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l\Downloads\"/>
    </mc:Choice>
  </mc:AlternateContent>
  <xr:revisionPtr revIDLastSave="0" documentId="13_ncr:1_{2F21406B-63F2-4158-A420-497525C5B4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ncipal" sheetId="1" r:id="rId1"/>
    <sheet name="Plan PBI" sheetId="2" r:id="rId2"/>
  </sheets>
  <definedNames>
    <definedName name="_xlnm.Print_Area" localSheetId="0">Principal!$A$1:$E$21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E2" i="1" s="1"/>
  <c r="E2" i="2" s="1"/>
  <c r="D4" i="1"/>
  <c r="D3" i="2"/>
  <c r="D2" i="2"/>
  <c r="C3" i="2"/>
  <c r="C2" i="2"/>
  <c r="B3" i="2"/>
  <c r="B2" i="2"/>
  <c r="E3" i="1" l="1"/>
  <c r="E3" i="2" s="1"/>
  <c r="E8" i="1"/>
  <c r="E7" i="1"/>
  <c r="C14" i="1"/>
  <c r="C4" i="1"/>
  <c r="C13" i="1" s="1"/>
  <c r="C9" i="1" l="1"/>
  <c r="D9" i="1"/>
  <c r="D14" i="1" l="1"/>
  <c r="D13" i="1"/>
  <c r="B4" i="1"/>
  <c r="C12" i="1" s="1"/>
  <c r="B9" i="1" l="1"/>
  <c r="E9" i="1" l="1"/>
  <c r="D12" i="1"/>
</calcChain>
</file>

<file path=xl/sharedStrings.xml><?xml version="1.0" encoding="utf-8"?>
<sst xmlns="http://schemas.openxmlformats.org/spreadsheetml/2006/main" count="28" uniqueCount="20">
  <si>
    <t>Professores</t>
  </si>
  <si>
    <t>TOTAL DE VOTOS VÁLIDOS  POR SEGMENTO</t>
  </si>
  <si>
    <t xml:space="preserve">Total </t>
  </si>
  <si>
    <t>Nulos</t>
  </si>
  <si>
    <t>Brancos</t>
  </si>
  <si>
    <t xml:space="preserve">TOTAL DE VOTANTES por segmento </t>
  </si>
  <si>
    <t xml:space="preserve">Colégio Eleitoral </t>
  </si>
  <si>
    <t>válidos (%)</t>
  </si>
  <si>
    <t xml:space="preserve">Discentes </t>
  </si>
  <si>
    <t>Técnicos</t>
  </si>
  <si>
    <t xml:space="preserve">Professores </t>
  </si>
  <si>
    <t xml:space="preserve">CEc =  NVCDoc * 0,50  + NVCTec * 0,25   + NVCDisc * 0,25  
            NDoc           NTec             NDisc
</t>
  </si>
  <si>
    <t xml:space="preserve">vbn (válidos, brancos e nulos) </t>
  </si>
  <si>
    <t>CEC Resultado Final</t>
  </si>
  <si>
    <t>Candidatos</t>
  </si>
  <si>
    <t xml:space="preserve">10- Fernando Roberto Xavier </t>
  </si>
  <si>
    <t>20-  Antônio Heronaldo de Sousa</t>
  </si>
  <si>
    <t xml:space="preserve">
CEC = Coeficiente Eleitoral do Candidato;
NVC Doc = Número de votos do candidato na categoria docente;
NDoc = Número total do colégio eleitoral da categoria docente;
NVC Técn = Número de votos do candidato na categoria técnico-administrativo;
N Técn = Número total do colégio eleitoral da categoria técnico-administrativos;
NVC Disc = Número de votos do candidato na categoria discente;                                                     N Disc = Número total do colégio eleitoral da categoria discente.
</t>
  </si>
  <si>
    <t>% GERAL (vbn)</t>
  </si>
  <si>
    <t xml:space="preserve">Decreto 4184-2006 Estatuto UDESC, Capítulo IV Art. 71 à 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</si>
</sst>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2" fillId="3" borderId="1" xfId="0" applyFont="1" applyFill="1" applyBorder="1"/>
    <xf numFmtId="0" fontId="5" fillId="5" borderId="1" xfId="0" applyFont="1" applyFill="1" applyBorder="1"/>
    <xf numFmtId="0" fontId="4" fillId="5" borderId="0" xfId="0" applyFont="1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Fill="1"/>
    <xf numFmtId="164" fontId="1" fillId="2" borderId="1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4" fillId="4" borderId="1" xfId="0" applyFont="1" applyFill="1" applyBorder="1"/>
    <xf numFmtId="0" fontId="6" fillId="0" borderId="0" xfId="0" applyFont="1" applyFill="1" applyBorder="1"/>
    <xf numFmtId="1" fontId="0" fillId="2" borderId="1" xfId="0" applyNumberForma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5" fillId="6" borderId="1" xfId="0" applyFont="1" applyFill="1" applyBorder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textRotation="90"/>
    </xf>
    <xf numFmtId="0" fontId="6" fillId="6" borderId="1" xfId="0" applyFont="1" applyFill="1" applyBorder="1" applyAlignment="1" applyProtection="1">
      <alignment horizontal="center" textRotation="90"/>
      <protection locked="0"/>
    </xf>
    <xf numFmtId="0" fontId="7" fillId="5" borderId="1" xfId="0" applyFont="1" applyFill="1" applyBorder="1" applyAlignment="1">
      <alignment horizontal="center" textRotation="90"/>
    </xf>
    <xf numFmtId="2" fontId="0" fillId="7" borderId="1" xfId="0" applyNumberFormat="1" applyFill="1" applyBorder="1" applyAlignment="1">
      <alignment horizontal="center"/>
    </xf>
    <xf numFmtId="0" fontId="8" fillId="0" borderId="3" xfId="0" applyFont="1" applyFill="1" applyBorder="1"/>
    <xf numFmtId="2" fontId="0" fillId="7" borderId="2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Discentes 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3903275131443333"/>
          <c:y val="2.0183272366544734E-2"/>
          <c:w val="0.40395226992241523"/>
          <c:h val="0.74047293694587391"/>
        </c:manualLayout>
      </c:layout>
      <c:pieChart>
        <c:varyColors val="1"/>
        <c:ser>
          <c:idx val="0"/>
          <c:order val="0"/>
          <c:tx>
            <c:strRef>
              <c:f>Principal!$B$1</c:f>
              <c:strCache>
                <c:ptCount val="1"/>
                <c:pt idx="0">
                  <c:v>Discentes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258-475C-8445-1790A55D42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258-475C-8445-1790A55D42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Principal!$A$2:$A$3</c:f>
              <c:strCache>
                <c:ptCount val="2"/>
                <c:pt idx="0">
                  <c:v>10- Fernando Roberto Xavier </c:v>
                </c:pt>
                <c:pt idx="1">
                  <c:v>20-  Antônio Heronaldo de Sousa</c:v>
                </c:pt>
              </c:strCache>
            </c:strRef>
          </c:cat>
          <c:val>
            <c:numRef>
              <c:f>Principal!$B$2:$B$3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F-4486-BA9A-2F845A3B9D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60978937949222"/>
          <c:y val="0.7504713249426499"/>
          <c:w val="0.59745991218440675"/>
          <c:h val="0.24886353772707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Professores</a:t>
            </a:r>
          </a:p>
        </c:rich>
      </c:tx>
      <c:layout>
        <c:manualLayout>
          <c:xMode val="edge"/>
          <c:yMode val="edge"/>
          <c:x val="7.6755710695306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272661964436927"/>
          <c:y val="1.3153737521877581E-2"/>
          <c:w val="0.39837690182691321"/>
          <c:h val="0.72038229258971342"/>
        </c:manualLayout>
      </c:layout>
      <c:pieChart>
        <c:varyColors val="1"/>
        <c:ser>
          <c:idx val="0"/>
          <c:order val="0"/>
          <c:tx>
            <c:strRef>
              <c:f>Principal!$C$1</c:f>
              <c:strCache>
                <c:ptCount val="1"/>
                <c:pt idx="0">
                  <c:v>Professores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1E8-4E5B-ABD6-5A153CFC39B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1E8-4E5B-ABD6-5A153CFC39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Principal!$A$2:$A$3</c:f>
              <c:strCache>
                <c:ptCount val="2"/>
                <c:pt idx="0">
                  <c:v>10- Fernando Roberto Xavier </c:v>
                </c:pt>
                <c:pt idx="1">
                  <c:v>20-  Antônio Heronaldo de Sousa</c:v>
                </c:pt>
              </c:strCache>
            </c:strRef>
          </c:cat>
          <c:val>
            <c:numRef>
              <c:f>Principal!$C$2:$C$3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F-4486-BA9A-2F845A3B9D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07695670853312"/>
          <c:y val="0.74789184084237215"/>
          <c:w val="0.60496583849417418"/>
          <c:h val="0.24577351745528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Técnicos</a:t>
            </a:r>
          </a:p>
        </c:rich>
      </c:tx>
      <c:layout>
        <c:manualLayout>
          <c:xMode val="edge"/>
          <c:yMode val="edge"/>
          <c:x val="2.1052195468889237E-3"/>
          <c:y val="8.0746683062458825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799929227058371"/>
          <c:y val="2.5648259665767104E-2"/>
          <c:w val="0.40574198493312436"/>
          <c:h val="0.71455901609680261"/>
        </c:manualLayout>
      </c:layout>
      <c:pieChart>
        <c:varyColors val="1"/>
        <c:ser>
          <c:idx val="0"/>
          <c:order val="0"/>
          <c:tx>
            <c:strRef>
              <c:f>Principal!$D$1</c:f>
              <c:strCache>
                <c:ptCount val="1"/>
                <c:pt idx="0">
                  <c:v>Técnicos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1E8-4E5B-ABD6-5A153CFC39B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1E8-4E5B-ABD6-5A153CFC39BA}"/>
              </c:ext>
            </c:extLst>
          </c:dPt>
          <c:dLbls>
            <c:dLbl>
              <c:idx val="0"/>
              <c:layout>
                <c:manualLayout>
                  <c:x val="-0.13179972701865381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E8-4E5B-ABD6-5A153CFC39BA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Principal!$A$2:$A$3</c:f>
              <c:strCache>
                <c:ptCount val="2"/>
                <c:pt idx="0">
                  <c:v>10- Fernando Roberto Xavier </c:v>
                </c:pt>
                <c:pt idx="1">
                  <c:v>20-  Antônio Heronaldo de Sousa</c:v>
                </c:pt>
              </c:strCache>
            </c:strRef>
          </c:cat>
          <c:val>
            <c:numRef>
              <c:f>Principal!$D$2:$D$3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F-4486-BA9A-2F845A3B9D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11479688719177"/>
          <c:y val="0.74869443314855644"/>
          <c:w val="0.60986514386725688"/>
          <c:h val="0.24405928168529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6508619903166413"/>
          <c:y val="2.768681057752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402841198272053"/>
          <c:y val="0.13073453658037579"/>
          <c:w val="0.40764710115760716"/>
          <c:h val="0.75243404912659784"/>
        </c:manualLayout>
      </c:layout>
      <c:pieChart>
        <c:varyColors val="1"/>
        <c:ser>
          <c:idx val="0"/>
          <c:order val="0"/>
          <c:tx>
            <c:strRef>
              <c:f>Principal!$E$1</c:f>
              <c:strCache>
                <c:ptCount val="1"/>
                <c:pt idx="0">
                  <c:v>CEC Resultado Final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E8-4E5B-ABD6-5A153CFC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E8-4E5B-ABD6-5A153CFC39BA}"/>
              </c:ext>
            </c:extLst>
          </c:dPt>
          <c:dLbls>
            <c:dLbl>
              <c:idx val="0"/>
              <c:layout>
                <c:manualLayout>
                  <c:x val="-0.21111164937542401"/>
                  <c:y val="-2.5045711440757727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E8-4E5B-ABD6-5A153CFC39BA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1E8-4E5B-ABD6-5A153CFC39B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Principal!$A$2:$A$3</c:f>
              <c:strCache>
                <c:ptCount val="2"/>
                <c:pt idx="0">
                  <c:v>10- Fernando Roberto Xavier </c:v>
                </c:pt>
                <c:pt idx="1">
                  <c:v>20-  Antônio Heronaldo de Sousa</c:v>
                </c:pt>
              </c:strCache>
            </c:strRef>
          </c:cat>
          <c:val>
            <c:numRef>
              <c:f>Principal!$E$2:$E$3</c:f>
              <c:numCache>
                <c:formatCode>0.0000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F-4486-BA9A-2F845A3B9D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6350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11113</xdr:colOff>
      <xdr:row>21</xdr:row>
      <xdr:rowOff>95249</xdr:rowOff>
    </xdr:from>
    <xdr:to>
      <xdr:col>10</xdr:col>
      <xdr:colOff>15874</xdr:colOff>
      <xdr:row>23</xdr:row>
      <xdr:rowOff>15874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3BA06A8-B670-4DC6-A7D8-83045ECE9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610543</xdr:colOff>
      <xdr:row>10</xdr:row>
      <xdr:rowOff>157214</xdr:rowOff>
    </xdr:from>
    <xdr:to>
      <xdr:col>10</xdr:col>
      <xdr:colOff>0</xdr:colOff>
      <xdr:row>20</xdr:row>
      <xdr:rowOff>253999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90CE643-99F5-4760-B104-F9CBBF5C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54537</xdr:colOff>
      <xdr:row>10</xdr:row>
      <xdr:rowOff>166688</xdr:rowOff>
    </xdr:from>
    <xdr:to>
      <xdr:col>16</xdr:col>
      <xdr:colOff>7937</xdr:colOff>
      <xdr:row>20</xdr:row>
      <xdr:rowOff>277812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611DFDF-4385-435B-9121-E7D0D63ED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22789</xdr:colOff>
      <xdr:row>0</xdr:row>
      <xdr:rowOff>40420</xdr:rowOff>
    </xdr:from>
    <xdr:to>
      <xdr:col>12</xdr:col>
      <xdr:colOff>125599</xdr:colOff>
      <xdr:row>8</xdr:row>
      <xdr:rowOff>154511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F1D1017F-3D70-4857-82F3-073478FD3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120" zoomScaleNormal="120" workbookViewId="0">
      <selection activeCell="B12" sqref="B12"/>
    </sheetView>
  </sheetViews>
  <sheetFormatPr defaultColWidth="9.140625" defaultRowHeight="15" x14ac:dyDescent="0.25"/>
  <cols>
    <col min="1" max="1" width="41.85546875" customWidth="1"/>
    <col min="2" max="3" width="14.5703125" customWidth="1"/>
    <col min="4" max="4" width="13.7109375" customWidth="1"/>
    <col min="5" max="5" width="10" customWidth="1"/>
    <col min="7" max="7" width="27.85546875" customWidth="1"/>
  </cols>
  <sheetData>
    <row r="1" spans="1:6" ht="96.75" x14ac:dyDescent="0.25">
      <c r="A1" s="11"/>
      <c r="B1" s="23" t="s">
        <v>8</v>
      </c>
      <c r="C1" s="23" t="s">
        <v>0</v>
      </c>
      <c r="D1" s="24" t="s">
        <v>9</v>
      </c>
      <c r="E1" s="25" t="s">
        <v>13</v>
      </c>
      <c r="F1" s="9"/>
    </row>
    <row r="2" spans="1:6" ht="15.75" x14ac:dyDescent="0.25">
      <c r="A2" s="18" t="s">
        <v>15</v>
      </c>
      <c r="B2" s="16">
        <v>0</v>
      </c>
      <c r="C2" s="15">
        <v>0</v>
      </c>
      <c r="D2" s="15">
        <v>0</v>
      </c>
      <c r="E2" s="10">
        <f>((C2*0.5)/B13+(D2*0.25)/B14+(B2*0.25)/B12)</f>
        <v>0</v>
      </c>
    </row>
    <row r="3" spans="1:6" ht="15.75" x14ac:dyDescent="0.25">
      <c r="A3" s="18" t="s">
        <v>16</v>
      </c>
      <c r="B3" s="16">
        <v>0</v>
      </c>
      <c r="C3" s="15">
        <v>0</v>
      </c>
      <c r="D3" s="15">
        <v>0</v>
      </c>
      <c r="E3" s="10">
        <f>((C3*0.5)/B13+(D3*0.25)/B14+(B3*0.25)/B12)</f>
        <v>0</v>
      </c>
    </row>
    <row r="4" spans="1:6" ht="15.75" x14ac:dyDescent="0.25">
      <c r="A4" s="5" t="s">
        <v>1</v>
      </c>
      <c r="B4" s="7">
        <f>SUM(B2:B3)</f>
        <v>0</v>
      </c>
      <c r="C4" s="7">
        <f>SUM(C2:C3)</f>
        <v>0</v>
      </c>
      <c r="D4" s="7">
        <f>SUM(D2:D3)</f>
        <v>0</v>
      </c>
      <c r="E4" s="8"/>
    </row>
    <row r="5" spans="1:6" x14ac:dyDescent="0.25">
      <c r="B5" s="2"/>
      <c r="C5" s="2"/>
      <c r="D5" s="3"/>
    </row>
    <row r="6" spans="1:6" x14ac:dyDescent="0.25">
      <c r="B6" s="2"/>
      <c r="C6" s="2"/>
      <c r="D6" s="3"/>
      <c r="E6" s="6" t="s">
        <v>2</v>
      </c>
    </row>
    <row r="7" spans="1:6" ht="15.75" x14ac:dyDescent="0.25">
      <c r="A7" s="18" t="s">
        <v>3</v>
      </c>
      <c r="B7" s="19">
        <v>0</v>
      </c>
      <c r="C7" s="19">
        <v>0</v>
      </c>
      <c r="D7" s="20">
        <v>0</v>
      </c>
      <c r="E7" s="21">
        <f>SUM(B7:D7)</f>
        <v>0</v>
      </c>
    </row>
    <row r="8" spans="1:6" ht="15.75" x14ac:dyDescent="0.25">
      <c r="A8" s="18" t="s">
        <v>4</v>
      </c>
      <c r="B8" s="19">
        <v>0</v>
      </c>
      <c r="C8" s="19">
        <v>0</v>
      </c>
      <c r="D8" s="20">
        <v>0</v>
      </c>
      <c r="E8" s="21">
        <f>SUM(B8:D8)</f>
        <v>0</v>
      </c>
    </row>
    <row r="9" spans="1:6" x14ac:dyDescent="0.25">
      <c r="A9" s="6" t="s">
        <v>5</v>
      </c>
      <c r="B9" s="7">
        <f>SUM(B4:B8)</f>
        <v>0</v>
      </c>
      <c r="C9" s="7">
        <f>SUM(C4:C8)</f>
        <v>0</v>
      </c>
      <c r="D9" s="7">
        <f>SUM(D4:D8)</f>
        <v>0</v>
      </c>
      <c r="E9" s="7">
        <f>SUM(B9:D9)</f>
        <v>0</v>
      </c>
    </row>
    <row r="10" spans="1:6" x14ac:dyDescent="0.25">
      <c r="B10" s="1"/>
      <c r="C10" s="1"/>
    </row>
    <row r="11" spans="1:6" ht="15.75" x14ac:dyDescent="0.25">
      <c r="A11" s="4" t="s">
        <v>6</v>
      </c>
      <c r="B11" s="12"/>
      <c r="C11" s="22" t="s">
        <v>7</v>
      </c>
      <c r="D11" s="34" t="s">
        <v>18</v>
      </c>
      <c r="E11" s="35"/>
    </row>
    <row r="12" spans="1:6" ht="15.75" x14ac:dyDescent="0.25">
      <c r="A12" s="17" t="s">
        <v>8</v>
      </c>
      <c r="B12" s="14">
        <f>2320+357</f>
        <v>2677</v>
      </c>
      <c r="C12" s="26">
        <f>100*B4/B12</f>
        <v>0</v>
      </c>
      <c r="D12" s="28">
        <f>100*B9/B12</f>
        <v>0</v>
      </c>
      <c r="E12" s="29"/>
    </row>
    <row r="13" spans="1:6" ht="15.75" x14ac:dyDescent="0.25">
      <c r="A13" s="17" t="s">
        <v>10</v>
      </c>
      <c r="B13" s="14">
        <v>175</v>
      </c>
      <c r="C13" s="26">
        <f>100*C4/B13</f>
        <v>0</v>
      </c>
      <c r="D13" s="28">
        <f>100*C9/B13</f>
        <v>0</v>
      </c>
      <c r="E13" s="29"/>
    </row>
    <row r="14" spans="1:6" ht="15.75" x14ac:dyDescent="0.25">
      <c r="A14" s="17" t="s">
        <v>9</v>
      </c>
      <c r="B14" s="14">
        <v>94</v>
      </c>
      <c r="C14" s="26">
        <f>100*D4/B14</f>
        <v>0</v>
      </c>
      <c r="D14" s="28">
        <f>100*D9/B14</f>
        <v>0</v>
      </c>
      <c r="E14" s="29"/>
    </row>
    <row r="16" spans="1:6" ht="15.75" x14ac:dyDescent="0.25">
      <c r="A16" s="13" t="s">
        <v>12</v>
      </c>
    </row>
    <row r="18" spans="1:4" x14ac:dyDescent="0.25">
      <c r="A18" s="36" t="s">
        <v>19</v>
      </c>
      <c r="B18" s="36"/>
      <c r="C18" s="36"/>
      <c r="D18" s="36"/>
    </row>
    <row r="19" spans="1:4" x14ac:dyDescent="0.25">
      <c r="A19" s="36"/>
      <c r="B19" s="36"/>
      <c r="C19" s="36"/>
      <c r="D19" s="36"/>
    </row>
    <row r="20" spans="1:4" x14ac:dyDescent="0.25">
      <c r="B20" s="1"/>
      <c r="C20" s="1"/>
    </row>
    <row r="21" spans="1:4" ht="30" customHeight="1" x14ac:dyDescent="0.25">
      <c r="A21" s="30" t="s">
        <v>11</v>
      </c>
      <c r="B21" s="31"/>
      <c r="C21" s="31"/>
      <c r="D21" s="31"/>
    </row>
    <row r="22" spans="1:4" ht="150" customHeight="1" x14ac:dyDescent="0.25">
      <c r="A22" s="32" t="s">
        <v>17</v>
      </c>
      <c r="B22" s="33"/>
      <c r="C22" s="33"/>
      <c r="D22" s="33"/>
    </row>
    <row r="23" spans="1:4" x14ac:dyDescent="0.25">
      <c r="B23" s="1"/>
      <c r="C23" s="1"/>
    </row>
    <row r="24" spans="1:4" x14ac:dyDescent="0.25">
      <c r="B24" s="1"/>
      <c r="C24" s="1"/>
    </row>
    <row r="25" spans="1:4" x14ac:dyDescent="0.25">
      <c r="B25" s="1"/>
      <c r="C25" s="1"/>
    </row>
  </sheetData>
  <mergeCells count="7">
    <mergeCell ref="D14:E14"/>
    <mergeCell ref="A21:D21"/>
    <mergeCell ref="A22:D22"/>
    <mergeCell ref="D11:E11"/>
    <mergeCell ref="D12:E12"/>
    <mergeCell ref="D13:E13"/>
    <mergeCell ref="A18:D19"/>
  </mergeCells>
  <pageMargins left="0.39370078740157483" right="0.39370078740157483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CF3D-375C-4935-ADC0-C752DD6A8CD6}">
  <dimension ref="A1:E3"/>
  <sheetViews>
    <sheetView workbookViewId="0">
      <selection activeCell="B2" sqref="B2"/>
    </sheetView>
  </sheetViews>
  <sheetFormatPr defaultRowHeight="15" x14ac:dyDescent="0.25"/>
  <cols>
    <col min="1" max="1" width="41.7109375" customWidth="1"/>
    <col min="5" max="5" width="28.7109375" customWidth="1"/>
  </cols>
  <sheetData>
    <row r="1" spans="1:5" ht="96.75" x14ac:dyDescent="0.4">
      <c r="A1" s="27" t="s">
        <v>14</v>
      </c>
      <c r="B1" s="23" t="s">
        <v>8</v>
      </c>
      <c r="C1" s="23" t="s">
        <v>0</v>
      </c>
      <c r="D1" s="24" t="s">
        <v>9</v>
      </c>
      <c r="E1" s="25" t="s">
        <v>13</v>
      </c>
    </row>
    <row r="2" spans="1:5" ht="15.75" x14ac:dyDescent="0.25">
      <c r="A2" s="18" t="s">
        <v>15</v>
      </c>
      <c r="B2" s="16">
        <f>Principal!B2</f>
        <v>0</v>
      </c>
      <c r="C2" s="15">
        <f>Principal!C2</f>
        <v>0</v>
      </c>
      <c r="D2" s="15">
        <f>Principal!D2</f>
        <v>0</v>
      </c>
      <c r="E2" s="10">
        <f>Principal!E2</f>
        <v>0</v>
      </c>
    </row>
    <row r="3" spans="1:5" ht="15.75" x14ac:dyDescent="0.25">
      <c r="A3" s="18" t="s">
        <v>16</v>
      </c>
      <c r="B3" s="16">
        <f>Principal!B3</f>
        <v>0</v>
      </c>
      <c r="C3" s="15">
        <f>Principal!C3</f>
        <v>0</v>
      </c>
      <c r="D3" s="15">
        <f>Principal!D3</f>
        <v>0</v>
      </c>
      <c r="E3" s="10">
        <f>Principal!E3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Principal</vt:lpstr>
      <vt:lpstr>Plan PBI</vt:lpstr>
      <vt:lpstr>Principal!Area_de_impressao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Ivanete Zuchi</dc:creator>
  <cp:keywords/>
  <dc:description/>
  <cp:lastModifiedBy>Avell</cp:lastModifiedBy>
  <cp:revision/>
  <dcterms:created xsi:type="dcterms:W3CDTF">2016-04-05T16:39:24Z</dcterms:created>
  <dcterms:modified xsi:type="dcterms:W3CDTF">2021-03-19T21:33:28Z</dcterms:modified>
  <cp:category/>
  <cp:contentStatus/>
</cp:coreProperties>
</file>