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Setores\Gestão de Contrato\Controle de Saldos\"/>
    </mc:Choice>
  </mc:AlternateContent>
  <xr:revisionPtr revIDLastSave="0" documentId="13_ncr:1_{76747E30-9C88-4110-AA46-BB44405C017A}" xr6:coauthVersionLast="47" xr6:coauthVersionMax="47" xr10:uidLastSave="{00000000-0000-0000-0000-000000000000}"/>
  <bookViews>
    <workbookView xWindow="-28920" yWindow="-90" windowWidth="29040" windowHeight="15840" tabRatio="857" xr2:uid="{00000000-000D-0000-FFFF-FFFF00000000}"/>
  </bookViews>
  <sheets>
    <sheet name="CEART" sheetId="151" r:id="rId1"/>
  </sheets>
  <definedNames>
    <definedName name="CESMO">#REF!</definedName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51" l="1"/>
  <c r="T52" i="151"/>
  <c r="S52" i="151"/>
  <c r="R52" i="151"/>
  <c r="Q52" i="151"/>
  <c r="P52" i="151"/>
  <c r="O52" i="151"/>
  <c r="N52" i="151"/>
  <c r="L51" i="151"/>
  <c r="M51" i="151" s="1"/>
  <c r="L50" i="151"/>
  <c r="M50" i="151" s="1"/>
  <c r="L49" i="151"/>
  <c r="M49" i="151" s="1"/>
  <c r="L48" i="151"/>
  <c r="M48" i="151" s="1"/>
  <c r="L47" i="151"/>
  <c r="M47" i="151" s="1"/>
  <c r="L46" i="151"/>
  <c r="M46" i="151" s="1"/>
  <c r="L45" i="151"/>
  <c r="M45" i="151" s="1"/>
  <c r="L44" i="151"/>
  <c r="M44" i="151" s="1"/>
  <c r="L43" i="151"/>
  <c r="M43" i="151" s="1"/>
  <c r="L42" i="151"/>
  <c r="M42" i="151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L34" i="151"/>
  <c r="M34" i="151" s="1"/>
  <c r="L33" i="151"/>
  <c r="M33" i="151" s="1"/>
  <c r="L32" i="151"/>
  <c r="M32" i="151" s="1"/>
  <c r="L31" i="151"/>
  <c r="M31" i="151" s="1"/>
  <c r="L30" i="151"/>
  <c r="M30" i="151" s="1"/>
  <c r="L29" i="151"/>
  <c r="M29" i="151" s="1"/>
  <c r="L28" i="151"/>
  <c r="M28" i="151" s="1"/>
  <c r="L27" i="151"/>
  <c r="M27" i="151" s="1"/>
  <c r="L26" i="151"/>
  <c r="M26" i="151" s="1"/>
  <c r="L25" i="151"/>
  <c r="M25" i="151" s="1"/>
  <c r="L24" i="151"/>
  <c r="M24" i="151" s="1"/>
  <c r="L23" i="151"/>
  <c r="M23" i="151" s="1"/>
  <c r="L22" i="151"/>
  <c r="M22" i="151" s="1"/>
  <c r="L21" i="151"/>
  <c r="M21" i="151" s="1"/>
  <c r="L20" i="151"/>
  <c r="M20" i="151" s="1"/>
  <c r="L19" i="151"/>
  <c r="M19" i="151" s="1"/>
  <c r="L18" i="151"/>
  <c r="M18" i="151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</calcChain>
</file>

<file path=xl/sharedStrings.xml><?xml version="1.0" encoding="utf-8"?>
<sst xmlns="http://schemas.openxmlformats.org/spreadsheetml/2006/main" count="292" uniqueCount="53">
  <si>
    <t>Saldo / Automático</t>
  </si>
  <si>
    <t>...../...../......</t>
  </si>
  <si>
    <t>Preço UNITÁRIO (R$)</t>
  </si>
  <si>
    <t>ALERTA</t>
  </si>
  <si>
    <t>Qtde Registrada</t>
  </si>
  <si>
    <t>UNIDADE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</si>
  <si>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</si>
  <si>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</si>
  <si>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</si>
  <si>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</si>
  <si>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</si>
  <si>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</si>
  <si>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</si>
  <si>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</si>
  <si>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</si>
  <si>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</si>
  <si>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</si>
  <si>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</si>
  <si>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</si>
  <si>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</si>
  <si>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</si>
  <si>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</si>
  <si>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</si>
  <si>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Carro de Passeio</t>
  </si>
  <si>
    <t>LOCALIDADE</t>
  </si>
  <si>
    <t>CEAVI - Ibirama</t>
  </si>
  <si>
    <t>CAV - Lages</t>
  </si>
  <si>
    <t>CANTUR TURISMO LTDA - EPP</t>
  </si>
  <si>
    <t>REUNIDAS TRANSPORTES S/A</t>
  </si>
  <si>
    <t>50041 0 002</t>
  </si>
  <si>
    <t>50041 0 003</t>
  </si>
  <si>
    <t>PROCESSO: 611/2023/UDESC</t>
  </si>
  <si>
    <t>VIGÊNCIA DA ATA: 20/04/2023 até 20/04/2024.</t>
  </si>
  <si>
    <t xml:space="preserve"> OS/AF nº  xxxx/2023 Qtde. DT</t>
  </si>
  <si>
    <t>OBJETO: CONTRATAÇÃO DE EMPRESA PARA LOCAÇÃO DE VEÍCULOS COM MOTORISTA PARA A UDESC</t>
  </si>
  <si>
    <t>CAMPUS 1 - Florianópolis, CERES-Laguna, CESFI-Balneário Camboriú</t>
  </si>
  <si>
    <t>CCT-Joinville, CEPLAN-São Bento do Sul</t>
  </si>
  <si>
    <t>LUA TUR TURISMO LTDA</t>
  </si>
  <si>
    <t>ROTEIROS DO SUL AGENCIA DE VIAGENS LTDA - ME</t>
  </si>
  <si>
    <t>FRACASSADO</t>
  </si>
  <si>
    <t xml:space="preserve">GVTUR TRANSPORTES LTDA </t>
  </si>
  <si>
    <t>CESMO - Caçador</t>
  </si>
  <si>
    <t>PAULO AMARAL TRANSPORTES EIRELI</t>
  </si>
  <si>
    <t>DUOS MELLOS VIAGEM E TURISMO LTDA</t>
  </si>
  <si>
    <t xml:space="preserve"> OS/AF nº  919/2023 Qtde. DT</t>
  </si>
  <si>
    <t xml:space="preserve"> OS/AF nº  920/2023 Qtde. DT</t>
  </si>
  <si>
    <t xml:space="preserve"> OS/AF nº  1748/2023 Qtde. DT</t>
  </si>
  <si>
    <t xml:space="preserve"> OS/AF nº  2290/2023 Qtde. DT</t>
  </si>
  <si>
    <t>28/09/202</t>
  </si>
  <si>
    <t xml:space="preserve"> OS/AF nº  2302/2023 Qtde. DT</t>
  </si>
  <si>
    <t xml:space="preserve"> OS/AF nº  2307/2023 Qtde. DT</t>
  </si>
  <si>
    <t xml:space="preserve"> OS/AF nº  2424/2023 Qtde. DT</t>
  </si>
  <si>
    <t xml:space="preserve"> OS/AF nº  31/2024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</si>
</sst>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0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8" borderId="1" xfId="1" applyFont="1" applyFill="1" applyBorder="1" applyAlignment="1" applyProtection="1">
      <alignment wrapText="1"/>
      <protection locked="0"/>
    </xf>
    <xf numFmtId="0" fontId="3" fillId="8" borderId="1" xfId="1" applyFont="1" applyFill="1" applyBorder="1" applyAlignment="1">
      <alignment wrapText="1"/>
    </xf>
    <xf numFmtId="0" fontId="3" fillId="8" borderId="1" xfId="1" applyFont="1" applyFill="1" applyBorder="1" applyAlignment="1" applyProtection="1">
      <alignment horizontal="center" wrapText="1"/>
      <protection locked="0"/>
    </xf>
    <xf numFmtId="3" fontId="9" fillId="8" borderId="1" xfId="1" applyNumberFormat="1" applyFont="1" applyFill="1" applyBorder="1" applyAlignment="1" applyProtection="1">
      <alignment horizontal="center" wrapText="1"/>
      <protection locked="0"/>
    </xf>
    <xf numFmtId="0" fontId="3" fillId="8" borderId="1" xfId="1" applyFont="1" applyFill="1" applyBorder="1" applyAlignment="1">
      <alignment horizontal="center" wrapText="1"/>
    </xf>
    <xf numFmtId="0" fontId="8" fillId="8" borderId="1" xfId="1" applyFont="1" applyFill="1" applyBorder="1" applyAlignment="1" applyProtection="1">
      <alignment wrapText="1"/>
      <protection locked="0"/>
    </xf>
    <xf numFmtId="3" fontId="3" fillId="8" borderId="1" xfId="1" applyNumberFormat="1" applyFont="1" applyFill="1" applyBorder="1" applyAlignment="1" applyProtection="1">
      <alignment horizontal="center" wrapText="1"/>
      <protection locked="0"/>
    </xf>
    <xf numFmtId="0" fontId="7" fillId="8" borderId="0" xfId="0" applyFont="1" applyFill="1" applyAlignment="1">
      <alignment horizontal="left" vertical="distributed"/>
    </xf>
    <xf numFmtId="0" fontId="10" fillId="9" borderId="1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6" fillId="8" borderId="1" xfId="8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9" borderId="9" xfId="1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41" fontId="6" fillId="8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4" fontId="6" fillId="10" borderId="1" xfId="8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4" fontId="6" fillId="8" borderId="18" xfId="8" applyFont="1" applyFill="1" applyBorder="1" applyAlignment="1">
      <alignment horizontal="center" vertical="center"/>
    </xf>
    <xf numFmtId="41" fontId="6" fillId="8" borderId="18" xfId="0" applyNumberFormat="1" applyFont="1" applyFill="1" applyBorder="1" applyAlignment="1">
      <alignment horizontal="center" vertical="center"/>
    </xf>
    <xf numFmtId="166" fontId="3" fillId="4" borderId="18" xfId="0" applyNumberFormat="1" applyFont="1" applyFill="1" applyBorder="1" applyAlignment="1">
      <alignment horizontal="center" vertical="center" wrapText="1"/>
    </xf>
    <xf numFmtId="3" fontId="3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10" fillId="9" borderId="18" xfId="0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/>
    </xf>
    <xf numFmtId="44" fontId="6" fillId="8" borderId="3" xfId="8" applyFont="1" applyFill="1" applyBorder="1" applyAlignment="1">
      <alignment horizontal="center" vertical="center"/>
    </xf>
    <xf numFmtId="41" fontId="6" fillId="8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8" xfId="3" applyFont="1" applyFill="1" applyBorder="1" applyAlignment="1" applyProtection="1">
      <alignment horizontal="center" vertical="center" wrapText="1"/>
    </xf>
    <xf numFmtId="1" fontId="3" fillId="2" borderId="18" xfId="1" applyNumberFormat="1" applyFont="1" applyFill="1" applyBorder="1" applyAlignment="1">
      <alignment horizontal="center" vertical="center" wrapText="1"/>
    </xf>
    <xf numFmtId="166" fontId="3" fillId="2" borderId="18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44" fontId="3" fillId="0" borderId="1" xfId="18" applyFont="1" applyBorder="1" applyAlignment="1" applyProtection="1">
      <alignment wrapText="1"/>
      <protection locked="0"/>
    </xf>
    <xf numFmtId="0" fontId="9" fillId="8" borderId="1" xfId="1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44" fontId="6" fillId="7" borderId="1" xfId="8" applyFont="1" applyFill="1" applyBorder="1" applyAlignment="1">
      <alignment horizontal="center" vertical="center"/>
    </xf>
    <xf numFmtId="41" fontId="6" fillId="7" borderId="1" xfId="0" applyNumberFormat="1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49" fontId="6" fillId="10" borderId="2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/>
    </xf>
    <xf numFmtId="44" fontId="6" fillId="11" borderId="1" xfId="8" applyFont="1" applyFill="1" applyBorder="1" applyAlignment="1">
      <alignment horizontal="center" vertical="center"/>
    </xf>
    <xf numFmtId="41" fontId="6" fillId="10" borderId="1" xfId="0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textRotation="90"/>
    </xf>
    <xf numFmtId="0" fontId="13" fillId="11" borderId="12" xfId="0" applyFont="1" applyFill="1" applyBorder="1" applyAlignment="1">
      <alignment horizontal="center" vertical="center" textRotation="90"/>
    </xf>
    <xf numFmtId="0" fontId="13" fillId="11" borderId="13" xfId="0" applyFont="1" applyFill="1" applyBorder="1" applyAlignment="1">
      <alignment horizontal="center" vertical="center" textRotation="90"/>
    </xf>
    <xf numFmtId="0" fontId="11" fillId="10" borderId="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textRotation="90"/>
    </xf>
    <xf numFmtId="0" fontId="13" fillId="8" borderId="12" xfId="0" applyFont="1" applyFill="1" applyBorder="1" applyAlignment="1">
      <alignment horizontal="center" vertical="center" textRotation="90"/>
    </xf>
    <xf numFmtId="0" fontId="13" fillId="8" borderId="13" xfId="0" applyFont="1" applyFill="1" applyBorder="1" applyAlignment="1">
      <alignment horizontal="center" vertical="center" textRotation="90"/>
    </xf>
    <xf numFmtId="0" fontId="13" fillId="11" borderId="14" xfId="0" applyFont="1" applyFill="1" applyBorder="1" applyAlignment="1">
      <alignment horizontal="center" vertical="center" textRotation="90"/>
    </xf>
    <xf numFmtId="0" fontId="13" fillId="11" borderId="15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 vertical="distributed"/>
    </xf>
    <xf numFmtId="0" fontId="7" fillId="8" borderId="5" xfId="0" applyFont="1" applyFill="1" applyBorder="1" applyAlignment="1">
      <alignment horizontal="left" vertical="distributed"/>
    </xf>
    <xf numFmtId="0" fontId="7" fillId="8" borderId="6" xfId="0" applyFont="1" applyFill="1" applyBorder="1" applyAlignment="1">
      <alignment horizontal="left" vertical="distributed"/>
    </xf>
    <xf numFmtId="0" fontId="13" fillId="8" borderId="14" xfId="0" applyFont="1" applyFill="1" applyBorder="1" applyAlignment="1">
      <alignment horizontal="center" vertical="center" textRotation="90"/>
    </xf>
    <xf numFmtId="0" fontId="13" fillId="8" borderId="15" xfId="0" applyFont="1" applyFill="1" applyBorder="1" applyAlignment="1">
      <alignment horizontal="center" vertical="center" textRotation="90"/>
    </xf>
    <xf numFmtId="0" fontId="13" fillId="8" borderId="16" xfId="0" applyFont="1" applyFill="1" applyBorder="1" applyAlignment="1">
      <alignment horizontal="center" vertical="center" textRotation="90"/>
    </xf>
    <xf numFmtId="0" fontId="11" fillId="8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3" fontId="3" fillId="7" borderId="1" xfId="1" applyNumberFormat="1" applyFont="1" applyFill="1" applyBorder="1" applyAlignment="1" applyProtection="1">
      <alignment horizont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</cellXfs>
  <cellStyles count="34"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8" xr:uid="{00000000-0005-0000-0000-000003000000}"/>
    <cellStyle name="Moeda 3 3" xfId="27" xr:uid="{00000000-0005-0000-0000-000003000000}"/>
    <cellStyle name="Moeda 4" xfId="13" xr:uid="{00000000-0005-0000-0000-000004000000}"/>
    <cellStyle name="Moeda 4 2" xfId="22" xr:uid="{00000000-0005-0000-0000-000004000000}"/>
    <cellStyle name="Moeda 4 3" xfId="31" xr:uid="{00000000-0005-0000-0000-000004000000}"/>
    <cellStyle name="Moeda 5" xfId="21" xr:uid="{00000000-0005-0000-0000-00003E000000}"/>
    <cellStyle name="Moeda 6" xfId="30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0" xr:uid="{00000000-0005-0000-0000-00000A000000}"/>
    <cellStyle name="Separador de milhares 2 2 2 3" xfId="29" xr:uid="{00000000-0005-0000-0000-00000A000000}"/>
    <cellStyle name="Separador de milhares 2 2 3" xfId="15" xr:uid="{00000000-0005-0000-0000-00000B000000}"/>
    <cellStyle name="Separador de milhares 2 2 3 2" xfId="24" xr:uid="{00000000-0005-0000-0000-00000B000000}"/>
    <cellStyle name="Separador de milhares 2 2 3 3" xfId="33" xr:uid="{00000000-0005-0000-0000-00000B000000}"/>
    <cellStyle name="Separador de milhares 2 2 4" xfId="17" xr:uid="{00000000-0005-0000-0000-000009000000}"/>
    <cellStyle name="Separador de milhares 2 2 5" xfId="26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19" xr:uid="{00000000-0005-0000-0000-00000D000000}"/>
    <cellStyle name="Separador de milhares 2 3 2 3" xfId="28" xr:uid="{00000000-0005-0000-0000-00000D000000}"/>
    <cellStyle name="Separador de milhares 2 3 3" xfId="14" xr:uid="{00000000-0005-0000-0000-00000E000000}"/>
    <cellStyle name="Separador de milhares 2 3 3 2" xfId="23" xr:uid="{00000000-0005-0000-0000-00000E000000}"/>
    <cellStyle name="Separador de milhares 2 3 3 3" xfId="32" xr:uid="{00000000-0005-0000-0000-00000E000000}"/>
    <cellStyle name="Separador de milhares 2 3 4" xfId="16" xr:uid="{00000000-0005-0000-0000-00000C000000}"/>
    <cellStyle name="Separador de milhares 2 3 5" xfId="25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BE688BBE-B968-4198-A953-65538040A16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5"/>
  <sheetViews>
    <sheetView tabSelected="1" zoomScale="80" zoomScaleNormal="80" workbookViewId="0">
      <selection activeCell="U5" sqref="U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11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10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79" t="s">
        <v>31</v>
      </c>
      <c r="B1" s="79"/>
      <c r="C1" s="80" t="s">
        <v>34</v>
      </c>
      <c r="D1" s="80"/>
      <c r="E1" s="80"/>
      <c r="F1" s="80"/>
      <c r="G1" s="80"/>
      <c r="H1" s="80"/>
      <c r="I1" s="80"/>
      <c r="J1" s="80"/>
      <c r="K1" s="78" t="s">
        <v>32</v>
      </c>
      <c r="L1" s="78"/>
      <c r="M1" s="78"/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49</v>
      </c>
      <c r="S1" s="76" t="s">
        <v>50</v>
      </c>
      <c r="T1" s="76" t="s">
        <v>51</v>
      </c>
      <c r="U1" s="76" t="s">
        <v>52</v>
      </c>
      <c r="V1" s="76" t="s">
        <v>33</v>
      </c>
      <c r="W1" s="76" t="s">
        <v>33</v>
      </c>
      <c r="X1" s="76" t="s">
        <v>33</v>
      </c>
      <c r="Y1" s="76" t="s">
        <v>33</v>
      </c>
      <c r="Z1" s="76" t="s">
        <v>33</v>
      </c>
      <c r="AA1" s="76" t="s">
        <v>33</v>
      </c>
      <c r="AB1" s="76" t="s">
        <v>33</v>
      </c>
      <c r="AC1" s="76" t="s">
        <v>33</v>
      </c>
      <c r="AD1" s="76" t="s">
        <v>33</v>
      </c>
      <c r="AE1" s="76" t="s">
        <v>33</v>
      </c>
    </row>
    <row r="2" spans="1:31" ht="21.75" customHeight="1" x14ac:dyDescent="0.25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3" customFormat="1" ht="30" customHeight="1" thickBot="1" x14ac:dyDescent="0.25">
      <c r="A3" s="27" t="s">
        <v>24</v>
      </c>
      <c r="B3" s="46" t="s">
        <v>15</v>
      </c>
      <c r="C3" s="20" t="s">
        <v>16</v>
      </c>
      <c r="D3" s="46" t="s">
        <v>17</v>
      </c>
      <c r="E3" s="20" t="s">
        <v>18</v>
      </c>
      <c r="F3" s="20" t="s">
        <v>5</v>
      </c>
      <c r="G3" s="46" t="s">
        <v>19</v>
      </c>
      <c r="H3" s="20" t="s">
        <v>20</v>
      </c>
      <c r="I3" s="20" t="s">
        <v>21</v>
      </c>
      <c r="J3" s="52" t="s">
        <v>2</v>
      </c>
      <c r="K3" s="53" t="s">
        <v>4</v>
      </c>
      <c r="L3" s="54" t="s">
        <v>0</v>
      </c>
      <c r="M3" s="55" t="s">
        <v>3</v>
      </c>
      <c r="N3" s="72">
        <v>45063</v>
      </c>
      <c r="O3" s="72">
        <v>45063</v>
      </c>
      <c r="P3" s="72">
        <v>45148</v>
      </c>
      <c r="Q3" s="7" t="s">
        <v>48</v>
      </c>
      <c r="R3" s="75">
        <v>45198</v>
      </c>
      <c r="S3" s="75">
        <v>45198</v>
      </c>
      <c r="T3" s="72">
        <v>45218</v>
      </c>
      <c r="U3" s="72">
        <v>45313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  <c r="AE3" s="7" t="s">
        <v>1</v>
      </c>
    </row>
    <row r="4" spans="1:31" ht="30" customHeight="1" x14ac:dyDescent="0.25">
      <c r="A4" s="98" t="s">
        <v>35</v>
      </c>
      <c r="B4" s="81">
        <v>1</v>
      </c>
      <c r="C4" s="101" t="s">
        <v>37</v>
      </c>
      <c r="D4" s="31">
        <v>1</v>
      </c>
      <c r="E4" s="102" t="s">
        <v>10</v>
      </c>
      <c r="F4" s="32" t="s">
        <v>6</v>
      </c>
      <c r="G4" s="47" t="s">
        <v>22</v>
      </c>
      <c r="H4" s="32" t="s">
        <v>29</v>
      </c>
      <c r="I4" s="32" t="s">
        <v>8</v>
      </c>
      <c r="J4" s="48">
        <v>6.01</v>
      </c>
      <c r="K4" s="49">
        <v>3500</v>
      </c>
      <c r="L4" s="50">
        <f>K4-(SUM(N4:AE4))</f>
        <v>1810</v>
      </c>
      <c r="M4" s="51" t="str">
        <f t="shared" ref="M4:M51" si="0">IF(L4&lt;0,"ATENÇÃO","OK")</f>
        <v>OK</v>
      </c>
      <c r="N4" s="14"/>
      <c r="O4" s="14"/>
      <c r="P4" s="74">
        <v>330</v>
      </c>
      <c r="Q4" s="12"/>
      <c r="R4" s="12"/>
      <c r="S4" s="12"/>
      <c r="T4" s="14"/>
      <c r="U4" s="148">
        <v>1360</v>
      </c>
      <c r="V4" s="15"/>
      <c r="W4" s="16"/>
      <c r="X4" s="12"/>
      <c r="Y4" s="16"/>
      <c r="Z4" s="13"/>
      <c r="AA4" s="13"/>
      <c r="AB4" s="13"/>
      <c r="AC4" s="13"/>
      <c r="AD4" s="13"/>
      <c r="AE4" s="13"/>
    </row>
    <row r="5" spans="1:31" ht="30" customHeight="1" x14ac:dyDescent="0.25">
      <c r="A5" s="99"/>
      <c r="B5" s="82"/>
      <c r="C5" s="101"/>
      <c r="D5" s="26">
        <v>2</v>
      </c>
      <c r="E5" s="101"/>
      <c r="F5" s="33" t="s">
        <v>14</v>
      </c>
      <c r="G5" s="21" t="s">
        <v>22</v>
      </c>
      <c r="H5" s="33" t="s">
        <v>30</v>
      </c>
      <c r="I5" s="33" t="s">
        <v>8</v>
      </c>
      <c r="J5" s="25">
        <v>939.02</v>
      </c>
      <c r="K5" s="30">
        <v>15</v>
      </c>
      <c r="L5" s="8">
        <f t="shared" ref="L5" si="1">K5-(SUM(N5:AE5))</f>
        <v>14</v>
      </c>
      <c r="M5" s="9" t="str">
        <f t="shared" si="0"/>
        <v>OK</v>
      </c>
      <c r="N5" s="14"/>
      <c r="O5" s="14"/>
      <c r="P5" s="12"/>
      <c r="Q5" s="12"/>
      <c r="R5" s="12"/>
      <c r="S5" s="12"/>
      <c r="T5" s="14"/>
      <c r="U5" s="149">
        <v>1</v>
      </c>
      <c r="V5" s="14"/>
      <c r="W5" s="16"/>
      <c r="X5" s="12"/>
      <c r="Y5" s="16"/>
      <c r="Z5" s="13"/>
      <c r="AA5" s="13"/>
      <c r="AB5" s="13"/>
      <c r="AC5" s="13"/>
      <c r="AD5" s="13"/>
      <c r="AE5" s="13"/>
    </row>
    <row r="6" spans="1:31" ht="30" customHeight="1" x14ac:dyDescent="0.25">
      <c r="A6" s="99"/>
      <c r="B6" s="83">
        <v>2</v>
      </c>
      <c r="C6" s="92" t="s">
        <v>38</v>
      </c>
      <c r="D6" s="37">
        <v>3</v>
      </c>
      <c r="E6" s="92" t="s">
        <v>11</v>
      </c>
      <c r="F6" s="34" t="s">
        <v>6</v>
      </c>
      <c r="G6" s="38" t="s">
        <v>22</v>
      </c>
      <c r="H6" s="34" t="s">
        <v>29</v>
      </c>
      <c r="I6" s="34" t="s">
        <v>8</v>
      </c>
      <c r="J6" s="39">
        <v>11.16</v>
      </c>
      <c r="K6" s="71">
        <v>4200</v>
      </c>
      <c r="L6" s="8">
        <f>K6-(SUM(N6:AE6))</f>
        <v>3600</v>
      </c>
      <c r="M6" s="9" t="str">
        <f t="shared" si="0"/>
        <v>OK</v>
      </c>
      <c r="N6" s="73">
        <v>400</v>
      </c>
      <c r="O6" s="14"/>
      <c r="P6" s="12"/>
      <c r="Q6" s="74">
        <v>200</v>
      </c>
      <c r="R6" s="12"/>
      <c r="S6" s="12"/>
      <c r="T6" s="14"/>
      <c r="U6" s="18"/>
      <c r="V6" s="15"/>
      <c r="W6" s="16"/>
      <c r="X6" s="12"/>
      <c r="Y6" s="16"/>
      <c r="Z6" s="13"/>
      <c r="AA6" s="13"/>
      <c r="AB6" s="13"/>
      <c r="AC6" s="13"/>
      <c r="AD6" s="13"/>
      <c r="AE6" s="13"/>
    </row>
    <row r="7" spans="1:31" ht="30" customHeight="1" x14ac:dyDescent="0.25">
      <c r="A7" s="99"/>
      <c r="B7" s="84"/>
      <c r="C7" s="92"/>
      <c r="D7" s="37">
        <v>4</v>
      </c>
      <c r="E7" s="92"/>
      <c r="F7" s="34" t="s">
        <v>14</v>
      </c>
      <c r="G7" s="38" t="s">
        <v>22</v>
      </c>
      <c r="H7" s="34" t="s">
        <v>30</v>
      </c>
      <c r="I7" s="34" t="s">
        <v>8</v>
      </c>
      <c r="J7" s="39">
        <v>1166.76</v>
      </c>
      <c r="K7" s="71">
        <v>15</v>
      </c>
      <c r="L7" s="8">
        <f t="shared" ref="L7" si="2">K7-(SUM(N7:AE7))</f>
        <v>9</v>
      </c>
      <c r="M7" s="9" t="str">
        <f t="shared" si="0"/>
        <v>OK</v>
      </c>
      <c r="N7" s="73">
        <v>3</v>
      </c>
      <c r="O7" s="14"/>
      <c r="P7" s="12"/>
      <c r="Q7" s="74">
        <v>3</v>
      </c>
      <c r="R7" s="12"/>
      <c r="S7" s="12"/>
      <c r="T7" s="14"/>
      <c r="U7" s="14"/>
      <c r="V7" s="14"/>
      <c r="W7" s="16"/>
      <c r="X7" s="12"/>
      <c r="Y7" s="16"/>
      <c r="Z7" s="13"/>
      <c r="AA7" s="13"/>
      <c r="AB7" s="13"/>
      <c r="AC7" s="13"/>
      <c r="AD7" s="13"/>
      <c r="AE7" s="13"/>
    </row>
    <row r="8" spans="1:31" ht="30" customHeight="1" x14ac:dyDescent="0.25">
      <c r="A8" s="99"/>
      <c r="B8" s="104">
        <v>3</v>
      </c>
      <c r="C8" s="101" t="s">
        <v>27</v>
      </c>
      <c r="D8" s="26">
        <v>5</v>
      </c>
      <c r="E8" s="101" t="s">
        <v>12</v>
      </c>
      <c r="F8" s="33" t="s">
        <v>6</v>
      </c>
      <c r="G8" s="21" t="s">
        <v>22</v>
      </c>
      <c r="H8" s="33" t="s">
        <v>29</v>
      </c>
      <c r="I8" s="33" t="s">
        <v>8</v>
      </c>
      <c r="J8" s="25">
        <v>9.6300000000000008</v>
      </c>
      <c r="K8" s="30">
        <v>6500</v>
      </c>
      <c r="L8" s="8">
        <f>K8-(SUM(N8:AE8))</f>
        <v>5750</v>
      </c>
      <c r="M8" s="9" t="str">
        <f t="shared" si="0"/>
        <v>OK</v>
      </c>
      <c r="N8" s="57"/>
      <c r="O8" s="14"/>
      <c r="P8" s="12"/>
      <c r="Q8" s="12"/>
      <c r="R8" s="12"/>
      <c r="S8" s="12"/>
      <c r="T8" s="74">
        <v>750</v>
      </c>
      <c r="U8" s="18"/>
      <c r="V8" s="15"/>
      <c r="W8" s="16"/>
      <c r="X8" s="12"/>
      <c r="Y8" s="16"/>
      <c r="Z8" s="13"/>
      <c r="AA8" s="13"/>
      <c r="AB8" s="13"/>
      <c r="AC8" s="13"/>
      <c r="AD8" s="13"/>
      <c r="AE8" s="13"/>
    </row>
    <row r="9" spans="1:31" ht="30" customHeight="1" x14ac:dyDescent="0.25">
      <c r="A9" s="99"/>
      <c r="B9" s="82"/>
      <c r="C9" s="101"/>
      <c r="D9" s="26">
        <v>6</v>
      </c>
      <c r="E9" s="101"/>
      <c r="F9" s="33" t="s">
        <v>14</v>
      </c>
      <c r="G9" s="21" t="s">
        <v>22</v>
      </c>
      <c r="H9" s="33" t="s">
        <v>30</v>
      </c>
      <c r="I9" s="33" t="s">
        <v>8</v>
      </c>
      <c r="J9" s="25">
        <v>1606.29</v>
      </c>
      <c r="K9" s="30">
        <v>18</v>
      </c>
      <c r="L9" s="8">
        <f t="shared" ref="L9" si="3">K9-(SUM(N9:AE9))</f>
        <v>6</v>
      </c>
      <c r="M9" s="9" t="str">
        <f t="shared" si="0"/>
        <v>OK</v>
      </c>
      <c r="N9" s="57"/>
      <c r="O9" s="74">
        <v>10</v>
      </c>
      <c r="P9" s="12"/>
      <c r="Q9" s="12"/>
      <c r="R9" s="12"/>
      <c r="S9" s="12"/>
      <c r="T9" s="74">
        <v>2</v>
      </c>
      <c r="U9" s="14"/>
      <c r="V9" s="14"/>
      <c r="W9" s="16"/>
      <c r="X9" s="12"/>
      <c r="Y9" s="16"/>
      <c r="Z9" s="13"/>
      <c r="AA9" s="13"/>
      <c r="AB9" s="13"/>
      <c r="AC9" s="13"/>
      <c r="AD9" s="13"/>
      <c r="AE9" s="13"/>
    </row>
    <row r="10" spans="1:31" ht="30" customHeight="1" x14ac:dyDescent="0.25">
      <c r="A10" s="99"/>
      <c r="B10" s="83">
        <v>4</v>
      </c>
      <c r="C10" s="92" t="s">
        <v>37</v>
      </c>
      <c r="D10" s="37">
        <v>7</v>
      </c>
      <c r="E10" s="92" t="s">
        <v>7</v>
      </c>
      <c r="F10" s="34" t="s">
        <v>6</v>
      </c>
      <c r="G10" s="38" t="s">
        <v>22</v>
      </c>
      <c r="H10" s="34" t="s">
        <v>29</v>
      </c>
      <c r="I10" s="34" t="s">
        <v>8</v>
      </c>
      <c r="J10" s="39">
        <v>12.67</v>
      </c>
      <c r="K10" s="71">
        <v>6000</v>
      </c>
      <c r="L10" s="8">
        <f>K10-(SUM(N10:AE10))</f>
        <v>5557</v>
      </c>
      <c r="M10" s="9" t="str">
        <f t="shared" si="0"/>
        <v>OK</v>
      </c>
      <c r="N10" s="14"/>
      <c r="O10" s="14"/>
      <c r="P10" s="12"/>
      <c r="Q10" s="12"/>
      <c r="R10" s="74">
        <v>443</v>
      </c>
      <c r="S10" s="12"/>
      <c r="T10" s="14"/>
      <c r="U10" s="18"/>
      <c r="V10" s="15"/>
      <c r="W10" s="16"/>
      <c r="X10" s="12"/>
      <c r="Y10" s="16"/>
      <c r="Z10" s="13"/>
      <c r="AA10" s="13"/>
      <c r="AB10" s="13"/>
      <c r="AC10" s="13"/>
      <c r="AD10" s="13"/>
      <c r="AE10" s="13"/>
    </row>
    <row r="11" spans="1:31" ht="30" customHeight="1" x14ac:dyDescent="0.25">
      <c r="A11" s="99"/>
      <c r="B11" s="84"/>
      <c r="C11" s="92"/>
      <c r="D11" s="37">
        <v>8</v>
      </c>
      <c r="E11" s="92"/>
      <c r="F11" s="34" t="s">
        <v>14</v>
      </c>
      <c r="G11" s="38" t="s">
        <v>22</v>
      </c>
      <c r="H11" s="34" t="s">
        <v>30</v>
      </c>
      <c r="I11" s="34" t="s">
        <v>8</v>
      </c>
      <c r="J11" s="39">
        <v>1483.17</v>
      </c>
      <c r="K11" s="71">
        <v>15</v>
      </c>
      <c r="L11" s="8">
        <f t="shared" ref="L11" si="4">K11-(SUM(N11:AE11))</f>
        <v>14</v>
      </c>
      <c r="M11" s="9" t="str">
        <f t="shared" si="0"/>
        <v>OK</v>
      </c>
      <c r="N11" s="14"/>
      <c r="O11" s="14"/>
      <c r="P11" s="12"/>
      <c r="Q11" s="12"/>
      <c r="R11" s="12"/>
      <c r="S11" s="74">
        <v>1</v>
      </c>
      <c r="T11" s="14"/>
      <c r="U11" s="14"/>
      <c r="V11" s="14"/>
      <c r="W11" s="16"/>
      <c r="X11" s="12"/>
      <c r="Y11" s="16"/>
      <c r="Z11" s="13"/>
      <c r="AA11" s="13"/>
      <c r="AB11" s="13"/>
      <c r="AC11" s="13"/>
      <c r="AD11" s="13"/>
      <c r="AE11" s="13"/>
    </row>
    <row r="12" spans="1:31" ht="30" customHeight="1" x14ac:dyDescent="0.25">
      <c r="A12" s="99"/>
      <c r="B12" s="104">
        <v>5</v>
      </c>
      <c r="C12" s="101" t="s">
        <v>27</v>
      </c>
      <c r="D12" s="26">
        <v>9</v>
      </c>
      <c r="E12" s="101" t="s">
        <v>23</v>
      </c>
      <c r="F12" s="33" t="s">
        <v>6</v>
      </c>
      <c r="G12" s="21" t="s">
        <v>22</v>
      </c>
      <c r="H12" s="33" t="s">
        <v>29</v>
      </c>
      <c r="I12" s="33" t="s">
        <v>8</v>
      </c>
      <c r="J12" s="25">
        <v>5.31</v>
      </c>
      <c r="K12" s="30">
        <v>2500</v>
      </c>
      <c r="L12" s="8">
        <f>K12-(SUM(N12:AE12))</f>
        <v>2500</v>
      </c>
      <c r="M12" s="9" t="str">
        <f t="shared" si="0"/>
        <v>OK</v>
      </c>
      <c r="N12" s="57"/>
      <c r="O12" s="14"/>
      <c r="P12" s="12"/>
      <c r="Q12" s="12"/>
      <c r="R12" s="12"/>
      <c r="S12" s="12"/>
      <c r="T12" s="14"/>
      <c r="U12" s="18"/>
      <c r="V12" s="15"/>
      <c r="W12" s="16"/>
      <c r="X12" s="12"/>
      <c r="Y12" s="16"/>
      <c r="Z12" s="13"/>
      <c r="AA12" s="13"/>
      <c r="AB12" s="13"/>
      <c r="AC12" s="13"/>
      <c r="AD12" s="13"/>
      <c r="AE12" s="13"/>
    </row>
    <row r="13" spans="1:31" ht="30" customHeight="1" thickBot="1" x14ac:dyDescent="0.3">
      <c r="A13" s="100"/>
      <c r="B13" s="82"/>
      <c r="C13" s="101"/>
      <c r="D13" s="26">
        <v>10</v>
      </c>
      <c r="E13" s="103"/>
      <c r="F13" s="35" t="s">
        <v>14</v>
      </c>
      <c r="G13" s="21" t="s">
        <v>22</v>
      </c>
      <c r="H13" s="35" t="s">
        <v>30</v>
      </c>
      <c r="I13" s="35" t="s">
        <v>8</v>
      </c>
      <c r="J13" s="25">
        <v>693.62</v>
      </c>
      <c r="K13" s="30">
        <v>25</v>
      </c>
      <c r="L13" s="8">
        <f t="shared" ref="L13:L51" si="5">K13-(SUM(N13:AE13))</f>
        <v>25</v>
      </c>
      <c r="M13" s="9" t="str">
        <f t="shared" si="0"/>
        <v>OK</v>
      </c>
      <c r="N13" s="14"/>
      <c r="O13" s="14"/>
      <c r="P13" s="12"/>
      <c r="Q13" s="12"/>
      <c r="R13" s="12"/>
      <c r="S13" s="12"/>
      <c r="T13" s="14"/>
      <c r="U13" s="14"/>
      <c r="V13" s="14"/>
      <c r="W13" s="16"/>
      <c r="X13" s="12"/>
      <c r="Y13" s="16"/>
      <c r="Z13" s="13"/>
      <c r="AA13" s="13"/>
      <c r="AB13" s="13"/>
      <c r="AC13" s="13"/>
      <c r="AD13" s="13"/>
      <c r="AE13" s="13"/>
    </row>
    <row r="14" spans="1:31" ht="30" customHeight="1" x14ac:dyDescent="0.25">
      <c r="A14" s="85" t="s">
        <v>25</v>
      </c>
      <c r="B14" s="88">
        <v>6</v>
      </c>
      <c r="C14" s="89" t="s">
        <v>37</v>
      </c>
      <c r="D14" s="28">
        <v>11</v>
      </c>
      <c r="E14" s="91" t="s">
        <v>10</v>
      </c>
      <c r="F14" s="36" t="s">
        <v>6</v>
      </c>
      <c r="G14" s="38" t="s">
        <v>22</v>
      </c>
      <c r="H14" s="36" t="s">
        <v>29</v>
      </c>
      <c r="I14" s="36" t="s">
        <v>8</v>
      </c>
      <c r="J14" s="39">
        <v>7.73</v>
      </c>
      <c r="K14" s="71"/>
      <c r="L14" s="8">
        <f t="shared" ref="L14:L41" si="6">K14-(SUM(N14:AE14))</f>
        <v>0</v>
      </c>
      <c r="M14" s="9" t="str">
        <f t="shared" si="0"/>
        <v>OK</v>
      </c>
      <c r="N14" s="14"/>
      <c r="O14" s="14"/>
      <c r="P14" s="14"/>
      <c r="Q14" s="12"/>
      <c r="R14" s="14"/>
      <c r="S14" s="12"/>
      <c r="T14" s="12"/>
      <c r="U14" s="17"/>
      <c r="V14" s="14"/>
      <c r="W14" s="16"/>
      <c r="X14" s="12"/>
      <c r="Y14" s="16"/>
      <c r="Z14" s="13"/>
      <c r="AA14" s="13"/>
      <c r="AB14" s="13"/>
      <c r="AC14" s="13"/>
      <c r="AD14" s="13"/>
      <c r="AE14" s="13"/>
    </row>
    <row r="15" spans="1:31" ht="30" customHeight="1" thickBot="1" x14ac:dyDescent="0.3">
      <c r="A15" s="86"/>
      <c r="B15" s="88"/>
      <c r="C15" s="90"/>
      <c r="D15" s="28">
        <v>12</v>
      </c>
      <c r="E15" s="92"/>
      <c r="F15" s="34" t="s">
        <v>14</v>
      </c>
      <c r="G15" s="38" t="s">
        <v>22</v>
      </c>
      <c r="H15" s="34" t="s">
        <v>30</v>
      </c>
      <c r="I15" s="34" t="s">
        <v>8</v>
      </c>
      <c r="J15" s="39">
        <v>939.02</v>
      </c>
      <c r="K15" s="71"/>
      <c r="L15" s="8">
        <f t="shared" si="6"/>
        <v>0</v>
      </c>
      <c r="M15" s="9" t="str">
        <f t="shared" si="0"/>
        <v>OK</v>
      </c>
      <c r="N15" s="14"/>
      <c r="O15" s="14"/>
      <c r="P15" s="14"/>
      <c r="Q15" s="12"/>
      <c r="R15" s="14"/>
      <c r="S15" s="12"/>
      <c r="T15" s="12"/>
      <c r="U15" s="17"/>
      <c r="V15" s="14"/>
      <c r="W15" s="16"/>
      <c r="X15" s="12"/>
      <c r="Y15" s="16"/>
      <c r="Z15" s="13"/>
      <c r="AA15" s="13"/>
      <c r="AB15" s="13"/>
      <c r="AC15" s="13"/>
      <c r="AD15" s="13"/>
      <c r="AE15" s="13"/>
    </row>
    <row r="16" spans="1:31" ht="30" customHeight="1" x14ac:dyDescent="0.25">
      <c r="A16" s="86"/>
      <c r="B16" s="93">
        <v>7</v>
      </c>
      <c r="C16" s="94" t="s">
        <v>27</v>
      </c>
      <c r="D16" s="29">
        <v>13</v>
      </c>
      <c r="E16" s="101" t="s">
        <v>11</v>
      </c>
      <c r="F16" s="33" t="s">
        <v>6</v>
      </c>
      <c r="G16" s="21" t="s">
        <v>22</v>
      </c>
      <c r="H16" s="33" t="s">
        <v>29</v>
      </c>
      <c r="I16" s="33" t="s">
        <v>8</v>
      </c>
      <c r="J16" s="25">
        <v>11.45</v>
      </c>
      <c r="K16" s="30"/>
      <c r="L16" s="8">
        <f t="shared" si="6"/>
        <v>0</v>
      </c>
      <c r="M16" s="9" t="str">
        <f t="shared" si="0"/>
        <v>OK</v>
      </c>
      <c r="N16" s="14"/>
      <c r="O16" s="14"/>
      <c r="P16" s="12"/>
      <c r="Q16" s="12"/>
      <c r="R16" s="12"/>
      <c r="S16" s="12"/>
      <c r="T16" s="12"/>
      <c r="U16" s="17"/>
      <c r="V16" s="14"/>
      <c r="W16" s="16"/>
      <c r="X16" s="14"/>
      <c r="Y16" s="16"/>
      <c r="Z16" s="13"/>
      <c r="AA16" s="13"/>
      <c r="AB16" s="13"/>
      <c r="AC16" s="13"/>
      <c r="AD16" s="13"/>
      <c r="AE16" s="13"/>
    </row>
    <row r="17" spans="1:31" ht="30" customHeight="1" thickBot="1" x14ac:dyDescent="0.3">
      <c r="A17" s="86"/>
      <c r="B17" s="93"/>
      <c r="C17" s="95"/>
      <c r="D17" s="29">
        <v>14</v>
      </c>
      <c r="E17" s="101"/>
      <c r="F17" s="33" t="s">
        <v>14</v>
      </c>
      <c r="G17" s="21" t="s">
        <v>22</v>
      </c>
      <c r="H17" s="33" t="s">
        <v>30</v>
      </c>
      <c r="I17" s="33" t="s">
        <v>8</v>
      </c>
      <c r="J17" s="25">
        <v>1196.9100000000001</v>
      </c>
      <c r="K17" s="30"/>
      <c r="L17" s="8">
        <f t="shared" si="6"/>
        <v>0</v>
      </c>
      <c r="M17" s="9" t="str">
        <f t="shared" si="0"/>
        <v>OK</v>
      </c>
      <c r="N17" s="14"/>
      <c r="O17" s="14"/>
      <c r="P17" s="12"/>
      <c r="Q17" s="12"/>
      <c r="R17" s="12"/>
      <c r="S17" s="12"/>
      <c r="T17" s="12"/>
      <c r="U17" s="17"/>
      <c r="V17" s="14"/>
      <c r="W17" s="16"/>
      <c r="X17" s="14"/>
      <c r="Y17" s="16"/>
      <c r="Z17" s="13"/>
      <c r="AA17" s="13"/>
      <c r="AB17" s="13"/>
      <c r="AC17" s="13"/>
      <c r="AD17" s="13"/>
      <c r="AE17" s="13"/>
    </row>
    <row r="18" spans="1:31" ht="30" customHeight="1" x14ac:dyDescent="0.25">
      <c r="A18" s="86"/>
      <c r="B18" s="88">
        <v>8</v>
      </c>
      <c r="C18" s="89" t="s">
        <v>27</v>
      </c>
      <c r="D18" s="28">
        <v>15</v>
      </c>
      <c r="E18" s="92" t="s">
        <v>12</v>
      </c>
      <c r="F18" s="34" t="s">
        <v>6</v>
      </c>
      <c r="G18" s="38" t="s">
        <v>22</v>
      </c>
      <c r="H18" s="34" t="s">
        <v>29</v>
      </c>
      <c r="I18" s="34" t="s">
        <v>8</v>
      </c>
      <c r="J18" s="39">
        <v>14.68</v>
      </c>
      <c r="K18" s="71"/>
      <c r="L18" s="8">
        <f t="shared" si="6"/>
        <v>0</v>
      </c>
      <c r="M18" s="9" t="str">
        <f t="shared" si="0"/>
        <v>OK</v>
      </c>
      <c r="N18" s="14"/>
      <c r="O18" s="14"/>
      <c r="P18" s="12"/>
      <c r="Q18" s="14"/>
      <c r="R18" s="12"/>
      <c r="S18" s="14"/>
      <c r="T18" s="12"/>
      <c r="U18" s="17"/>
      <c r="V18" s="14"/>
      <c r="W18" s="16"/>
      <c r="X18" s="12"/>
      <c r="Y18" s="16"/>
      <c r="Z18" s="13"/>
      <c r="AA18" s="13"/>
      <c r="AB18" s="13"/>
      <c r="AC18" s="13"/>
      <c r="AD18" s="13"/>
      <c r="AE18" s="13"/>
    </row>
    <row r="19" spans="1:31" ht="30" customHeight="1" thickBot="1" x14ac:dyDescent="0.3">
      <c r="A19" s="86"/>
      <c r="B19" s="88"/>
      <c r="C19" s="90"/>
      <c r="D19" s="28">
        <v>16</v>
      </c>
      <c r="E19" s="92"/>
      <c r="F19" s="34" t="s">
        <v>14</v>
      </c>
      <c r="G19" s="38" t="s">
        <v>22</v>
      </c>
      <c r="H19" s="34" t="s">
        <v>30</v>
      </c>
      <c r="I19" s="34" t="s">
        <v>8</v>
      </c>
      <c r="J19" s="39">
        <v>1611.54</v>
      </c>
      <c r="K19" s="71"/>
      <c r="L19" s="8">
        <f t="shared" si="6"/>
        <v>0</v>
      </c>
      <c r="M19" s="9" t="str">
        <f t="shared" si="0"/>
        <v>OK</v>
      </c>
      <c r="N19" s="14"/>
      <c r="O19" s="14"/>
      <c r="P19" s="12"/>
      <c r="Q19" s="14"/>
      <c r="R19" s="12"/>
      <c r="S19" s="14"/>
      <c r="T19" s="12"/>
      <c r="U19" s="17"/>
      <c r="V19" s="14"/>
      <c r="W19" s="16"/>
      <c r="X19" s="12"/>
      <c r="Y19" s="16"/>
      <c r="Z19" s="13"/>
      <c r="AA19" s="13"/>
      <c r="AB19" s="13"/>
      <c r="AC19" s="13"/>
      <c r="AD19" s="13"/>
      <c r="AE19" s="13"/>
    </row>
    <row r="20" spans="1:31" ht="30" customHeight="1" x14ac:dyDescent="0.25">
      <c r="A20" s="86"/>
      <c r="B20" s="93">
        <v>9</v>
      </c>
      <c r="C20" s="94" t="s">
        <v>37</v>
      </c>
      <c r="D20" s="29">
        <v>17</v>
      </c>
      <c r="E20" s="107" t="s">
        <v>7</v>
      </c>
      <c r="F20" s="33" t="s">
        <v>6</v>
      </c>
      <c r="G20" s="21" t="s">
        <v>22</v>
      </c>
      <c r="H20" s="33" t="s">
        <v>29</v>
      </c>
      <c r="I20" s="33" t="s">
        <v>8</v>
      </c>
      <c r="J20" s="25">
        <v>13.63</v>
      </c>
      <c r="K20" s="30"/>
      <c r="L20" s="8">
        <f t="shared" ref="L20:L21" si="7">K20-(SUM(N20:AE20))</f>
        <v>0</v>
      </c>
      <c r="M20" s="9" t="str">
        <f t="shared" si="0"/>
        <v>OK</v>
      </c>
      <c r="N20" s="56"/>
      <c r="O20" s="22"/>
      <c r="P20" s="23"/>
      <c r="Q20" s="23"/>
      <c r="R20" s="23"/>
      <c r="S20" s="23"/>
      <c r="T20" s="23"/>
      <c r="U20" s="23"/>
      <c r="V20" s="23"/>
      <c r="W20" s="23"/>
      <c r="X20" s="24"/>
      <c r="Y20" s="24"/>
      <c r="Z20" s="24"/>
      <c r="AA20" s="24"/>
      <c r="AB20" s="24"/>
      <c r="AC20" s="24"/>
      <c r="AD20" s="24"/>
      <c r="AE20" s="24"/>
    </row>
    <row r="21" spans="1:31" ht="30" customHeight="1" thickBot="1" x14ac:dyDescent="0.3">
      <c r="A21" s="86"/>
      <c r="B21" s="93"/>
      <c r="C21" s="95"/>
      <c r="D21" s="29">
        <v>18</v>
      </c>
      <c r="E21" s="108"/>
      <c r="F21" s="33" t="s">
        <v>14</v>
      </c>
      <c r="G21" s="21" t="s">
        <v>22</v>
      </c>
      <c r="H21" s="33" t="s">
        <v>30</v>
      </c>
      <c r="I21" s="33" t="s">
        <v>8</v>
      </c>
      <c r="J21" s="25">
        <v>1483.17</v>
      </c>
      <c r="K21" s="30"/>
      <c r="L21" s="8">
        <f t="shared" si="7"/>
        <v>0</v>
      </c>
      <c r="M21" s="9" t="str">
        <f t="shared" si="0"/>
        <v>OK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  <c r="Y21" s="24"/>
      <c r="Z21" s="24"/>
      <c r="AA21" s="24"/>
      <c r="AB21" s="24"/>
      <c r="AC21" s="24"/>
      <c r="AD21" s="24"/>
      <c r="AE21" s="24"/>
    </row>
    <row r="22" spans="1:31" ht="30" customHeight="1" x14ac:dyDescent="0.25">
      <c r="A22" s="86"/>
      <c r="B22" s="111">
        <v>10</v>
      </c>
      <c r="C22" s="112" t="s">
        <v>39</v>
      </c>
      <c r="D22" s="58">
        <v>19</v>
      </c>
      <c r="E22" s="114" t="s">
        <v>23</v>
      </c>
      <c r="F22" s="59" t="s">
        <v>6</v>
      </c>
      <c r="G22" s="60" t="s">
        <v>22</v>
      </c>
      <c r="H22" s="59" t="s">
        <v>29</v>
      </c>
      <c r="I22" s="59" t="s">
        <v>8</v>
      </c>
      <c r="J22" s="61"/>
      <c r="K22" s="62"/>
      <c r="L22" s="8">
        <f t="shared" si="6"/>
        <v>0</v>
      </c>
      <c r="M22" s="9" t="str">
        <f t="shared" si="0"/>
        <v>OK</v>
      </c>
      <c r="N22" s="56"/>
      <c r="O22" s="22"/>
      <c r="P22" s="23"/>
      <c r="Q22" s="23"/>
      <c r="R22" s="23"/>
      <c r="S22" s="23"/>
      <c r="T22" s="23"/>
      <c r="U22" s="23"/>
      <c r="V22" s="23"/>
      <c r="W22" s="23"/>
      <c r="X22" s="24"/>
      <c r="Y22" s="24"/>
      <c r="Z22" s="24"/>
      <c r="AA22" s="24"/>
      <c r="AB22" s="24"/>
      <c r="AC22" s="24"/>
      <c r="AD22" s="24"/>
      <c r="AE22" s="24"/>
    </row>
    <row r="23" spans="1:31" ht="30" customHeight="1" thickBot="1" x14ac:dyDescent="0.3">
      <c r="A23" s="87"/>
      <c r="B23" s="111"/>
      <c r="C23" s="113"/>
      <c r="D23" s="58">
        <v>20</v>
      </c>
      <c r="E23" s="115"/>
      <c r="F23" s="63" t="s">
        <v>14</v>
      </c>
      <c r="G23" s="60" t="s">
        <v>22</v>
      </c>
      <c r="H23" s="63" t="s">
        <v>30</v>
      </c>
      <c r="I23" s="63" t="s">
        <v>8</v>
      </c>
      <c r="J23" s="61"/>
      <c r="K23" s="62"/>
      <c r="L23" s="8">
        <f t="shared" si="6"/>
        <v>0</v>
      </c>
      <c r="M23" s="9" t="str">
        <f t="shared" si="0"/>
        <v>OK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24"/>
      <c r="Z23" s="24"/>
      <c r="AA23" s="24"/>
      <c r="AB23" s="24"/>
      <c r="AC23" s="24"/>
      <c r="AD23" s="24"/>
      <c r="AE23" s="24"/>
    </row>
    <row r="24" spans="1:31" ht="30" customHeight="1" x14ac:dyDescent="0.25">
      <c r="A24" s="116" t="s">
        <v>36</v>
      </c>
      <c r="B24" s="93">
        <v>11</v>
      </c>
      <c r="C24" s="94" t="s">
        <v>37</v>
      </c>
      <c r="D24" s="29">
        <v>21</v>
      </c>
      <c r="E24" s="102" t="s">
        <v>10</v>
      </c>
      <c r="F24" s="32" t="s">
        <v>6</v>
      </c>
      <c r="G24" s="21" t="s">
        <v>22</v>
      </c>
      <c r="H24" s="32" t="s">
        <v>29</v>
      </c>
      <c r="I24" s="32" t="s">
        <v>8</v>
      </c>
      <c r="J24" s="25">
        <v>7.72</v>
      </c>
      <c r="K24" s="30"/>
      <c r="L24" s="8">
        <f t="shared" si="6"/>
        <v>0</v>
      </c>
      <c r="M24" s="9" t="str">
        <f t="shared" si="0"/>
        <v>OK</v>
      </c>
      <c r="N24" s="14"/>
      <c r="O24" s="14"/>
      <c r="P24" s="14"/>
      <c r="Q24" s="12"/>
      <c r="R24" s="14"/>
      <c r="S24" s="12"/>
      <c r="T24" s="12"/>
      <c r="U24" s="17"/>
      <c r="V24" s="14"/>
      <c r="W24" s="16"/>
      <c r="X24" s="12"/>
      <c r="Y24" s="16"/>
      <c r="Z24" s="13"/>
      <c r="AA24" s="13"/>
      <c r="AB24" s="13"/>
      <c r="AC24" s="13"/>
      <c r="AD24" s="13"/>
      <c r="AE24" s="13"/>
    </row>
    <row r="25" spans="1:31" ht="30" customHeight="1" thickBot="1" x14ac:dyDescent="0.3">
      <c r="A25" s="117"/>
      <c r="B25" s="93"/>
      <c r="C25" s="95"/>
      <c r="D25" s="29">
        <v>22</v>
      </c>
      <c r="E25" s="101"/>
      <c r="F25" s="33" t="s">
        <v>14</v>
      </c>
      <c r="G25" s="21" t="s">
        <v>22</v>
      </c>
      <c r="H25" s="33" t="s">
        <v>30</v>
      </c>
      <c r="I25" s="33" t="s">
        <v>8</v>
      </c>
      <c r="J25" s="25">
        <v>939.02</v>
      </c>
      <c r="K25" s="30"/>
      <c r="L25" s="8">
        <f t="shared" si="6"/>
        <v>0</v>
      </c>
      <c r="M25" s="9" t="str">
        <f t="shared" si="0"/>
        <v>OK</v>
      </c>
      <c r="N25" s="14"/>
      <c r="O25" s="14"/>
      <c r="P25" s="14"/>
      <c r="Q25" s="12"/>
      <c r="R25" s="14"/>
      <c r="S25" s="12"/>
      <c r="T25" s="12"/>
      <c r="U25" s="17"/>
      <c r="V25" s="14"/>
      <c r="W25" s="16"/>
      <c r="X25" s="12"/>
      <c r="Y25" s="16"/>
      <c r="Z25" s="13"/>
      <c r="AA25" s="13"/>
      <c r="AB25" s="13"/>
      <c r="AC25" s="13"/>
      <c r="AD25" s="13"/>
      <c r="AE25" s="13"/>
    </row>
    <row r="26" spans="1:31" ht="30" customHeight="1" x14ac:dyDescent="0.25">
      <c r="A26" s="117"/>
      <c r="B26" s="88">
        <v>12</v>
      </c>
      <c r="C26" s="89" t="s">
        <v>40</v>
      </c>
      <c r="D26" s="28">
        <v>23</v>
      </c>
      <c r="E26" s="92" t="s">
        <v>11</v>
      </c>
      <c r="F26" s="34" t="s">
        <v>6</v>
      </c>
      <c r="G26" s="38" t="s">
        <v>22</v>
      </c>
      <c r="H26" s="34" t="s">
        <v>29</v>
      </c>
      <c r="I26" s="34" t="s">
        <v>8</v>
      </c>
      <c r="J26" s="39">
        <v>10.79</v>
      </c>
      <c r="K26" s="71"/>
      <c r="L26" s="8">
        <f t="shared" si="6"/>
        <v>0</v>
      </c>
      <c r="M26" s="9" t="str">
        <f t="shared" si="0"/>
        <v>OK</v>
      </c>
      <c r="N26" s="14"/>
      <c r="O26" s="14"/>
      <c r="P26" s="12"/>
      <c r="Q26" s="12"/>
      <c r="R26" s="12"/>
      <c r="S26" s="12"/>
      <c r="T26" s="12"/>
      <c r="U26" s="17"/>
      <c r="V26" s="14"/>
      <c r="W26" s="16"/>
      <c r="X26" s="14"/>
      <c r="Y26" s="16"/>
      <c r="Z26" s="13"/>
      <c r="AA26" s="13"/>
      <c r="AB26" s="13"/>
      <c r="AC26" s="13"/>
      <c r="AD26" s="13"/>
      <c r="AE26" s="13"/>
    </row>
    <row r="27" spans="1:31" ht="30" customHeight="1" thickBot="1" x14ac:dyDescent="0.3">
      <c r="A27" s="117"/>
      <c r="B27" s="88"/>
      <c r="C27" s="90"/>
      <c r="D27" s="28">
        <v>24</v>
      </c>
      <c r="E27" s="92"/>
      <c r="F27" s="34" t="s">
        <v>14</v>
      </c>
      <c r="G27" s="38" t="s">
        <v>22</v>
      </c>
      <c r="H27" s="34" t="s">
        <v>30</v>
      </c>
      <c r="I27" s="34" t="s">
        <v>8</v>
      </c>
      <c r="J27" s="39">
        <v>1128.55</v>
      </c>
      <c r="K27" s="71"/>
      <c r="L27" s="8">
        <f t="shared" si="6"/>
        <v>0</v>
      </c>
      <c r="M27" s="9" t="str">
        <f t="shared" si="0"/>
        <v>OK</v>
      </c>
      <c r="N27" s="14"/>
      <c r="O27" s="14"/>
      <c r="P27" s="12"/>
      <c r="Q27" s="12"/>
      <c r="R27" s="12"/>
      <c r="S27" s="12"/>
      <c r="T27" s="12"/>
      <c r="U27" s="17"/>
      <c r="V27" s="14"/>
      <c r="W27" s="16"/>
      <c r="X27" s="14"/>
      <c r="Y27" s="16"/>
      <c r="Z27" s="13"/>
      <c r="AA27" s="13"/>
      <c r="AB27" s="13"/>
      <c r="AC27" s="13"/>
      <c r="AD27" s="13"/>
      <c r="AE27" s="13"/>
    </row>
    <row r="28" spans="1:31" ht="30" customHeight="1" x14ac:dyDescent="0.25">
      <c r="A28" s="117"/>
      <c r="B28" s="93">
        <v>13</v>
      </c>
      <c r="C28" s="94" t="s">
        <v>40</v>
      </c>
      <c r="D28" s="29">
        <v>25</v>
      </c>
      <c r="E28" s="107" t="s">
        <v>12</v>
      </c>
      <c r="F28" s="33" t="s">
        <v>6</v>
      </c>
      <c r="G28" s="21" t="s">
        <v>22</v>
      </c>
      <c r="H28" s="33" t="s">
        <v>29</v>
      </c>
      <c r="I28" s="33" t="s">
        <v>8</v>
      </c>
      <c r="J28" s="25">
        <v>10.46</v>
      </c>
      <c r="K28" s="30"/>
      <c r="L28" s="8">
        <f t="shared" si="6"/>
        <v>0</v>
      </c>
      <c r="M28" s="9" t="str">
        <f t="shared" si="0"/>
        <v>OK</v>
      </c>
      <c r="N28" s="14"/>
      <c r="O28" s="14"/>
      <c r="P28" s="12"/>
      <c r="Q28" s="14"/>
      <c r="R28" s="12"/>
      <c r="S28" s="14"/>
      <c r="T28" s="12"/>
      <c r="U28" s="17"/>
      <c r="V28" s="14"/>
      <c r="W28" s="16"/>
      <c r="X28" s="12"/>
      <c r="Y28" s="16"/>
      <c r="Z28" s="13"/>
      <c r="AA28" s="13"/>
      <c r="AB28" s="13"/>
      <c r="AC28" s="13"/>
      <c r="AD28" s="13"/>
      <c r="AE28" s="13"/>
    </row>
    <row r="29" spans="1:31" ht="30" customHeight="1" thickBot="1" x14ac:dyDescent="0.3">
      <c r="A29" s="117"/>
      <c r="B29" s="93"/>
      <c r="C29" s="95"/>
      <c r="D29" s="29">
        <v>26</v>
      </c>
      <c r="E29" s="108"/>
      <c r="F29" s="33" t="s">
        <v>14</v>
      </c>
      <c r="G29" s="21" t="s">
        <v>22</v>
      </c>
      <c r="H29" s="33" t="s">
        <v>30</v>
      </c>
      <c r="I29" s="33" t="s">
        <v>8</v>
      </c>
      <c r="J29" s="25">
        <v>1149.22</v>
      </c>
      <c r="K29" s="30"/>
      <c r="L29" s="8">
        <f t="shared" si="6"/>
        <v>0</v>
      </c>
      <c r="M29" s="9" t="str">
        <f t="shared" si="0"/>
        <v>OK</v>
      </c>
      <c r="N29" s="14"/>
      <c r="O29" s="14"/>
      <c r="P29" s="12"/>
      <c r="Q29" s="14"/>
      <c r="R29" s="12"/>
      <c r="S29" s="14"/>
      <c r="T29" s="12"/>
      <c r="U29" s="17"/>
      <c r="V29" s="14"/>
      <c r="W29" s="16"/>
      <c r="X29" s="12"/>
      <c r="Y29" s="16"/>
      <c r="Z29" s="13"/>
      <c r="AA29" s="13"/>
      <c r="AB29" s="13"/>
      <c r="AC29" s="13"/>
      <c r="AD29" s="13"/>
      <c r="AE29" s="13"/>
    </row>
    <row r="30" spans="1:31" ht="30" customHeight="1" x14ac:dyDescent="0.25">
      <c r="A30" s="117"/>
      <c r="B30" s="88">
        <v>14</v>
      </c>
      <c r="C30" s="89" t="s">
        <v>37</v>
      </c>
      <c r="D30" s="28">
        <v>27</v>
      </c>
      <c r="E30" s="105" t="s">
        <v>7</v>
      </c>
      <c r="F30" s="34" t="s">
        <v>6</v>
      </c>
      <c r="G30" s="38" t="s">
        <v>22</v>
      </c>
      <c r="H30" s="34" t="s">
        <v>29</v>
      </c>
      <c r="I30" s="34" t="s">
        <v>8</v>
      </c>
      <c r="J30" s="39">
        <v>13.62</v>
      </c>
      <c r="K30" s="71"/>
      <c r="L30" s="8">
        <f t="shared" si="6"/>
        <v>0</v>
      </c>
      <c r="M30" s="9" t="str">
        <f t="shared" si="0"/>
        <v>OK</v>
      </c>
      <c r="N30" s="56"/>
      <c r="O30" s="22"/>
      <c r="P30" s="23"/>
      <c r="Q30" s="23"/>
      <c r="R30" s="23"/>
      <c r="S30" s="23"/>
      <c r="T30" s="23"/>
      <c r="U30" s="23"/>
      <c r="V30" s="23"/>
      <c r="W30" s="23"/>
      <c r="X30" s="24"/>
      <c r="Y30" s="24"/>
      <c r="Z30" s="24"/>
      <c r="AA30" s="24"/>
      <c r="AB30" s="24"/>
      <c r="AC30" s="24"/>
      <c r="AD30" s="24"/>
      <c r="AE30" s="24"/>
    </row>
    <row r="31" spans="1:31" ht="30" customHeight="1" thickBot="1" x14ac:dyDescent="0.3">
      <c r="A31" s="118"/>
      <c r="B31" s="88"/>
      <c r="C31" s="90"/>
      <c r="D31" s="28">
        <v>28</v>
      </c>
      <c r="E31" s="106"/>
      <c r="F31" s="64" t="s">
        <v>14</v>
      </c>
      <c r="G31" s="65" t="s">
        <v>22</v>
      </c>
      <c r="H31" s="64" t="s">
        <v>30</v>
      </c>
      <c r="I31" s="64" t="s">
        <v>8</v>
      </c>
      <c r="J31" s="39">
        <v>1483.17</v>
      </c>
      <c r="K31" s="71"/>
      <c r="L31" s="8">
        <f t="shared" si="6"/>
        <v>0</v>
      </c>
      <c r="M31" s="9" t="str">
        <f t="shared" si="0"/>
        <v>OK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4"/>
      <c r="Z31" s="24"/>
      <c r="AA31" s="24"/>
      <c r="AB31" s="24"/>
      <c r="AC31" s="24"/>
      <c r="AD31" s="24"/>
      <c r="AE31" s="24"/>
    </row>
    <row r="32" spans="1:31" ht="30" customHeight="1" x14ac:dyDescent="0.25">
      <c r="A32" s="119" t="s">
        <v>26</v>
      </c>
      <c r="B32" s="121">
        <v>15</v>
      </c>
      <c r="C32" s="123" t="s">
        <v>42</v>
      </c>
      <c r="D32" s="29">
        <v>29</v>
      </c>
      <c r="E32" s="107" t="s">
        <v>10</v>
      </c>
      <c r="F32" s="33" t="s">
        <v>6</v>
      </c>
      <c r="G32" s="21" t="s">
        <v>22</v>
      </c>
      <c r="H32" s="33" t="s">
        <v>29</v>
      </c>
      <c r="I32" s="33" t="s">
        <v>8</v>
      </c>
      <c r="J32" s="25">
        <v>3.6</v>
      </c>
      <c r="K32" s="30"/>
      <c r="L32" s="8">
        <f t="shared" si="6"/>
        <v>0</v>
      </c>
      <c r="M32" s="9" t="str">
        <f t="shared" si="0"/>
        <v>OK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  <c r="Y32" s="24"/>
      <c r="Z32" s="24"/>
      <c r="AA32" s="24"/>
      <c r="AB32" s="24"/>
      <c r="AC32" s="24"/>
      <c r="AD32" s="24"/>
      <c r="AE32" s="24"/>
    </row>
    <row r="33" spans="1:31" ht="30" customHeight="1" x14ac:dyDescent="0.25">
      <c r="A33" s="120"/>
      <c r="B33" s="122"/>
      <c r="C33" s="124"/>
      <c r="D33" s="29">
        <v>30</v>
      </c>
      <c r="E33" s="108"/>
      <c r="F33" s="33" t="s">
        <v>14</v>
      </c>
      <c r="G33" s="21" t="s">
        <v>22</v>
      </c>
      <c r="H33" s="33" t="s">
        <v>30</v>
      </c>
      <c r="I33" s="33" t="s">
        <v>8</v>
      </c>
      <c r="J33" s="25">
        <v>773.6</v>
      </c>
      <c r="K33" s="30"/>
      <c r="L33" s="8">
        <f t="shared" si="6"/>
        <v>0</v>
      </c>
      <c r="M33" s="9" t="str">
        <f t="shared" si="0"/>
        <v>OK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4"/>
      <c r="AB33" s="24"/>
      <c r="AC33" s="24"/>
      <c r="AD33" s="24"/>
      <c r="AE33" s="24"/>
    </row>
    <row r="34" spans="1:31" ht="30" customHeight="1" x14ac:dyDescent="0.25">
      <c r="A34" s="120"/>
      <c r="B34" s="125">
        <v>16</v>
      </c>
      <c r="C34" s="127" t="s">
        <v>28</v>
      </c>
      <c r="D34" s="28">
        <v>31</v>
      </c>
      <c r="E34" s="105" t="s">
        <v>11</v>
      </c>
      <c r="F34" s="34" t="s">
        <v>6</v>
      </c>
      <c r="G34" s="38" t="s">
        <v>22</v>
      </c>
      <c r="H34" s="34" t="s">
        <v>29</v>
      </c>
      <c r="I34" s="34" t="s">
        <v>8</v>
      </c>
      <c r="J34" s="39">
        <v>7.77</v>
      </c>
      <c r="K34" s="71"/>
      <c r="L34" s="8">
        <f t="shared" si="6"/>
        <v>0</v>
      </c>
      <c r="M34" s="9" t="str">
        <f t="shared" si="0"/>
        <v>OK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4"/>
      <c r="AC34" s="24"/>
      <c r="AD34" s="24"/>
      <c r="AE34" s="24"/>
    </row>
    <row r="35" spans="1:31" ht="30" customHeight="1" x14ac:dyDescent="0.25">
      <c r="A35" s="120"/>
      <c r="B35" s="126"/>
      <c r="C35" s="128"/>
      <c r="D35" s="28">
        <v>32</v>
      </c>
      <c r="E35" s="129"/>
      <c r="F35" s="34" t="s">
        <v>14</v>
      </c>
      <c r="G35" s="38" t="s">
        <v>22</v>
      </c>
      <c r="H35" s="34" t="s">
        <v>30</v>
      </c>
      <c r="I35" s="34" t="s">
        <v>8</v>
      </c>
      <c r="J35" s="39">
        <v>398</v>
      </c>
      <c r="K35" s="71"/>
      <c r="L35" s="8">
        <f t="shared" si="6"/>
        <v>0</v>
      </c>
      <c r="M35" s="9" t="str">
        <f t="shared" si="0"/>
        <v>OK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4"/>
      <c r="Z35" s="24"/>
      <c r="AA35" s="24"/>
      <c r="AB35" s="24"/>
      <c r="AC35" s="24"/>
      <c r="AD35" s="24"/>
      <c r="AE35" s="24"/>
    </row>
    <row r="36" spans="1:31" ht="30" customHeight="1" x14ac:dyDescent="0.25">
      <c r="A36" s="120"/>
      <c r="B36" s="121">
        <v>17</v>
      </c>
      <c r="C36" s="123" t="s">
        <v>28</v>
      </c>
      <c r="D36" s="29">
        <v>33</v>
      </c>
      <c r="E36" s="107" t="s">
        <v>12</v>
      </c>
      <c r="F36" s="33" t="s">
        <v>6</v>
      </c>
      <c r="G36" s="21" t="s">
        <v>22</v>
      </c>
      <c r="H36" s="33" t="s">
        <v>29</v>
      </c>
      <c r="I36" s="33" t="s">
        <v>8</v>
      </c>
      <c r="J36" s="25">
        <v>9</v>
      </c>
      <c r="K36" s="30"/>
      <c r="L36" s="8">
        <f t="shared" si="6"/>
        <v>0</v>
      </c>
      <c r="M36" s="9" t="str">
        <f t="shared" si="0"/>
        <v>OK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4"/>
      <c r="Z36" s="24"/>
      <c r="AA36" s="24"/>
      <c r="AB36" s="24"/>
      <c r="AC36" s="24"/>
      <c r="AD36" s="24"/>
      <c r="AE36" s="24"/>
    </row>
    <row r="37" spans="1:31" ht="30" customHeight="1" x14ac:dyDescent="0.25">
      <c r="A37" s="120"/>
      <c r="B37" s="122"/>
      <c r="C37" s="124"/>
      <c r="D37" s="29">
        <v>34</v>
      </c>
      <c r="E37" s="108"/>
      <c r="F37" s="33" t="s">
        <v>14</v>
      </c>
      <c r="G37" s="21" t="s">
        <v>22</v>
      </c>
      <c r="H37" s="33" t="s">
        <v>30</v>
      </c>
      <c r="I37" s="33" t="s">
        <v>8</v>
      </c>
      <c r="J37" s="25">
        <v>500</v>
      </c>
      <c r="K37" s="30"/>
      <c r="L37" s="8">
        <f t="shared" si="6"/>
        <v>0</v>
      </c>
      <c r="M37" s="9" t="str">
        <f t="shared" si="0"/>
        <v>OK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24"/>
      <c r="Z37" s="24"/>
      <c r="AA37" s="24"/>
      <c r="AB37" s="24"/>
      <c r="AC37" s="24"/>
      <c r="AD37" s="24"/>
      <c r="AE37" s="24"/>
    </row>
    <row r="38" spans="1:31" ht="30" customHeight="1" x14ac:dyDescent="0.25">
      <c r="A38" s="120"/>
      <c r="B38" s="130">
        <v>18</v>
      </c>
      <c r="C38" s="132" t="s">
        <v>28</v>
      </c>
      <c r="D38" s="67">
        <v>35</v>
      </c>
      <c r="E38" s="134" t="s">
        <v>7</v>
      </c>
      <c r="F38" s="68" t="s">
        <v>6</v>
      </c>
      <c r="G38" s="69" t="s">
        <v>22</v>
      </c>
      <c r="H38" s="68" t="s">
        <v>29</v>
      </c>
      <c r="I38" s="68" t="s">
        <v>8</v>
      </c>
      <c r="J38" s="70">
        <v>8.48</v>
      </c>
      <c r="K38" s="30"/>
      <c r="L38" s="8">
        <f t="shared" si="6"/>
        <v>0</v>
      </c>
      <c r="M38" s="9" t="str">
        <f t="shared" si="0"/>
        <v>OK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  <c r="Y38" s="24"/>
      <c r="Z38" s="24"/>
      <c r="AA38" s="24"/>
      <c r="AB38" s="24"/>
      <c r="AC38" s="24"/>
      <c r="AD38" s="24"/>
      <c r="AE38" s="24"/>
    </row>
    <row r="39" spans="1:31" ht="30" customHeight="1" x14ac:dyDescent="0.25">
      <c r="A39" s="120"/>
      <c r="B39" s="131"/>
      <c r="C39" s="133"/>
      <c r="D39" s="67">
        <v>36</v>
      </c>
      <c r="E39" s="135"/>
      <c r="F39" s="68" t="s">
        <v>14</v>
      </c>
      <c r="G39" s="69" t="s">
        <v>22</v>
      </c>
      <c r="H39" s="68" t="s">
        <v>30</v>
      </c>
      <c r="I39" s="68" t="s">
        <v>8</v>
      </c>
      <c r="J39" s="70">
        <v>500</v>
      </c>
      <c r="K39" s="30"/>
      <c r="L39" s="8">
        <f t="shared" si="6"/>
        <v>0</v>
      </c>
      <c r="M39" s="9" t="str">
        <f t="shared" si="0"/>
        <v>OK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24"/>
      <c r="Z39" s="24"/>
      <c r="AA39" s="24"/>
      <c r="AB39" s="24"/>
      <c r="AC39" s="24"/>
      <c r="AD39" s="24"/>
      <c r="AE39" s="24"/>
    </row>
    <row r="40" spans="1:31" ht="30" customHeight="1" x14ac:dyDescent="0.25">
      <c r="A40" s="120"/>
      <c r="B40" s="136">
        <v>19</v>
      </c>
      <c r="C40" s="138" t="s">
        <v>39</v>
      </c>
      <c r="D40" s="58">
        <v>37</v>
      </c>
      <c r="E40" s="109" t="s">
        <v>23</v>
      </c>
      <c r="F40" s="59" t="s">
        <v>6</v>
      </c>
      <c r="G40" s="60" t="s">
        <v>22</v>
      </c>
      <c r="H40" s="59" t="s">
        <v>29</v>
      </c>
      <c r="I40" s="59" t="s">
        <v>8</v>
      </c>
      <c r="J40" s="61"/>
      <c r="K40" s="62"/>
      <c r="L40" s="8">
        <f t="shared" si="6"/>
        <v>0</v>
      </c>
      <c r="M40" s="9" t="str">
        <f t="shared" si="0"/>
        <v>OK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/>
      <c r="Y40" s="24"/>
      <c r="Z40" s="24"/>
      <c r="AA40" s="24"/>
      <c r="AB40" s="24"/>
      <c r="AC40" s="24"/>
      <c r="AD40" s="24"/>
      <c r="AE40" s="24"/>
    </row>
    <row r="41" spans="1:31" ht="30" customHeight="1" thickBot="1" x14ac:dyDescent="0.3">
      <c r="A41" s="120"/>
      <c r="B41" s="137"/>
      <c r="C41" s="139"/>
      <c r="D41" s="58">
        <v>38</v>
      </c>
      <c r="E41" s="110"/>
      <c r="F41" s="59" t="s">
        <v>14</v>
      </c>
      <c r="G41" s="60" t="s">
        <v>22</v>
      </c>
      <c r="H41" s="59" t="s">
        <v>30</v>
      </c>
      <c r="I41" s="59" t="s">
        <v>8</v>
      </c>
      <c r="J41" s="61"/>
      <c r="K41" s="62"/>
      <c r="L41" s="8">
        <f t="shared" si="6"/>
        <v>0</v>
      </c>
      <c r="M41" s="9" t="str">
        <f t="shared" si="0"/>
        <v>OK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  <c r="Y41" s="24"/>
      <c r="Z41" s="24"/>
      <c r="AA41" s="24"/>
      <c r="AB41" s="24"/>
      <c r="AC41" s="24"/>
      <c r="AD41" s="24"/>
      <c r="AE41" s="24"/>
    </row>
    <row r="42" spans="1:31" ht="30" customHeight="1" x14ac:dyDescent="0.25">
      <c r="A42" s="143" t="s">
        <v>41</v>
      </c>
      <c r="B42" s="93">
        <v>20</v>
      </c>
      <c r="C42" s="94" t="s">
        <v>37</v>
      </c>
      <c r="D42" s="29">
        <v>39</v>
      </c>
      <c r="E42" s="108" t="s">
        <v>10</v>
      </c>
      <c r="F42" s="66" t="s">
        <v>6</v>
      </c>
      <c r="G42" s="47" t="s">
        <v>22</v>
      </c>
      <c r="H42" s="66" t="s">
        <v>29</v>
      </c>
      <c r="I42" s="66" t="s">
        <v>8</v>
      </c>
      <c r="J42" s="25">
        <v>7.73</v>
      </c>
      <c r="K42" s="30"/>
      <c r="L42" s="8">
        <f t="shared" si="5"/>
        <v>0</v>
      </c>
      <c r="M42" s="9" t="str">
        <f t="shared" si="0"/>
        <v>OK</v>
      </c>
      <c r="N42" s="14"/>
      <c r="O42" s="14"/>
      <c r="P42" s="14"/>
      <c r="Q42" s="12"/>
      <c r="R42" s="14"/>
      <c r="S42" s="12"/>
      <c r="T42" s="12"/>
      <c r="U42" s="17"/>
      <c r="V42" s="14"/>
      <c r="W42" s="16"/>
      <c r="X42" s="12"/>
      <c r="Y42" s="16"/>
      <c r="Z42" s="13"/>
      <c r="AA42" s="13"/>
      <c r="AB42" s="13"/>
      <c r="AC42" s="13"/>
      <c r="AD42" s="13"/>
      <c r="AE42" s="13"/>
    </row>
    <row r="43" spans="1:31" ht="30" customHeight="1" thickBot="1" x14ac:dyDescent="0.3">
      <c r="A43" s="144"/>
      <c r="B43" s="93"/>
      <c r="C43" s="95"/>
      <c r="D43" s="29">
        <v>40</v>
      </c>
      <c r="E43" s="101"/>
      <c r="F43" s="33" t="s">
        <v>14</v>
      </c>
      <c r="G43" s="21" t="s">
        <v>22</v>
      </c>
      <c r="H43" s="33" t="s">
        <v>30</v>
      </c>
      <c r="I43" s="33" t="s">
        <v>8</v>
      </c>
      <c r="J43" s="25">
        <v>939.02</v>
      </c>
      <c r="K43" s="30"/>
      <c r="L43" s="8">
        <f t="shared" si="5"/>
        <v>0</v>
      </c>
      <c r="M43" s="9" t="str">
        <f t="shared" si="0"/>
        <v>OK</v>
      </c>
      <c r="N43" s="14"/>
      <c r="O43" s="14"/>
      <c r="P43" s="14"/>
      <c r="Q43" s="12"/>
      <c r="R43" s="14"/>
      <c r="S43" s="12"/>
      <c r="T43" s="12"/>
      <c r="U43" s="17"/>
      <c r="V43" s="14"/>
      <c r="W43" s="16"/>
      <c r="X43" s="12"/>
      <c r="Y43" s="16"/>
      <c r="Z43" s="13"/>
      <c r="AA43" s="13"/>
      <c r="AB43" s="13"/>
      <c r="AC43" s="13"/>
      <c r="AD43" s="13"/>
      <c r="AE43" s="13"/>
    </row>
    <row r="44" spans="1:31" ht="30" customHeight="1" x14ac:dyDescent="0.25">
      <c r="A44" s="144"/>
      <c r="B44" s="88">
        <v>21</v>
      </c>
      <c r="C44" s="89" t="s">
        <v>37</v>
      </c>
      <c r="D44" s="28">
        <v>41</v>
      </c>
      <c r="E44" s="92" t="s">
        <v>11</v>
      </c>
      <c r="F44" s="34" t="s">
        <v>6</v>
      </c>
      <c r="G44" s="38" t="s">
        <v>22</v>
      </c>
      <c r="H44" s="34" t="s">
        <v>29</v>
      </c>
      <c r="I44" s="34" t="s">
        <v>8</v>
      </c>
      <c r="J44" s="39">
        <v>11.44</v>
      </c>
      <c r="K44" s="71"/>
      <c r="L44" s="8">
        <f t="shared" si="5"/>
        <v>0</v>
      </c>
      <c r="M44" s="9" t="str">
        <f t="shared" si="0"/>
        <v>OK</v>
      </c>
      <c r="N44" s="14"/>
      <c r="O44" s="14"/>
      <c r="P44" s="12"/>
      <c r="Q44" s="12"/>
      <c r="R44" s="12"/>
      <c r="S44" s="12"/>
      <c r="T44" s="12"/>
      <c r="U44" s="17"/>
      <c r="V44" s="14"/>
      <c r="W44" s="16"/>
      <c r="X44" s="14"/>
      <c r="Y44" s="16"/>
      <c r="Z44" s="13"/>
      <c r="AA44" s="13"/>
      <c r="AB44" s="13"/>
      <c r="AC44" s="13"/>
      <c r="AD44" s="13"/>
      <c r="AE44" s="13"/>
    </row>
    <row r="45" spans="1:31" ht="30" customHeight="1" thickBot="1" x14ac:dyDescent="0.3">
      <c r="A45" s="144"/>
      <c r="B45" s="88"/>
      <c r="C45" s="90"/>
      <c r="D45" s="28">
        <v>42</v>
      </c>
      <c r="E45" s="92"/>
      <c r="F45" s="34" t="s">
        <v>14</v>
      </c>
      <c r="G45" s="38" t="s">
        <v>22</v>
      </c>
      <c r="H45" s="34" t="s">
        <v>30</v>
      </c>
      <c r="I45" s="34" t="s">
        <v>8</v>
      </c>
      <c r="J45" s="39">
        <v>1196.9100000000001</v>
      </c>
      <c r="K45" s="71"/>
      <c r="L45" s="8">
        <f t="shared" si="5"/>
        <v>0</v>
      </c>
      <c r="M45" s="9" t="str">
        <f t="shared" si="0"/>
        <v>OK</v>
      </c>
      <c r="N45" s="14"/>
      <c r="O45" s="14"/>
      <c r="P45" s="12"/>
      <c r="Q45" s="12"/>
      <c r="R45" s="12"/>
      <c r="S45" s="12"/>
      <c r="T45" s="12"/>
      <c r="U45" s="17"/>
      <c r="V45" s="14"/>
      <c r="W45" s="16"/>
      <c r="X45" s="14"/>
      <c r="Y45" s="16"/>
      <c r="Z45" s="13"/>
      <c r="AA45" s="13"/>
      <c r="AB45" s="13"/>
      <c r="AC45" s="13"/>
      <c r="AD45" s="13"/>
      <c r="AE45" s="13"/>
    </row>
    <row r="46" spans="1:31" ht="30" customHeight="1" x14ac:dyDescent="0.25">
      <c r="A46" s="144"/>
      <c r="B46" s="93">
        <v>22</v>
      </c>
      <c r="C46" s="94" t="s">
        <v>28</v>
      </c>
      <c r="D46" s="29">
        <v>43</v>
      </c>
      <c r="E46" s="101" t="s">
        <v>12</v>
      </c>
      <c r="F46" s="33" t="s">
        <v>6</v>
      </c>
      <c r="G46" s="21" t="s">
        <v>22</v>
      </c>
      <c r="H46" s="33" t="s">
        <v>29</v>
      </c>
      <c r="I46" s="33" t="s">
        <v>8</v>
      </c>
      <c r="J46" s="25">
        <v>9.5</v>
      </c>
      <c r="K46" s="30"/>
      <c r="L46" s="8">
        <f t="shared" si="5"/>
        <v>0</v>
      </c>
      <c r="M46" s="9" t="str">
        <f t="shared" si="0"/>
        <v>OK</v>
      </c>
      <c r="N46" s="14"/>
      <c r="O46" s="14"/>
      <c r="P46" s="12"/>
      <c r="Q46" s="14"/>
      <c r="R46" s="12"/>
      <c r="S46" s="14"/>
      <c r="T46" s="12"/>
      <c r="U46" s="17"/>
      <c r="V46" s="14"/>
      <c r="W46" s="16"/>
      <c r="X46" s="12"/>
      <c r="Y46" s="16"/>
      <c r="Z46" s="13"/>
      <c r="AA46" s="13"/>
      <c r="AB46" s="13"/>
      <c r="AC46" s="13"/>
      <c r="AD46" s="13"/>
      <c r="AE46" s="13"/>
    </row>
    <row r="47" spans="1:31" ht="30" customHeight="1" thickBot="1" x14ac:dyDescent="0.3">
      <c r="A47" s="144"/>
      <c r="B47" s="93"/>
      <c r="C47" s="95"/>
      <c r="D47" s="29">
        <v>44</v>
      </c>
      <c r="E47" s="101"/>
      <c r="F47" s="33" t="s">
        <v>14</v>
      </c>
      <c r="G47" s="21" t="s">
        <v>22</v>
      </c>
      <c r="H47" s="33" t="s">
        <v>30</v>
      </c>
      <c r="I47" s="33" t="s">
        <v>8</v>
      </c>
      <c r="J47" s="25">
        <v>500</v>
      </c>
      <c r="K47" s="30"/>
      <c r="L47" s="8">
        <f t="shared" si="5"/>
        <v>0</v>
      </c>
      <c r="M47" s="9" t="str">
        <f t="shared" si="0"/>
        <v>OK</v>
      </c>
      <c r="N47" s="14"/>
      <c r="O47" s="14"/>
      <c r="P47" s="12"/>
      <c r="Q47" s="14"/>
      <c r="R47" s="12"/>
      <c r="S47" s="14"/>
      <c r="T47" s="12"/>
      <c r="U47" s="17"/>
      <c r="V47" s="14"/>
      <c r="W47" s="16"/>
      <c r="X47" s="12"/>
      <c r="Y47" s="16"/>
      <c r="Z47" s="13"/>
      <c r="AA47" s="13"/>
      <c r="AB47" s="13"/>
      <c r="AC47" s="13"/>
      <c r="AD47" s="13"/>
      <c r="AE47" s="13"/>
    </row>
    <row r="48" spans="1:31" ht="30" customHeight="1" x14ac:dyDescent="0.25">
      <c r="A48" s="144"/>
      <c r="B48" s="88">
        <v>23</v>
      </c>
      <c r="C48" s="89" t="s">
        <v>28</v>
      </c>
      <c r="D48" s="28">
        <v>45</v>
      </c>
      <c r="E48" s="92" t="s">
        <v>7</v>
      </c>
      <c r="F48" s="34" t="s">
        <v>6</v>
      </c>
      <c r="G48" s="38" t="s">
        <v>22</v>
      </c>
      <c r="H48" s="34" t="s">
        <v>29</v>
      </c>
      <c r="I48" s="34" t="s">
        <v>8</v>
      </c>
      <c r="J48" s="39">
        <v>9</v>
      </c>
      <c r="K48" s="71"/>
      <c r="L48" s="8">
        <f t="shared" si="5"/>
        <v>0</v>
      </c>
      <c r="M48" s="9" t="str">
        <f t="shared" si="0"/>
        <v>OK</v>
      </c>
      <c r="N48" s="14"/>
      <c r="O48" s="14"/>
      <c r="P48" s="12"/>
      <c r="Q48" s="14"/>
      <c r="R48" s="12"/>
      <c r="S48" s="14"/>
      <c r="T48" s="12"/>
      <c r="U48" s="17"/>
      <c r="V48" s="14"/>
      <c r="W48" s="16"/>
      <c r="X48" s="12"/>
      <c r="Y48" s="16"/>
      <c r="Z48" s="13"/>
      <c r="AA48" s="13"/>
      <c r="AB48" s="13"/>
      <c r="AC48" s="13"/>
      <c r="AD48" s="13"/>
      <c r="AE48" s="13"/>
    </row>
    <row r="49" spans="1:31" ht="30" customHeight="1" thickBot="1" x14ac:dyDescent="0.3">
      <c r="A49" s="144"/>
      <c r="B49" s="88"/>
      <c r="C49" s="90"/>
      <c r="D49" s="28">
        <v>46</v>
      </c>
      <c r="E49" s="92"/>
      <c r="F49" s="34" t="s">
        <v>14</v>
      </c>
      <c r="G49" s="38" t="s">
        <v>22</v>
      </c>
      <c r="H49" s="34" t="s">
        <v>30</v>
      </c>
      <c r="I49" s="34" t="s">
        <v>8</v>
      </c>
      <c r="J49" s="39">
        <v>500</v>
      </c>
      <c r="K49" s="71"/>
      <c r="L49" s="8">
        <f t="shared" si="5"/>
        <v>0</v>
      </c>
      <c r="M49" s="9" t="str">
        <f t="shared" si="0"/>
        <v>OK</v>
      </c>
      <c r="N49" s="14"/>
      <c r="O49" s="14"/>
      <c r="P49" s="12"/>
      <c r="Q49" s="14"/>
      <c r="R49" s="12"/>
      <c r="S49" s="14"/>
      <c r="T49" s="12"/>
      <c r="U49" s="17"/>
      <c r="V49" s="14"/>
      <c r="W49" s="16"/>
      <c r="X49" s="12"/>
      <c r="Y49" s="16"/>
      <c r="Z49" s="13"/>
      <c r="AA49" s="13"/>
      <c r="AB49" s="13"/>
      <c r="AC49" s="13"/>
      <c r="AD49" s="13"/>
      <c r="AE49" s="13"/>
    </row>
    <row r="50" spans="1:31" ht="30" customHeight="1" x14ac:dyDescent="0.25">
      <c r="A50" s="144"/>
      <c r="B50" s="93">
        <v>24</v>
      </c>
      <c r="C50" s="94" t="s">
        <v>43</v>
      </c>
      <c r="D50" s="29">
        <v>47</v>
      </c>
      <c r="E50" s="101" t="s">
        <v>23</v>
      </c>
      <c r="F50" s="33" t="s">
        <v>6</v>
      </c>
      <c r="G50" s="21" t="s">
        <v>22</v>
      </c>
      <c r="H50" s="33" t="s">
        <v>29</v>
      </c>
      <c r="I50" s="33" t="s">
        <v>8</v>
      </c>
      <c r="J50" s="25">
        <v>5.31</v>
      </c>
      <c r="K50" s="30"/>
      <c r="L50" s="8">
        <f t="shared" si="5"/>
        <v>0</v>
      </c>
      <c r="M50" s="9" t="str">
        <f t="shared" si="0"/>
        <v>OK</v>
      </c>
      <c r="N50" s="56"/>
      <c r="O50" s="22"/>
      <c r="P50" s="23"/>
      <c r="Q50" s="23"/>
      <c r="R50" s="23"/>
      <c r="S50" s="23"/>
      <c r="T50" s="23"/>
      <c r="U50" s="23"/>
      <c r="V50" s="23"/>
      <c r="W50" s="23"/>
      <c r="X50" s="24"/>
      <c r="Y50" s="24"/>
      <c r="Z50" s="24"/>
      <c r="AA50" s="24"/>
      <c r="AB50" s="24"/>
      <c r="AC50" s="24"/>
      <c r="AD50" s="24"/>
      <c r="AE50" s="24"/>
    </row>
    <row r="51" spans="1:31" ht="30" customHeight="1" thickBot="1" x14ac:dyDescent="0.3">
      <c r="A51" s="145"/>
      <c r="B51" s="146"/>
      <c r="C51" s="147"/>
      <c r="D51" s="40">
        <v>48</v>
      </c>
      <c r="E51" s="103"/>
      <c r="F51" s="35" t="s">
        <v>14</v>
      </c>
      <c r="G51" s="41" t="s">
        <v>22</v>
      </c>
      <c r="H51" s="35" t="s">
        <v>30</v>
      </c>
      <c r="I51" s="35" t="s">
        <v>8</v>
      </c>
      <c r="J51" s="42">
        <v>693.64</v>
      </c>
      <c r="K51" s="43"/>
      <c r="L51" s="44">
        <f t="shared" si="5"/>
        <v>0</v>
      </c>
      <c r="M51" s="45" t="str">
        <f t="shared" si="0"/>
        <v>OK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  <c r="Y51" s="24"/>
      <c r="Z51" s="24"/>
      <c r="AA51" s="24"/>
      <c r="AB51" s="24"/>
      <c r="AC51" s="24"/>
      <c r="AD51" s="24"/>
      <c r="AE51" s="24"/>
    </row>
    <row r="52" spans="1:31" x14ac:dyDescent="0.25">
      <c r="N52" s="5">
        <f t="shared" ref="N52:U52" si="8">SUMPRODUCT($J$4:$J$51,N4:N51)</f>
        <v>7964.28</v>
      </c>
      <c r="O52" s="5">
        <f t="shared" si="8"/>
        <v>16062.9</v>
      </c>
      <c r="P52" s="5">
        <f t="shared" si="8"/>
        <v>1983.3</v>
      </c>
      <c r="Q52" s="5">
        <f t="shared" si="8"/>
        <v>5732.28</v>
      </c>
      <c r="R52" s="5">
        <f t="shared" si="8"/>
        <v>5612.81</v>
      </c>
      <c r="S52" s="5">
        <f t="shared" si="8"/>
        <v>1483.17</v>
      </c>
      <c r="T52" s="5">
        <f t="shared" si="8"/>
        <v>10435.080000000002</v>
      </c>
      <c r="U52" s="5">
        <f t="shared" si="8"/>
        <v>9112.619999999999</v>
      </c>
    </row>
    <row r="53" spans="1:31" ht="18.75" x14ac:dyDescent="0.25">
      <c r="N53" s="19"/>
      <c r="O53" s="19"/>
    </row>
    <row r="55" spans="1:31" ht="18.75" x14ac:dyDescent="0.25">
      <c r="G55" s="140" t="s">
        <v>13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2"/>
    </row>
  </sheetData>
  <mergeCells count="100"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  <mergeCell ref="E50:E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16:E17"/>
    <mergeCell ref="B18:B19"/>
    <mergeCell ref="C18:C19"/>
    <mergeCell ref="E18:E19"/>
    <mergeCell ref="B20:B21"/>
    <mergeCell ref="C20:C21"/>
    <mergeCell ref="E20:E2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A14:A23"/>
    <mergeCell ref="B14:B15"/>
    <mergeCell ref="C14:C15"/>
    <mergeCell ref="E14:E15"/>
    <mergeCell ref="B16:B17"/>
    <mergeCell ref="C16:C17"/>
    <mergeCell ref="AC1:AC2"/>
    <mergeCell ref="AD1:AD2"/>
    <mergeCell ref="B4:B5"/>
    <mergeCell ref="B6:B7"/>
    <mergeCell ref="W1:W2"/>
    <mergeCell ref="U1:U2"/>
    <mergeCell ref="Y1:Y2"/>
    <mergeCell ref="X1:X2"/>
    <mergeCell ref="Z1:Z2"/>
    <mergeCell ref="AA1:AA2"/>
    <mergeCell ref="AB1:AB2"/>
    <mergeCell ref="V1:V2"/>
    <mergeCell ref="S1:S2"/>
    <mergeCell ref="P1:P2"/>
    <mergeCell ref="Q1:Q2"/>
    <mergeCell ref="R1:R2"/>
    <mergeCell ref="T1:T2"/>
    <mergeCell ref="K1:M1"/>
    <mergeCell ref="N1:N2"/>
    <mergeCell ref="O1:O2"/>
    <mergeCell ref="A1:B1"/>
    <mergeCell ref="C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2014-06-04T18:55:53Z</cp:lastPrinted>
  <dcterms:created xsi:type="dcterms:W3CDTF">2010-06-19T20:43:11Z</dcterms:created>
  <dcterms:modified xsi:type="dcterms:W3CDTF">2024-01-22T20:41:04Z</dcterms:modified>
</cp:coreProperties>
</file>