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Z:\Setores\Gestão de Contrato\Controle de Saldos\"/>
    </mc:Choice>
  </mc:AlternateContent>
  <xr:revisionPtr revIDLastSave="0" documentId="13_ncr:1_{A01D69EF-8C56-475C-A6D0-FF898EC0CAEB}" xr6:coauthVersionLast="47" xr6:coauthVersionMax="47" xr10:uidLastSave="{00000000-0000-0000-0000-000000000000}"/>
  <bookViews>
    <workbookView xWindow="-28920" yWindow="-120" windowWidth="29040" windowHeight="15720" tabRatio="857" xr2:uid="{00000000-000D-0000-FFFF-FFFF00000000}"/>
  </bookViews>
  <sheets>
    <sheet name="CEART" sheetId="165" r:id="rId1"/>
    <sheet name="CCT" sheetId="170" state="hidden" r:id="rId2"/>
    <sheet name="CEO" sheetId="172" state="hidden" r:id="rId3"/>
    <sheet name="CEPLAN" sheetId="173" state="hidden" r:id="rId4"/>
    <sheet name="CAV" sheetId="175" state="hidden" r:id="rId5"/>
  </sheets>
  <definedNames>
    <definedName name="_xlnm._FilterDatabase" localSheetId="0" hidden="1">CEART!$A$1:$X$44</definedName>
    <definedName name="_xlnm.Print_Area" localSheetId="0">CEART!$A$1:$O$44</definedName>
    <definedName name="diasuteis" localSheetId="4">#REF!</definedName>
    <definedName name="diasuteis" localSheetId="1">#REF!</definedName>
    <definedName name="diasuteis" localSheetId="0">#REF!</definedName>
    <definedName name="diasuteis" localSheetId="2">#REF!</definedName>
    <definedName name="diasuteis" localSheetId="3">#REF!</definedName>
    <definedName name="diasuteis">#REF!</definedName>
    <definedName name="Ferias" localSheetId="4">#REF!</definedName>
    <definedName name="Ferias" localSheetId="1">#REF!</definedName>
    <definedName name="Ferias" localSheetId="0">#REF!</definedName>
    <definedName name="Ferias" localSheetId="2">#REF!</definedName>
    <definedName name="Ferias">#REF!</definedName>
    <definedName name="RD" localSheetId="4">OFFSET(#REF!,(MATCH(SMALL(#REF!,ROW()-10),#REF!,0)-1),0)</definedName>
    <definedName name="RD" localSheetId="1">OFFSET(#REF!,(MATCH(SMALL(#REF!,ROW()-10),#REF!,0)-1),0)</definedName>
    <definedName name="RD" localSheetId="0">OFFSET(#REF!,(MATCH(SMALL(#REF!,ROW()-10),#REF!,0)-1),0)</definedName>
    <definedName name="RD" localSheetId="2">OFFSET(#REF!,(MATCH(SMALL(#REF!,ROW()-10),#REF!,0)-1),0)</definedName>
    <definedName name="RD">OFFSET(#REF!,(MATCH(SMALL(#REF!,ROW()-10),#REF!,0)-1),0)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44" i="165" l="1"/>
  <c r="U44" i="165"/>
  <c r="T44" i="165"/>
  <c r="S44" i="165"/>
  <c r="R44" i="165"/>
  <c r="Q44" i="165"/>
  <c r="O44" i="165"/>
  <c r="M43" i="165"/>
  <c r="N43" i="165" s="1"/>
  <c r="M42" i="165"/>
  <c r="N42" i="165" s="1"/>
  <c r="M41" i="165"/>
  <c r="N41" i="165" s="1"/>
  <c r="M40" i="165"/>
  <c r="N40" i="165" s="1"/>
  <c r="M39" i="165"/>
  <c r="N39" i="165" s="1"/>
  <c r="M38" i="165"/>
  <c r="N38" i="165" s="1"/>
  <c r="M37" i="165"/>
  <c r="N37" i="165" s="1"/>
  <c r="M36" i="165"/>
  <c r="N36" i="165" s="1"/>
  <c r="M35" i="165"/>
  <c r="N35" i="165" s="1"/>
  <c r="M34" i="165"/>
  <c r="N34" i="165" s="1"/>
  <c r="M33" i="165"/>
  <c r="N33" i="165" s="1"/>
  <c r="M32" i="165"/>
  <c r="N32" i="165" s="1"/>
  <c r="M31" i="165"/>
  <c r="N31" i="165" s="1"/>
  <c r="M30" i="165"/>
  <c r="N30" i="165" s="1"/>
  <c r="M29" i="165"/>
  <c r="N29" i="165" s="1"/>
  <c r="M28" i="165"/>
  <c r="N28" i="165" s="1"/>
  <c r="M27" i="165"/>
  <c r="N27" i="165" s="1"/>
  <c r="M26" i="165"/>
  <c r="N26" i="165" s="1"/>
  <c r="M25" i="165"/>
  <c r="N25" i="165" s="1"/>
  <c r="M24" i="165"/>
  <c r="N24" i="165" s="1"/>
  <c r="M23" i="165"/>
  <c r="N23" i="165" s="1"/>
  <c r="M22" i="165"/>
  <c r="N22" i="165" s="1"/>
  <c r="M21" i="165"/>
  <c r="N21" i="165" s="1"/>
  <c r="M20" i="165"/>
  <c r="N20" i="165" s="1"/>
  <c r="M19" i="165"/>
  <c r="N19" i="165" s="1"/>
  <c r="M18" i="165"/>
  <c r="N18" i="165" s="1"/>
  <c r="M17" i="165"/>
  <c r="N17" i="165" s="1"/>
  <c r="M16" i="165"/>
  <c r="N16" i="165" s="1"/>
  <c r="M15" i="165"/>
  <c r="N15" i="165" s="1"/>
  <c r="M14" i="165"/>
  <c r="N14" i="165" s="1"/>
  <c r="M13" i="165"/>
  <c r="N13" i="165" s="1"/>
  <c r="M12" i="165"/>
  <c r="N12" i="165" s="1"/>
  <c r="M11" i="165"/>
  <c r="N11" i="165" s="1"/>
  <c r="M10" i="165"/>
  <c r="N10" i="165" s="1"/>
  <c r="M9" i="165"/>
  <c r="N9" i="165" s="1"/>
  <c r="M8" i="165"/>
  <c r="N8" i="165" s="1"/>
  <c r="M7" i="165"/>
  <c r="N7" i="165" s="1"/>
  <c r="M6" i="165"/>
  <c r="N6" i="165" s="1"/>
  <c r="M5" i="165"/>
  <c r="N5" i="165" s="1"/>
  <c r="M4" i="165"/>
  <c r="N4" i="165" s="1"/>
  <c r="U12" i="175" l="1"/>
  <c r="T12" i="175"/>
  <c r="S12" i="175"/>
  <c r="R12" i="175"/>
  <c r="Q12" i="175"/>
  <c r="P12" i="175"/>
  <c r="O12" i="175"/>
  <c r="M11" i="175"/>
  <c r="N11" i="175" s="1"/>
  <c r="M10" i="175"/>
  <c r="N10" i="175" s="1"/>
  <c r="M9" i="175"/>
  <c r="N9" i="175" s="1"/>
  <c r="M8" i="175"/>
  <c r="N8" i="175" s="1"/>
  <c r="M7" i="175"/>
  <c r="N7" i="175" s="1"/>
  <c r="M6" i="175"/>
  <c r="N6" i="175" s="1"/>
  <c r="M5" i="175"/>
  <c r="N5" i="175" s="1"/>
  <c r="M4" i="175"/>
  <c r="N4" i="175" s="1"/>
  <c r="U12" i="173"/>
  <c r="T12" i="173"/>
  <c r="S12" i="173"/>
  <c r="R12" i="173"/>
  <c r="Q12" i="173"/>
  <c r="P12" i="173"/>
  <c r="O12" i="173"/>
  <c r="M11" i="173"/>
  <c r="N11" i="173" s="1"/>
  <c r="M10" i="173"/>
  <c r="N10" i="173" s="1"/>
  <c r="M9" i="173"/>
  <c r="N9" i="173" s="1"/>
  <c r="M8" i="173"/>
  <c r="N8" i="173" s="1"/>
  <c r="M7" i="173"/>
  <c r="N7" i="173" s="1"/>
  <c r="M6" i="173"/>
  <c r="N6" i="173" s="1"/>
  <c r="M5" i="173"/>
  <c r="N5" i="173" s="1"/>
  <c r="M4" i="173"/>
  <c r="N4" i="173" s="1"/>
  <c r="U12" i="172"/>
  <c r="T12" i="172"/>
  <c r="S12" i="172"/>
  <c r="R12" i="172"/>
  <c r="Q12" i="172"/>
  <c r="P12" i="172"/>
  <c r="O12" i="172"/>
  <c r="M11" i="172"/>
  <c r="N11" i="172" s="1"/>
  <c r="M10" i="172"/>
  <c r="N10" i="172" s="1"/>
  <c r="M9" i="172"/>
  <c r="N9" i="172" s="1"/>
  <c r="M8" i="172"/>
  <c r="N8" i="172" s="1"/>
  <c r="M7" i="172"/>
  <c r="N7" i="172" s="1"/>
  <c r="M6" i="172"/>
  <c r="N6" i="172" s="1"/>
  <c r="M5" i="172"/>
  <c r="N5" i="172" s="1"/>
  <c r="M4" i="172"/>
  <c r="N4" i="172" s="1"/>
  <c r="U12" i="170"/>
  <c r="T12" i="170"/>
  <c r="S12" i="170"/>
  <c r="R12" i="170"/>
  <c r="Q12" i="170"/>
  <c r="P12" i="170"/>
  <c r="O12" i="170"/>
  <c r="M11" i="170"/>
  <c r="N11" i="170" s="1"/>
  <c r="M10" i="170"/>
  <c r="N10" i="170" s="1"/>
  <c r="M9" i="170"/>
  <c r="N9" i="170" s="1"/>
  <c r="M8" i="170"/>
  <c r="N8" i="170" s="1"/>
  <c r="M7" i="170"/>
  <c r="N7" i="170" s="1"/>
  <c r="M6" i="170"/>
  <c r="N6" i="170" s="1"/>
  <c r="M5" i="170"/>
  <c r="N5" i="170" s="1"/>
  <c r="M4" i="170"/>
  <c r="N4" i="170" s="1"/>
</calcChain>
</file>

<file path=xl/sharedStrings.xml><?xml version="1.0" encoding="utf-8"?>
<sst xmlns="http://schemas.openxmlformats.org/spreadsheetml/2006/main" count="527" uniqueCount="113">
  <si>
    <t>Saldo / Automático</t>
  </si>
  <si>
    <t>ALERTA</t>
  </si>
  <si>
    <t>Item</t>
  </si>
  <si>
    <t>Unidade</t>
  </si>
  <si>
    <t>Lote</t>
  </si>
  <si>
    <t>Qtde Registrada</t>
  </si>
  <si>
    <t>Peça</t>
  </si>
  <si>
    <t>peça</t>
  </si>
  <si>
    <t>Especificação</t>
  </si>
  <si>
    <t>Código NUC</t>
  </si>
  <si>
    <t>Grupo-Classe</t>
  </si>
  <si>
    <t>XX/XX/20XX</t>
  </si>
  <si>
    <t>Empresas</t>
  </si>
  <si>
    <t>Preço  Unitário</t>
  </si>
  <si>
    <t>Detalhamento</t>
  </si>
  <si>
    <t xml:space="preserve">CENTRO PARTICIPANTE: </t>
  </si>
  <si>
    <t>AQUISIÇÃO DE CARIMBOS (TODA UDESC) E CONTRATAÇÃO DE EMPRESA PARA PRESTAÇÃO DE SERVIÇOS DE CHAVEIRO, INCLUINDO O FORNECIMENTO DE PEÇAS (CAMPUS I, CERES, CESFI, CEPLAN E CEAVI)</t>
  </si>
  <si>
    <t>PROCESSO: 616/2023</t>
  </si>
  <si>
    <t>VIGÊNCIA DA ATA:  12/04/2023 a 12/04/2024</t>
  </si>
  <si>
    <t xml:space="preserve"> AF nº XXX/2023 Qtde. DT</t>
  </si>
  <si>
    <t>3 - Peças (Campus I, CERES, CESFI e CEAVI)</t>
  </si>
  <si>
    <t>SUPERA BLOCOS LICITAÇÕES LTDA, CNPJ 26.749.211/0001-15</t>
  </si>
  <si>
    <t>Marca/Modelo</t>
  </si>
  <si>
    <t>Fornecimento de fechadura para divisoria</t>
  </si>
  <si>
    <t>KALA</t>
  </si>
  <si>
    <t>10228-8-015</t>
  </si>
  <si>
    <t>339030-24</t>
  </si>
  <si>
    <t>Fornecimento de fechadura simples/yale/gorge</t>
  </si>
  <si>
    <t>ALIANÇA</t>
  </si>
  <si>
    <t>10228-8-011</t>
  </si>
  <si>
    <t>Fornecimento de fechadura tipo tetra</t>
  </si>
  <si>
    <t>SOPRANO</t>
  </si>
  <si>
    <t>10228-8-002</t>
  </si>
  <si>
    <t>Fornecimento de fechadura de mesa (gaveta) com duas chaves</t>
  </si>
  <si>
    <t>VONDER</t>
  </si>
  <si>
    <t>Fornecimento de maçaneta para fechadura simples/gorge/yale</t>
  </si>
  <si>
    <t>07914-6-001</t>
  </si>
  <si>
    <t>Fornecimento de cadeado 20mm com haste curta em latão</t>
  </si>
  <si>
    <t>00328-0-024</t>
  </si>
  <si>
    <t>Fornecimento de cadeado 25mm com haste curta em latão</t>
  </si>
  <si>
    <t>PAPAIZ</t>
  </si>
  <si>
    <t>00328-0-008</t>
  </si>
  <si>
    <t>Fornecimento de cadeado 35mm com haste curta em latão</t>
  </si>
  <si>
    <t>00328-0-009</t>
  </si>
  <si>
    <t>PROCESSO: 625/2023</t>
  </si>
  <si>
    <t>AQUISIÇÃO DE CARIMBOS (TODA UDESC) E CONTRATAÇÃO DE EMPRESA PARA PRESTAÇÃO DE SERVIÇOS DE CHAVEIRO, INCLUINDO O FORNECIMENTO DE PEÇAS (CAMPUS I, CERES, CESFI E CEAVI) - RELANÇAMENTO,</t>
  </si>
  <si>
    <t>VIGÊNCIA DA ATA:  19/05/2023 a 19/05/2024</t>
  </si>
  <si>
    <t>1 - Carimbos TODA UDESC</t>
  </si>
  <si>
    <t>ARAÇÁ MATERIAL PUBLICITARIO EIRELLI, CNPJ 16.600.308/0001-08</t>
  </si>
  <si>
    <t xml:space="preserve">Carimbo automático, auto-entintado, acrílico, resina, retangular, retrátil com mola, refil medindo 10mmX27mm, parte descritiva a ser confeccionada em fotopolymero, com área superior com visão do gravado na parte descritiva - valor unitário. </t>
  </si>
  <si>
    <t xml:space="preserve">Carimbo automático, auto-entintado, acrílico, resina, retangular, retrátil com mola, refil medindo 14mmX38mm, parte descritiva a ser confeccionada em fotopolymero, com área superior com visão do gravado na parte descritiva - valor unitário. </t>
  </si>
  <si>
    <t xml:space="preserve">Carimbo automático, auto-entintado, acrílico, resina, retangular, retrátil com mola, refil medindo 18mmX47mm, parte descritiva a ser confeccionada em fotopolymero, com área superior com visão do gravado na parte descritiva - valor unitário. </t>
  </si>
  <si>
    <t xml:space="preserve">Carimbo automático, auto-entintado, acrílico, resina, retangular, retrátil com mola, refil medindo 23mmX59mm, parte descritiva a ser confeccionada em fotopolymero, com área superior com visão do gravado na parte descritiva - valor unitário. </t>
  </si>
  <si>
    <t>Carimbo automático, auto-entintado, acrílico, resina, retangular, retrátil com mola, refil medindo 30mmX69mm, parte descritiva a ser confeccionada em fotopolymero, com área superior com visão do gravado na parte descritiva - valor unitário.</t>
  </si>
  <si>
    <t>Carimbo automático, auto-entintado, acrílico, resina, retangular, retrátil com mola, refil medindo 37mmX76mm, parte descritiva a ser confeccionada em fotopolymero, com área superior com visão do gravado na parte descritiva - valor unitário.</t>
  </si>
  <si>
    <t>Carimbo automático, auto-entintado, acrílico, resina, retangular, retrátil com mola, refil medindo 40mmX60mm, parte descritiva a ser confeccionada em fotopolymero, valor unitário, com área superior com visão do gravado na parte descritiva.</t>
  </si>
  <si>
    <t xml:space="preserve">Carimbo automático, auto-entintado, acrílico, resina, quadrado, retrátil com mola, refil medindo 30mmX30mm, parte descritiva a ser confeccionada em fotopolymero, com área superior com visão do gravado na parte descritiva - valor unitário. </t>
  </si>
  <si>
    <t xml:space="preserve">Carimbo automático, auto-entintado, acrílico, resina, quadrado, retrátil com mola, refil medindo 40mmX40mm, parte descritiva a ser confeccionada em fotopolymero, com área superior com visão do gravado na parte descritiva - valor unitário. </t>
  </si>
  <si>
    <t xml:space="preserve">Carimbo automático, auto-entintado, acrílico, resina, redondo, retrátil com mola, refil medindo 17mmX17mm, parte descritiva a ser confeccionada em fotopolymero, com área superior com visão do gravado na parte descritiva - valor unitário. </t>
  </si>
  <si>
    <t>Refil de reposição para carimbo automático, medindo 10mmX27mm.</t>
  </si>
  <si>
    <t>Refil de reposição para carimbo automático, medindo 14mmX38mm.</t>
  </si>
  <si>
    <t>Refil de reposição para carimbo automático, medindo 18mmX47mm.</t>
  </si>
  <si>
    <t>Refil de reposição para carimbo automático, medindo 23mmX59mm.</t>
  </si>
  <si>
    <t>Refil de reposição para carimbo automático, medindo 30mmX69mm.</t>
  </si>
  <si>
    <t>Refil de reposição para carimbo automático, medindo 37mmX76mm.</t>
  </si>
  <si>
    <t>Refil de reposição para carimbo automático, medindo 40mmX60mm.</t>
  </si>
  <si>
    <t>Refil de reposição para carimbo automático, medindo 20mmX20mm. (para os carimbos de paginação)</t>
  </si>
  <si>
    <t>Película de fotopolymero, para colocação em carimbos – por cm² (1cmX1cm).</t>
  </si>
  <si>
    <t xml:space="preserve">Carimbo datador, manual, alfanumérico (00-xxx-0000), auto-entintado, medindo até 20cm²– com refil incluso. </t>
  </si>
  <si>
    <t>Carimbo metal, plástico, metal niquelado, medindo até 20cm², numerador automático, 6 chapas (numeração 0000 até 999999), retangular, auto-entintado com mola.</t>
  </si>
  <si>
    <t>Carimbo esconder dados - Carimbo de Segurança – Texto Roller, auto-entintado, acrílico, resina, refil medindo 40mmX60mm, parte descritiva a ser confeccionada em fotopolymero, textura criptografada, Ɵnta resistente à água, luz e químicos. COR PRETA</t>
  </si>
  <si>
    <t>03588-2-006</t>
  </si>
  <si>
    <t>339030.16</t>
  </si>
  <si>
    <t>06117-4-002</t>
  </si>
  <si>
    <t>03588-2-030</t>
  </si>
  <si>
    <t>03588-2-011</t>
  </si>
  <si>
    <t>10-01</t>
  </si>
  <si>
    <t>03588-2-049</t>
  </si>
  <si>
    <t>03588-2-015</t>
  </si>
  <si>
    <t>03588-2-007</t>
  </si>
  <si>
    <t>03588-2-008</t>
  </si>
  <si>
    <t>03588-2-018</t>
  </si>
  <si>
    <t>03588-2-019</t>
  </si>
  <si>
    <t>03588-2-023</t>
  </si>
  <si>
    <t>03588-2-014</t>
  </si>
  <si>
    <t>2 - Chaveiro (Campus I, CERES, CESFI e CEAVI)</t>
  </si>
  <si>
    <t>Confecção de chave simples/gorge/yale, com cópia a partir de modelo existente</t>
  </si>
  <si>
    <t>Confecção de chave simples/gorge/yale, com cópia a partir do miolo/cilindro</t>
  </si>
  <si>
    <t>Confecção de chave cofre, com cópia a partir de modelo existente</t>
  </si>
  <si>
    <t>Confecção de chave cofre, com cópia a partir do miolo/cilindro</t>
  </si>
  <si>
    <t>Confecção de chave tetra-chave, com cópia a partir de modelo existente</t>
  </si>
  <si>
    <t>Confecção de chave tetra-chave, com cópia a partir do miolo/cilindro</t>
  </si>
  <si>
    <t xml:space="preserve">Fornecimento e substituição de miolo/cilindro de fechadura simples/gorge/cofre/yale, com fornecimento de 02 (duas) cópias de chaves </t>
  </si>
  <si>
    <t>Fornecimento e substituição de miolo/cilindro de fechadura tetra-chave, com fornecimento de 02 (duas) cópias de chaves</t>
  </si>
  <si>
    <t>Abertura de porta com fechadura simples/gorge/yale</t>
  </si>
  <si>
    <t>Abertura de porta com fechadura tetra-chave</t>
  </si>
  <si>
    <t>Conserto de fechaduras em geral quando ocorrer a quebra da chave dentro do miolo/cilindro</t>
  </si>
  <si>
    <t>Instalação de fechadura em mesa (com fornecimento de fechadura)</t>
  </si>
  <si>
    <t>Instalação de fechadura tetra (com fornecimento de fechadura)</t>
  </si>
  <si>
    <t>Instalação de fechadura  simples em portas</t>
  </si>
  <si>
    <t>Instalação  de fechadura simples/gorge/cofre/yale</t>
  </si>
  <si>
    <t>Instalação de fechadura tetra</t>
  </si>
  <si>
    <t>Instalação de fechadura em armario/mesa/escaninho/gaveteiro</t>
  </si>
  <si>
    <t>Instalação de fechadura simples em porta (com fornecimento de fechadura)</t>
  </si>
  <si>
    <t>50232-001</t>
  </si>
  <si>
    <t>339039.16</t>
  </si>
  <si>
    <t>serviço</t>
  </si>
  <si>
    <t>339039-16</t>
  </si>
  <si>
    <t>pedido</t>
  </si>
  <si>
    <t>Sv G</t>
  </si>
  <si>
    <t>16.06.23</t>
  </si>
  <si>
    <t xml:space="preserve"> AF nº 1379/2023 Qtde. DT</t>
  </si>
  <si>
    <t xml:space="preserve"> AF nº 134/2024 Qtde. DT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</si>
</sst>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9"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.00_);_(* \(#,##0.00\);_(* \-??_);_(@_)"/>
    <numFmt numFmtId="166" formatCode="#,##0;[Red]#,##0"/>
    <numFmt numFmtId="167" formatCode="_-* #,##0.00\ &quot;€&quot;_-;\-* #,##0.00\ &quot;€&quot;_-;_-* &quot;-&quot;??\ &quot;€&quot;_-;_-@_-"/>
    <numFmt numFmtId="168" formatCode="00\-00"/>
    <numFmt numFmtId="169" formatCode="_(&quot;R$ &quot;* #,##0.00_);_(&quot;R$ &quot;* \(#,##0.00\);_(&quot;R$ &quot;* &quot;-&quot;??_);_(@_)"/>
  </numFmts>
  <fonts count="1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indexed="56"/>
      <name val="Cambria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Arial"/>
      <family val="2"/>
    </font>
    <font>
      <sz val="12"/>
      <color theme="1"/>
      <name val="Calibri"/>
      <family val="2"/>
      <scheme val="minor"/>
    </font>
    <font>
      <sz val="12"/>
      <name val="Arial"/>
      <family val="2"/>
    </font>
    <font>
      <sz val="16"/>
      <color theme="1"/>
      <name val="Calibri"/>
      <family val="2"/>
      <scheme val="minor"/>
    </font>
    <font>
      <sz val="10"/>
      <name val="Arial"/>
    </font>
    <font>
      <sz val="11"/>
      <color indexed="8"/>
      <name val="Calibri"/>
      <family val="2"/>
    </font>
    <font>
      <b/>
      <sz val="16"/>
      <color theme="1"/>
      <name val="Calibri"/>
      <family val="2"/>
      <scheme val="minor"/>
    </font>
    <font>
      <sz val="1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9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9">
    <xf numFmtId="0" fontId="0" fillId="0" borderId="0"/>
    <xf numFmtId="0" fontId="2" fillId="0" borderId="0"/>
    <xf numFmtId="164" fontId="2" fillId="0" borderId="0" applyFill="0" applyBorder="0" applyAlignment="0" applyProtection="0"/>
    <xf numFmtId="165" fontId="2" fillId="0" borderId="0" applyFill="0" applyBorder="0" applyAlignment="0" applyProtection="0"/>
    <xf numFmtId="0" fontId="3" fillId="0" borderId="0" applyNumberFormat="0" applyFill="0" applyBorder="0" applyAlignment="0" applyProtection="0"/>
    <xf numFmtId="167" fontId="5" fillId="0" borderId="0" applyFont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9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4" fillId="0" borderId="0"/>
    <xf numFmtId="43" fontId="2" fillId="0" borderId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</cellStyleXfs>
  <cellXfs count="89">
    <xf numFmtId="0" fontId="0" fillId="0" borderId="0" xfId="0"/>
    <xf numFmtId="0" fontId="4" fillId="0" borderId="0" xfId="1" applyFont="1" applyAlignment="1">
      <alignment horizontal="center" vertical="center" wrapText="1"/>
    </xf>
    <xf numFmtId="0" fontId="4" fillId="0" borderId="0" xfId="1" applyFont="1" applyAlignment="1">
      <alignment wrapText="1"/>
    </xf>
    <xf numFmtId="0" fontId="4" fillId="0" borderId="0" xfId="1" applyFont="1" applyAlignment="1">
      <alignment vertical="center" wrapText="1"/>
    </xf>
    <xf numFmtId="3" fontId="4" fillId="0" borderId="0" xfId="1" applyNumberFormat="1" applyFont="1" applyAlignment="1" applyProtection="1">
      <alignment wrapText="1"/>
      <protection locked="0"/>
    </xf>
    <xf numFmtId="0" fontId="4" fillId="2" borderId="1" xfId="1" applyFont="1" applyFill="1" applyBorder="1" applyAlignment="1" applyProtection="1">
      <alignment horizontal="center" vertical="center" wrapText="1"/>
      <protection locked="0"/>
    </xf>
    <xf numFmtId="1" fontId="4" fillId="2" borderId="1" xfId="1" applyNumberFormat="1" applyFont="1" applyFill="1" applyBorder="1" applyAlignment="1">
      <alignment horizontal="center" vertical="center" wrapText="1"/>
    </xf>
    <xf numFmtId="166" fontId="4" fillId="2" borderId="1" xfId="1" applyNumberFormat="1" applyFont="1" applyFill="1" applyBorder="1" applyAlignment="1">
      <alignment horizontal="center" vertical="center" wrapText="1"/>
    </xf>
    <xf numFmtId="4" fontId="4" fillId="0" borderId="0" xfId="1" applyNumberFormat="1" applyFont="1" applyAlignment="1">
      <alignment horizontal="center" vertical="center" wrapText="1"/>
    </xf>
    <xf numFmtId="166" fontId="4" fillId="0" borderId="0" xfId="0" applyNumberFormat="1" applyFont="1" applyAlignment="1">
      <alignment horizontal="center" vertical="center" wrapText="1"/>
    </xf>
    <xf numFmtId="1" fontId="4" fillId="0" borderId="0" xfId="1" applyNumberFormat="1" applyFont="1" applyAlignment="1" applyProtection="1">
      <alignment horizontal="center" vertical="center" wrapText="1"/>
      <protection locked="0"/>
    </xf>
    <xf numFmtId="44" fontId="4" fillId="0" borderId="0" xfId="13" applyFont="1" applyFill="1" applyAlignment="1">
      <alignment horizontal="center" vertical="center" wrapText="1"/>
    </xf>
    <xf numFmtId="44" fontId="4" fillId="0" borderId="0" xfId="8" applyFont="1" applyAlignment="1" applyProtection="1">
      <alignment horizontal="center" wrapText="1"/>
      <protection locked="0"/>
    </xf>
    <xf numFmtId="44" fontId="4" fillId="0" borderId="0" xfId="8" applyFont="1" applyAlignment="1">
      <alignment wrapText="1"/>
    </xf>
    <xf numFmtId="0" fontId="4" fillId="3" borderId="1" xfId="1" applyFont="1" applyFill="1" applyBorder="1" applyAlignment="1">
      <alignment wrapText="1"/>
    </xf>
    <xf numFmtId="0" fontId="4" fillId="3" borderId="1" xfId="1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 textRotation="90" wrapText="1"/>
    </xf>
    <xf numFmtId="0" fontId="8" fillId="8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4" fillId="0" borderId="1" xfId="0" applyFont="1" applyBorder="1" applyAlignment="1">
      <alignment horizontal="justify" vertical="top" wrapText="1"/>
    </xf>
    <xf numFmtId="0" fontId="4" fillId="3" borderId="1" xfId="0" applyFont="1" applyFill="1" applyBorder="1" applyAlignment="1">
      <alignment horizontal="justify" vertical="top" wrapText="1"/>
    </xf>
    <xf numFmtId="0" fontId="4" fillId="3" borderId="1" xfId="0" applyFont="1" applyFill="1" applyBorder="1" applyAlignment="1" applyProtection="1">
      <alignment horizontal="justify" vertical="top" wrapText="1"/>
      <protection locked="0"/>
    </xf>
    <xf numFmtId="0" fontId="4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43" fontId="8" fillId="8" borderId="1" xfId="0" applyNumberFormat="1" applyFont="1" applyFill="1" applyBorder="1" applyAlignment="1">
      <alignment horizontal="center" vertical="center" wrapText="1"/>
    </xf>
    <xf numFmtId="0" fontId="4" fillId="0" borderId="0" xfId="1" applyFont="1" applyAlignment="1" applyProtection="1">
      <alignment wrapText="1"/>
      <protection locked="0"/>
    </xf>
    <xf numFmtId="0" fontId="4" fillId="0" borderId="0" xfId="1" applyFont="1" applyAlignment="1" applyProtection="1">
      <alignment horizontal="center" wrapText="1"/>
      <protection locked="0"/>
    </xf>
    <xf numFmtId="0" fontId="4" fillId="3" borderId="1" xfId="1" applyFont="1" applyFill="1" applyBorder="1" applyAlignment="1" applyProtection="1">
      <alignment wrapText="1"/>
      <protection locked="0"/>
    </xf>
    <xf numFmtId="14" fontId="4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3" borderId="1" xfId="1" applyFont="1" applyFill="1" applyBorder="1" applyAlignment="1" applyProtection="1">
      <alignment horizontal="center" wrapText="1"/>
      <protection locked="0"/>
    </xf>
    <xf numFmtId="0" fontId="10" fillId="3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justify" vertical="top" wrapText="1"/>
    </xf>
    <xf numFmtId="0" fontId="7" fillId="3" borderId="1" xfId="0" applyFont="1" applyFill="1" applyBorder="1" applyAlignment="1">
      <alignment horizontal="justify" vertical="top" wrapText="1"/>
    </xf>
    <xf numFmtId="0" fontId="7" fillId="3" borderId="1" xfId="0" applyFont="1" applyFill="1" applyBorder="1" applyAlignment="1" applyProtection="1">
      <alignment horizontal="justify" vertical="top" wrapText="1"/>
      <protection locked="0"/>
    </xf>
    <xf numFmtId="168" fontId="12" fillId="3" borderId="1" xfId="0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43" fontId="12" fillId="0" borderId="1" xfId="0" applyNumberFormat="1" applyFont="1" applyBorder="1" applyAlignment="1">
      <alignment horizontal="center" vertical="center"/>
    </xf>
    <xf numFmtId="41" fontId="7" fillId="0" borderId="1" xfId="0" applyNumberFormat="1" applyFont="1" applyBorder="1" applyAlignment="1">
      <alignment horizontal="center" vertical="center" wrapText="1"/>
    </xf>
    <xf numFmtId="166" fontId="7" fillId="7" borderId="1" xfId="0" applyNumberFormat="1" applyFont="1" applyFill="1" applyBorder="1" applyAlignment="1">
      <alignment horizontal="center" vertical="center" wrapText="1"/>
    </xf>
    <xf numFmtId="3" fontId="7" fillId="6" borderId="1" xfId="1" applyNumberFormat="1" applyFont="1" applyFill="1" applyBorder="1" applyAlignment="1" applyProtection="1">
      <alignment horizontal="center" vertical="center" wrapText="1"/>
      <protection locked="0"/>
    </xf>
    <xf numFmtId="0" fontId="7" fillId="3" borderId="1" xfId="0" applyFont="1" applyFill="1" applyBorder="1" applyAlignment="1">
      <alignment horizontal="center" vertical="center" wrapText="1"/>
    </xf>
    <xf numFmtId="41" fontId="7" fillId="3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 applyProtection="1">
      <alignment horizontal="center" vertical="center" wrapText="1"/>
      <protection locked="0"/>
    </xf>
    <xf numFmtId="41" fontId="7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5" xfId="0" applyFont="1" applyFill="1" applyBorder="1" applyAlignment="1" applyProtection="1">
      <alignment horizontal="center" vertical="center" wrapText="1"/>
      <protection locked="0"/>
    </xf>
    <xf numFmtId="43" fontId="12" fillId="9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8" fontId="0" fillId="3" borderId="1" xfId="0" applyNumberFormat="1" applyFill="1" applyBorder="1" applyAlignment="1">
      <alignment horizontal="center" vertical="center"/>
    </xf>
    <xf numFmtId="0" fontId="7" fillId="9" borderId="1" xfId="0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0" fontId="11" fillId="3" borderId="4" xfId="89" applyFont="1" applyFill="1" applyBorder="1" applyAlignment="1">
      <alignment horizontal="center" vertical="center"/>
    </xf>
    <xf numFmtId="0" fontId="7" fillId="9" borderId="1" xfId="0" applyFont="1" applyFill="1" applyBorder="1" applyAlignment="1">
      <alignment horizontal="justify" vertical="top" wrapText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justify" vertical="top" wrapText="1"/>
      <protection locked="0"/>
    </xf>
    <xf numFmtId="0" fontId="12" fillId="9" borderId="1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 wrapText="1"/>
    </xf>
    <xf numFmtId="0" fontId="4" fillId="0" borderId="1" xfId="0" applyFont="1" applyBorder="1" applyAlignment="1" applyProtection="1">
      <alignment vertical="top" wrapText="1"/>
      <protection locked="0"/>
    </xf>
    <xf numFmtId="0" fontId="11" fillId="3" borderId="1" xfId="89" applyFont="1" applyFill="1" applyBorder="1" applyAlignment="1">
      <alignment horizontal="center" vertical="center"/>
    </xf>
    <xf numFmtId="0" fontId="7" fillId="9" borderId="1" xfId="0" applyFont="1" applyFill="1" applyBorder="1" applyAlignment="1">
      <alignment horizontal="center" vertical="center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wrapText="1"/>
    </xf>
    <xf numFmtId="168" fontId="12" fillId="9" borderId="1" xfId="0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top" wrapText="1"/>
    </xf>
    <xf numFmtId="0" fontId="7" fillId="9" borderId="1" xfId="0" applyFont="1" applyFill="1" applyBorder="1" applyAlignment="1" applyProtection="1">
      <alignment horizontal="justify" vertical="top" wrapText="1"/>
      <protection locked="0"/>
    </xf>
    <xf numFmtId="0" fontId="7" fillId="9" borderId="1" xfId="0" applyFont="1" applyFill="1" applyBorder="1" applyAlignment="1" applyProtection="1">
      <alignment horizontal="center" vertical="center" wrapText="1"/>
      <protection locked="0"/>
    </xf>
    <xf numFmtId="0" fontId="4" fillId="3" borderId="6" xfId="0" applyFont="1" applyFill="1" applyBorder="1" applyAlignment="1">
      <alignment horizontal="center" vertical="center" wrapText="1"/>
    </xf>
    <xf numFmtId="0" fontId="0" fillId="9" borderId="6" xfId="0" applyFill="1" applyBorder="1" applyAlignment="1">
      <alignment horizontal="center" vertical="center"/>
    </xf>
    <xf numFmtId="0" fontId="17" fillId="3" borderId="1" xfId="1" applyFont="1" applyFill="1" applyBorder="1" applyAlignment="1" applyProtection="1">
      <alignment horizontal="center" vertical="center" wrapText="1"/>
      <protection locked="0"/>
    </xf>
    <xf numFmtId="0" fontId="7" fillId="3" borderId="1" xfId="1" applyFont="1" applyFill="1" applyBorder="1" applyAlignment="1" applyProtection="1">
      <alignment horizontal="center" vertical="center" wrapText="1"/>
      <protection locked="0"/>
    </xf>
    <xf numFmtId="3" fontId="4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4" borderId="1" xfId="0" applyFont="1" applyFill="1" applyBorder="1" applyAlignment="1">
      <alignment horizontal="left" vertical="center" wrapText="1"/>
    </xf>
    <xf numFmtId="0" fontId="16" fillId="3" borderId="3" xfId="0" applyFont="1" applyFill="1" applyBorder="1" applyAlignment="1">
      <alignment horizontal="center" vertical="center" textRotation="90" wrapText="1"/>
    </xf>
    <xf numFmtId="0" fontId="16" fillId="3" borderId="4" xfId="0" applyFont="1" applyFill="1" applyBorder="1" applyAlignment="1">
      <alignment horizontal="center" vertical="center" textRotation="90" wrapText="1"/>
    </xf>
    <xf numFmtId="0" fontId="16" fillId="3" borderId="2" xfId="0" applyFont="1" applyFill="1" applyBorder="1" applyAlignment="1">
      <alignment horizontal="center" vertical="center" textRotation="90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6" fillId="9" borderId="3" xfId="0" applyFont="1" applyFill="1" applyBorder="1" applyAlignment="1">
      <alignment horizontal="center" vertical="center" textRotation="90" wrapText="1"/>
    </xf>
    <xf numFmtId="0" fontId="16" fillId="9" borderId="4" xfId="0" applyFont="1" applyFill="1" applyBorder="1" applyAlignment="1">
      <alignment horizontal="center" vertical="center" textRotation="90" wrapText="1"/>
    </xf>
    <xf numFmtId="0" fontId="16" fillId="9" borderId="2" xfId="0" applyFont="1" applyFill="1" applyBorder="1" applyAlignment="1">
      <alignment horizontal="center" vertical="center" textRotation="90" wrapText="1"/>
    </xf>
    <xf numFmtId="0" fontId="9" fillId="9" borderId="3" xfId="0" applyFont="1" applyFill="1" applyBorder="1" applyAlignment="1">
      <alignment horizontal="center" vertical="center" wrapText="1"/>
    </xf>
    <xf numFmtId="0" fontId="9" fillId="9" borderId="4" xfId="0" applyFont="1" applyFill="1" applyBorder="1" applyAlignment="1">
      <alignment horizontal="center" vertical="center" wrapText="1"/>
    </xf>
    <xf numFmtId="0" fontId="9" fillId="9" borderId="2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textRotation="90" wrapText="1"/>
    </xf>
    <xf numFmtId="0" fontId="13" fillId="3" borderId="4" xfId="0" applyFont="1" applyFill="1" applyBorder="1" applyAlignment="1">
      <alignment horizontal="center" vertical="center" textRotation="90" wrapText="1"/>
    </xf>
    <xf numFmtId="0" fontId="13" fillId="3" borderId="2" xfId="0" applyFont="1" applyFill="1" applyBorder="1" applyAlignment="1">
      <alignment horizontal="center" vertical="center" textRotation="90" wrapText="1"/>
    </xf>
  </cellXfs>
  <cellStyles count="189">
    <cellStyle name="Moeda" xfId="13" builtinId="4"/>
    <cellStyle name="Moeda 2" xfId="5" xr:uid="{00000000-0005-0000-0000-000001000000}"/>
    <cellStyle name="Moeda 2 2" xfId="9" xr:uid="{00000000-0005-0000-0000-000002000000}"/>
    <cellStyle name="Moeda 2 2 2" xfId="136" xr:uid="{00000000-0005-0000-0000-000003000000}"/>
    <cellStyle name="Moeda 2 2 3" xfId="92" xr:uid="{00000000-0005-0000-0000-000004000000}"/>
    <cellStyle name="Moeda 2 3" xfId="132" xr:uid="{00000000-0005-0000-0000-000005000000}"/>
    <cellStyle name="Moeda 2 4" xfId="91" xr:uid="{00000000-0005-0000-0000-000006000000}"/>
    <cellStyle name="Moeda 3" xfId="8" xr:uid="{00000000-0005-0000-0000-000007000000}"/>
    <cellStyle name="Moeda 3 2" xfId="19" xr:uid="{00000000-0005-0000-0000-000008000000}"/>
    <cellStyle name="Moeda 3 2 2" xfId="46" xr:uid="{00000000-0005-0000-0000-000009000000}"/>
    <cellStyle name="Moeda 3 2 2 2" xfId="173" xr:uid="{00000000-0005-0000-0000-00000A000000}"/>
    <cellStyle name="Moeda 3 2 3" xfId="73" xr:uid="{00000000-0005-0000-0000-00000B000000}"/>
    <cellStyle name="Moeda 3 2 4" xfId="146" xr:uid="{00000000-0005-0000-0000-00000C000000}"/>
    <cellStyle name="Moeda 3 3" xfId="28" xr:uid="{00000000-0005-0000-0000-00000D000000}"/>
    <cellStyle name="Moeda 3 3 2" xfId="55" xr:uid="{00000000-0005-0000-0000-00000E000000}"/>
    <cellStyle name="Moeda 3 3 2 2" xfId="182" xr:uid="{00000000-0005-0000-0000-00000F000000}"/>
    <cellStyle name="Moeda 3 3 3" xfId="82" xr:uid="{00000000-0005-0000-0000-000010000000}"/>
    <cellStyle name="Moeda 3 3 4" xfId="155" xr:uid="{00000000-0005-0000-0000-000011000000}"/>
    <cellStyle name="Moeda 3 4" xfId="37" xr:uid="{00000000-0005-0000-0000-000012000000}"/>
    <cellStyle name="Moeda 3 4 2" xfId="164" xr:uid="{00000000-0005-0000-0000-000013000000}"/>
    <cellStyle name="Moeda 3 5" xfId="64" xr:uid="{00000000-0005-0000-0000-000014000000}"/>
    <cellStyle name="Moeda 3 6" xfId="135" xr:uid="{00000000-0005-0000-0000-000015000000}"/>
    <cellStyle name="Moeda 4" xfId="14" xr:uid="{00000000-0005-0000-0000-000016000000}"/>
    <cellStyle name="Moeda 4 2" xfId="23" xr:uid="{00000000-0005-0000-0000-000017000000}"/>
    <cellStyle name="Moeda 4 2 2" xfId="50" xr:uid="{00000000-0005-0000-0000-000018000000}"/>
    <cellStyle name="Moeda 4 2 2 2" xfId="177" xr:uid="{00000000-0005-0000-0000-000019000000}"/>
    <cellStyle name="Moeda 4 2 3" xfId="77" xr:uid="{00000000-0005-0000-0000-00001A000000}"/>
    <cellStyle name="Moeda 4 2 4" xfId="150" xr:uid="{00000000-0005-0000-0000-00001B000000}"/>
    <cellStyle name="Moeda 4 3" xfId="32" xr:uid="{00000000-0005-0000-0000-00001C000000}"/>
    <cellStyle name="Moeda 4 3 2" xfId="59" xr:uid="{00000000-0005-0000-0000-00001D000000}"/>
    <cellStyle name="Moeda 4 3 2 2" xfId="186" xr:uid="{00000000-0005-0000-0000-00001E000000}"/>
    <cellStyle name="Moeda 4 3 3" xfId="86" xr:uid="{00000000-0005-0000-0000-00001F000000}"/>
    <cellStyle name="Moeda 4 3 4" xfId="159" xr:uid="{00000000-0005-0000-0000-000020000000}"/>
    <cellStyle name="Moeda 4 4" xfId="41" xr:uid="{00000000-0005-0000-0000-000021000000}"/>
    <cellStyle name="Moeda 4 4 2" xfId="168" xr:uid="{00000000-0005-0000-0000-000022000000}"/>
    <cellStyle name="Moeda 4 5" xfId="68" xr:uid="{00000000-0005-0000-0000-000023000000}"/>
    <cellStyle name="Moeda 4 6" xfId="140" xr:uid="{00000000-0005-0000-0000-000024000000}"/>
    <cellStyle name="Moeda 5" xfId="22" xr:uid="{00000000-0005-0000-0000-000025000000}"/>
    <cellStyle name="Moeda 5 2" xfId="49" xr:uid="{00000000-0005-0000-0000-000026000000}"/>
    <cellStyle name="Moeda 5 2 2" xfId="176" xr:uid="{00000000-0005-0000-0000-000027000000}"/>
    <cellStyle name="Moeda 5 3" xfId="76" xr:uid="{00000000-0005-0000-0000-000028000000}"/>
    <cellStyle name="Moeda 5 4" xfId="149" xr:uid="{00000000-0005-0000-0000-000029000000}"/>
    <cellStyle name="Moeda 6" xfId="31" xr:uid="{00000000-0005-0000-0000-00002A000000}"/>
    <cellStyle name="Moeda 6 2" xfId="58" xr:uid="{00000000-0005-0000-0000-00002B000000}"/>
    <cellStyle name="Moeda 6 2 2" xfId="185" xr:uid="{00000000-0005-0000-0000-00002C000000}"/>
    <cellStyle name="Moeda 6 3" xfId="85" xr:uid="{00000000-0005-0000-0000-00002D000000}"/>
    <cellStyle name="Moeda 6 4" xfId="158" xr:uid="{00000000-0005-0000-0000-00002E000000}"/>
    <cellStyle name="Moeda 7" xfId="40" xr:uid="{00000000-0005-0000-0000-00002F000000}"/>
    <cellStyle name="Moeda 7 2" xfId="139" xr:uid="{00000000-0005-0000-0000-000030000000}"/>
    <cellStyle name="Moeda 8" xfId="67" xr:uid="{00000000-0005-0000-0000-000031000000}"/>
    <cellStyle name="Moeda 8 2" xfId="167" xr:uid="{00000000-0005-0000-0000-000032000000}"/>
    <cellStyle name="Normal" xfId="0" builtinId="0"/>
    <cellStyle name="Normal 2" xfId="1" xr:uid="{00000000-0005-0000-0000-000034000000}"/>
    <cellStyle name="Normal 3" xfId="94" xr:uid="{00000000-0005-0000-0000-000035000000}"/>
    <cellStyle name="Normal 3 2" xfId="97" xr:uid="{00000000-0005-0000-0000-000036000000}"/>
    <cellStyle name="Normal 4" xfId="130" xr:uid="{00000000-0005-0000-0000-000037000000}"/>
    <cellStyle name="Normal 5" xfId="89" xr:uid="{00000000-0005-0000-0000-000038000000}"/>
    <cellStyle name="Porcentagem 2" xfId="12" xr:uid="{00000000-0005-0000-0000-000039000000}"/>
    <cellStyle name="Porcentagem 3" xfId="143" xr:uid="{00000000-0005-0000-0000-00003A000000}"/>
    <cellStyle name="Separador de milhares 2" xfId="2" xr:uid="{00000000-0005-0000-0000-00003B000000}"/>
    <cellStyle name="Separador de milhares 2 2" xfId="7" xr:uid="{00000000-0005-0000-0000-00003C000000}"/>
    <cellStyle name="Separador de milhares 2 2 2" xfId="11" xr:uid="{00000000-0005-0000-0000-00003D000000}"/>
    <cellStyle name="Separador de milhares 2 2 2 2" xfId="21" xr:uid="{00000000-0005-0000-0000-00003E000000}"/>
    <cellStyle name="Separador de milhares 2 2 2 2 2" xfId="48" xr:uid="{00000000-0005-0000-0000-00003F000000}"/>
    <cellStyle name="Separador de milhares 2 2 2 2 2 2" xfId="175" xr:uid="{00000000-0005-0000-0000-000040000000}"/>
    <cellStyle name="Separador de milhares 2 2 2 2 3" xfId="75" xr:uid="{00000000-0005-0000-0000-000041000000}"/>
    <cellStyle name="Separador de milhares 2 2 2 2 4" xfId="148" xr:uid="{00000000-0005-0000-0000-000042000000}"/>
    <cellStyle name="Separador de milhares 2 2 2 3" xfId="30" xr:uid="{00000000-0005-0000-0000-000043000000}"/>
    <cellStyle name="Separador de milhares 2 2 2 3 2" xfId="57" xr:uid="{00000000-0005-0000-0000-000044000000}"/>
    <cellStyle name="Separador de milhares 2 2 2 3 2 2" xfId="184" xr:uid="{00000000-0005-0000-0000-000045000000}"/>
    <cellStyle name="Separador de milhares 2 2 2 3 3" xfId="84" xr:uid="{00000000-0005-0000-0000-000046000000}"/>
    <cellStyle name="Separador de milhares 2 2 2 3 4" xfId="157" xr:uid="{00000000-0005-0000-0000-000047000000}"/>
    <cellStyle name="Separador de milhares 2 2 2 4" xfId="39" xr:uid="{00000000-0005-0000-0000-000048000000}"/>
    <cellStyle name="Separador de milhares 2 2 2 4 2" xfId="166" xr:uid="{00000000-0005-0000-0000-000049000000}"/>
    <cellStyle name="Separador de milhares 2 2 2 5" xfId="66" xr:uid="{00000000-0005-0000-0000-00004A000000}"/>
    <cellStyle name="Separador de milhares 2 2 2 6" xfId="138" xr:uid="{00000000-0005-0000-0000-00004B000000}"/>
    <cellStyle name="Separador de milhares 2 2 3" xfId="16" xr:uid="{00000000-0005-0000-0000-00004C000000}"/>
    <cellStyle name="Separador de milhares 2 2 3 2" xfId="25" xr:uid="{00000000-0005-0000-0000-00004D000000}"/>
    <cellStyle name="Separador de milhares 2 2 3 2 2" xfId="52" xr:uid="{00000000-0005-0000-0000-00004E000000}"/>
    <cellStyle name="Separador de milhares 2 2 3 2 2 2" xfId="179" xr:uid="{00000000-0005-0000-0000-00004F000000}"/>
    <cellStyle name="Separador de milhares 2 2 3 2 3" xfId="79" xr:uid="{00000000-0005-0000-0000-000050000000}"/>
    <cellStyle name="Separador de milhares 2 2 3 2 4" xfId="152" xr:uid="{00000000-0005-0000-0000-000051000000}"/>
    <cellStyle name="Separador de milhares 2 2 3 3" xfId="34" xr:uid="{00000000-0005-0000-0000-000052000000}"/>
    <cellStyle name="Separador de milhares 2 2 3 3 2" xfId="61" xr:uid="{00000000-0005-0000-0000-000053000000}"/>
    <cellStyle name="Separador de milhares 2 2 3 3 2 2" xfId="188" xr:uid="{00000000-0005-0000-0000-000054000000}"/>
    <cellStyle name="Separador de milhares 2 2 3 3 3" xfId="88" xr:uid="{00000000-0005-0000-0000-000055000000}"/>
    <cellStyle name="Separador de milhares 2 2 3 3 4" xfId="161" xr:uid="{00000000-0005-0000-0000-000056000000}"/>
    <cellStyle name="Separador de milhares 2 2 3 4" xfId="43" xr:uid="{00000000-0005-0000-0000-000057000000}"/>
    <cellStyle name="Separador de milhares 2 2 3 4 2" xfId="170" xr:uid="{00000000-0005-0000-0000-000058000000}"/>
    <cellStyle name="Separador de milhares 2 2 3 5" xfId="70" xr:uid="{00000000-0005-0000-0000-000059000000}"/>
    <cellStyle name="Separador de milhares 2 2 3 6" xfId="142" xr:uid="{00000000-0005-0000-0000-00005A000000}"/>
    <cellStyle name="Separador de milhares 2 2 4" xfId="18" xr:uid="{00000000-0005-0000-0000-00005B000000}"/>
    <cellStyle name="Separador de milhares 2 2 4 2" xfId="45" xr:uid="{00000000-0005-0000-0000-00005C000000}"/>
    <cellStyle name="Separador de milhares 2 2 4 2 2" xfId="172" xr:uid="{00000000-0005-0000-0000-00005D000000}"/>
    <cellStyle name="Separador de milhares 2 2 4 3" xfId="72" xr:uid="{00000000-0005-0000-0000-00005E000000}"/>
    <cellStyle name="Separador de milhares 2 2 4 4" xfId="145" xr:uid="{00000000-0005-0000-0000-00005F000000}"/>
    <cellStyle name="Separador de milhares 2 2 5" xfId="27" xr:uid="{00000000-0005-0000-0000-000060000000}"/>
    <cellStyle name="Separador de milhares 2 2 5 2" xfId="54" xr:uid="{00000000-0005-0000-0000-000061000000}"/>
    <cellStyle name="Separador de milhares 2 2 5 2 2" xfId="181" xr:uid="{00000000-0005-0000-0000-000062000000}"/>
    <cellStyle name="Separador de milhares 2 2 5 3" xfId="81" xr:uid="{00000000-0005-0000-0000-000063000000}"/>
    <cellStyle name="Separador de milhares 2 2 5 4" xfId="154" xr:uid="{00000000-0005-0000-0000-000064000000}"/>
    <cellStyle name="Separador de milhares 2 2 6" xfId="36" xr:uid="{00000000-0005-0000-0000-000065000000}"/>
    <cellStyle name="Separador de milhares 2 2 6 2" xfId="163" xr:uid="{00000000-0005-0000-0000-000066000000}"/>
    <cellStyle name="Separador de milhares 2 2 7" xfId="63" xr:uid="{00000000-0005-0000-0000-000067000000}"/>
    <cellStyle name="Separador de milhares 2 2 8" xfId="134" xr:uid="{00000000-0005-0000-0000-000068000000}"/>
    <cellStyle name="Separador de milhares 2 3" xfId="6" xr:uid="{00000000-0005-0000-0000-000069000000}"/>
    <cellStyle name="Separador de milhares 2 3 2" xfId="10" xr:uid="{00000000-0005-0000-0000-00006A000000}"/>
    <cellStyle name="Separador de milhares 2 3 2 2" xfId="20" xr:uid="{00000000-0005-0000-0000-00006B000000}"/>
    <cellStyle name="Separador de milhares 2 3 2 2 2" xfId="47" xr:uid="{00000000-0005-0000-0000-00006C000000}"/>
    <cellStyle name="Separador de milhares 2 3 2 2 2 2" xfId="174" xr:uid="{00000000-0005-0000-0000-00006D000000}"/>
    <cellStyle name="Separador de milhares 2 3 2 2 3" xfId="74" xr:uid="{00000000-0005-0000-0000-00006E000000}"/>
    <cellStyle name="Separador de milhares 2 3 2 2 4" xfId="147" xr:uid="{00000000-0005-0000-0000-00006F000000}"/>
    <cellStyle name="Separador de milhares 2 3 2 3" xfId="29" xr:uid="{00000000-0005-0000-0000-000070000000}"/>
    <cellStyle name="Separador de milhares 2 3 2 3 2" xfId="56" xr:uid="{00000000-0005-0000-0000-000071000000}"/>
    <cellStyle name="Separador de milhares 2 3 2 3 2 2" xfId="183" xr:uid="{00000000-0005-0000-0000-000072000000}"/>
    <cellStyle name="Separador de milhares 2 3 2 3 3" xfId="83" xr:uid="{00000000-0005-0000-0000-000073000000}"/>
    <cellStyle name="Separador de milhares 2 3 2 3 4" xfId="156" xr:uid="{00000000-0005-0000-0000-000074000000}"/>
    <cellStyle name="Separador de milhares 2 3 2 4" xfId="38" xr:uid="{00000000-0005-0000-0000-000075000000}"/>
    <cellStyle name="Separador de milhares 2 3 2 4 2" xfId="165" xr:uid="{00000000-0005-0000-0000-000076000000}"/>
    <cellStyle name="Separador de milhares 2 3 2 5" xfId="65" xr:uid="{00000000-0005-0000-0000-000077000000}"/>
    <cellStyle name="Separador de milhares 2 3 2 6" xfId="137" xr:uid="{00000000-0005-0000-0000-000078000000}"/>
    <cellStyle name="Separador de milhares 2 3 3" xfId="15" xr:uid="{00000000-0005-0000-0000-000079000000}"/>
    <cellStyle name="Separador de milhares 2 3 3 2" xfId="24" xr:uid="{00000000-0005-0000-0000-00007A000000}"/>
    <cellStyle name="Separador de milhares 2 3 3 2 2" xfId="51" xr:uid="{00000000-0005-0000-0000-00007B000000}"/>
    <cellStyle name="Separador de milhares 2 3 3 2 2 2" xfId="178" xr:uid="{00000000-0005-0000-0000-00007C000000}"/>
    <cellStyle name="Separador de milhares 2 3 3 2 3" xfId="78" xr:uid="{00000000-0005-0000-0000-00007D000000}"/>
    <cellStyle name="Separador de milhares 2 3 3 2 4" xfId="151" xr:uid="{00000000-0005-0000-0000-00007E000000}"/>
    <cellStyle name="Separador de milhares 2 3 3 3" xfId="33" xr:uid="{00000000-0005-0000-0000-00007F000000}"/>
    <cellStyle name="Separador de milhares 2 3 3 3 2" xfId="60" xr:uid="{00000000-0005-0000-0000-000080000000}"/>
    <cellStyle name="Separador de milhares 2 3 3 3 2 2" xfId="187" xr:uid="{00000000-0005-0000-0000-000081000000}"/>
    <cellStyle name="Separador de milhares 2 3 3 3 3" xfId="87" xr:uid="{00000000-0005-0000-0000-000082000000}"/>
    <cellStyle name="Separador de milhares 2 3 3 3 4" xfId="160" xr:uid="{00000000-0005-0000-0000-000083000000}"/>
    <cellStyle name="Separador de milhares 2 3 3 4" xfId="42" xr:uid="{00000000-0005-0000-0000-000084000000}"/>
    <cellStyle name="Separador de milhares 2 3 3 4 2" xfId="169" xr:uid="{00000000-0005-0000-0000-000085000000}"/>
    <cellStyle name="Separador de milhares 2 3 3 5" xfId="69" xr:uid="{00000000-0005-0000-0000-000086000000}"/>
    <cellStyle name="Separador de milhares 2 3 3 6" xfId="141" xr:uid="{00000000-0005-0000-0000-000087000000}"/>
    <cellStyle name="Separador de milhares 2 3 4" xfId="17" xr:uid="{00000000-0005-0000-0000-000088000000}"/>
    <cellStyle name="Separador de milhares 2 3 4 2" xfId="44" xr:uid="{00000000-0005-0000-0000-000089000000}"/>
    <cellStyle name="Separador de milhares 2 3 4 2 2" xfId="171" xr:uid="{00000000-0005-0000-0000-00008A000000}"/>
    <cellStyle name="Separador de milhares 2 3 4 3" xfId="71" xr:uid="{00000000-0005-0000-0000-00008B000000}"/>
    <cellStyle name="Separador de milhares 2 3 4 4" xfId="144" xr:uid="{00000000-0005-0000-0000-00008C000000}"/>
    <cellStyle name="Separador de milhares 2 3 5" xfId="26" xr:uid="{00000000-0005-0000-0000-00008D000000}"/>
    <cellStyle name="Separador de milhares 2 3 5 2" xfId="53" xr:uid="{00000000-0005-0000-0000-00008E000000}"/>
    <cellStyle name="Separador de milhares 2 3 5 2 2" xfId="180" xr:uid="{00000000-0005-0000-0000-00008F000000}"/>
    <cellStyle name="Separador de milhares 2 3 5 3" xfId="80" xr:uid="{00000000-0005-0000-0000-000090000000}"/>
    <cellStyle name="Separador de milhares 2 3 5 4" xfId="153" xr:uid="{00000000-0005-0000-0000-000091000000}"/>
    <cellStyle name="Separador de milhares 2 3 6" xfId="35" xr:uid="{00000000-0005-0000-0000-000092000000}"/>
    <cellStyle name="Separador de milhares 2 3 6 2" xfId="162" xr:uid="{00000000-0005-0000-0000-000093000000}"/>
    <cellStyle name="Separador de milhares 2 3 7" xfId="62" xr:uid="{00000000-0005-0000-0000-000094000000}"/>
    <cellStyle name="Separador de milhares 2 3 8" xfId="133" xr:uid="{00000000-0005-0000-0000-000095000000}"/>
    <cellStyle name="Separador de milhares 2 4" xfId="131" xr:uid="{00000000-0005-0000-0000-000096000000}"/>
    <cellStyle name="Separador de milhares 3" xfId="3" xr:uid="{00000000-0005-0000-0000-000097000000}"/>
    <cellStyle name="Título 5" xfId="4" xr:uid="{00000000-0005-0000-0000-000098000000}"/>
    <cellStyle name="Vírgula 2" xfId="90" xr:uid="{00000000-0005-0000-0000-000099000000}"/>
    <cellStyle name="Vírgula 2 2" xfId="95" xr:uid="{00000000-0005-0000-0000-00009A000000}"/>
    <cellStyle name="Vírgula 2 2 2" xfId="102" xr:uid="{00000000-0005-0000-0000-00009B000000}"/>
    <cellStyle name="Vírgula 2 2 2 2" xfId="114" xr:uid="{00000000-0005-0000-0000-00009C000000}"/>
    <cellStyle name="Vírgula 2 2 2 3" xfId="126" xr:uid="{00000000-0005-0000-0000-00009D000000}"/>
    <cellStyle name="Vírgula 2 2 3" xfId="108" xr:uid="{00000000-0005-0000-0000-00009E000000}"/>
    <cellStyle name="Vírgula 2 2 4" xfId="120" xr:uid="{00000000-0005-0000-0000-00009F000000}"/>
    <cellStyle name="Vírgula 2 3" xfId="98" xr:uid="{00000000-0005-0000-0000-0000A0000000}"/>
    <cellStyle name="Vírgula 2 3 2" xfId="104" xr:uid="{00000000-0005-0000-0000-0000A1000000}"/>
    <cellStyle name="Vírgula 2 3 2 2" xfId="116" xr:uid="{00000000-0005-0000-0000-0000A2000000}"/>
    <cellStyle name="Vírgula 2 3 2 3" xfId="128" xr:uid="{00000000-0005-0000-0000-0000A3000000}"/>
    <cellStyle name="Vírgula 2 3 3" xfId="110" xr:uid="{00000000-0005-0000-0000-0000A4000000}"/>
    <cellStyle name="Vírgula 2 3 4" xfId="122" xr:uid="{00000000-0005-0000-0000-0000A5000000}"/>
    <cellStyle name="Vírgula 2 4" xfId="100" xr:uid="{00000000-0005-0000-0000-0000A6000000}"/>
    <cellStyle name="Vírgula 2 4 2" xfId="112" xr:uid="{00000000-0005-0000-0000-0000A7000000}"/>
    <cellStyle name="Vírgula 2 4 3" xfId="124" xr:uid="{00000000-0005-0000-0000-0000A8000000}"/>
    <cellStyle name="Vírgula 2 5" xfId="106" xr:uid="{00000000-0005-0000-0000-0000A9000000}"/>
    <cellStyle name="Vírgula 2 6" xfId="118" xr:uid="{00000000-0005-0000-0000-0000AA000000}"/>
    <cellStyle name="Vírgula 3" xfId="93" xr:uid="{00000000-0005-0000-0000-0000AB000000}"/>
    <cellStyle name="Vírgula 3 2" xfId="96" xr:uid="{00000000-0005-0000-0000-0000AC000000}"/>
    <cellStyle name="Vírgula 3 2 2" xfId="103" xr:uid="{00000000-0005-0000-0000-0000AD000000}"/>
    <cellStyle name="Vírgula 3 2 2 2" xfId="115" xr:uid="{00000000-0005-0000-0000-0000AE000000}"/>
    <cellStyle name="Vírgula 3 2 2 3" xfId="127" xr:uid="{00000000-0005-0000-0000-0000AF000000}"/>
    <cellStyle name="Vírgula 3 2 3" xfId="109" xr:uid="{00000000-0005-0000-0000-0000B0000000}"/>
    <cellStyle name="Vírgula 3 2 4" xfId="121" xr:uid="{00000000-0005-0000-0000-0000B1000000}"/>
    <cellStyle name="Vírgula 3 3" xfId="99" xr:uid="{00000000-0005-0000-0000-0000B2000000}"/>
    <cellStyle name="Vírgula 3 3 2" xfId="105" xr:uid="{00000000-0005-0000-0000-0000B3000000}"/>
    <cellStyle name="Vírgula 3 3 2 2" xfId="117" xr:uid="{00000000-0005-0000-0000-0000B4000000}"/>
    <cellStyle name="Vírgula 3 3 2 3" xfId="129" xr:uid="{00000000-0005-0000-0000-0000B5000000}"/>
    <cellStyle name="Vírgula 3 3 3" xfId="111" xr:uid="{00000000-0005-0000-0000-0000B6000000}"/>
    <cellStyle name="Vírgula 3 3 4" xfId="123" xr:uid="{00000000-0005-0000-0000-0000B7000000}"/>
    <cellStyle name="Vírgula 3 4" xfId="101" xr:uid="{00000000-0005-0000-0000-0000B8000000}"/>
    <cellStyle name="Vírgula 3 4 2" xfId="113" xr:uid="{00000000-0005-0000-0000-0000B9000000}"/>
    <cellStyle name="Vírgula 3 4 3" xfId="125" xr:uid="{00000000-0005-0000-0000-0000BA000000}"/>
    <cellStyle name="Vírgula 3 5" xfId="107" xr:uid="{00000000-0005-0000-0000-0000BB000000}"/>
    <cellStyle name="Vírgula 3 6" xfId="119" xr:uid="{00000000-0005-0000-0000-0000BC000000}"/>
  </cellStyles>
  <dxfs count="16"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</dxfs>
  <tableStyles count="1" defaultTableStyle="TableStyleMedium9" defaultPivotStyle="PivotStyleLight16">
    <tableStyle name="Invisible" pivot="0" table="0" count="0" xr9:uid="{00000000-0011-0000-FFFF-FFFF00000000}"/>
  </tableStyles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33C4444A-48D9-4ADB-A6A5-56CA5CB990B6}"/>
            </a:ext>
          </a:extLst>
        </xdr:cNvPr>
        <xdr:cNvSpPr>
          <a:spLocks noChangeArrowheads="1"/>
        </xdr:cNvSpPr>
      </xdr:nvSpPr>
      <xdr:spPr bwMode="auto">
        <a:xfrm>
          <a:off x="26003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268"/>
  <sheetViews>
    <sheetView tabSelected="1" zoomScale="70" zoomScaleNormal="70" workbookViewId="0">
      <selection activeCell="P26" sqref="P26"/>
    </sheetView>
  </sheetViews>
  <sheetFormatPr defaultColWidth="9.7109375" defaultRowHeight="15" x14ac:dyDescent="0.25"/>
  <cols>
    <col min="1" max="1" width="15.28515625" style="1" customWidth="1"/>
    <col min="2" max="2" width="23.7109375" style="1" customWidth="1"/>
    <col min="3" max="3" width="12.42578125" style="8" customWidth="1"/>
    <col min="4" max="4" width="60.85546875" style="1" customWidth="1"/>
    <col min="5" max="5" width="16" style="1" hidden="1" customWidth="1"/>
    <col min="6" max="6" width="8" style="1" hidden="1" customWidth="1"/>
    <col min="7" max="7" width="15.7109375" style="1" customWidth="1"/>
    <col min="8" max="8" width="14.140625" style="1" customWidth="1"/>
    <col min="9" max="9" width="17.85546875" style="1" customWidth="1"/>
    <col min="10" max="10" width="15.85546875" style="1" bestFit="1" customWidth="1"/>
    <col min="11" max="11" width="12.7109375" style="11" bestFit="1" customWidth="1"/>
    <col min="12" max="12" width="11.28515625" style="10" customWidth="1"/>
    <col min="13" max="13" width="13.28515625" style="9" customWidth="1"/>
    <col min="14" max="14" width="12.5703125" style="4" customWidth="1"/>
    <col min="15" max="15" width="19.7109375" style="26" customWidth="1"/>
    <col min="16" max="18" width="16.42578125" style="26" bestFit="1" customWidth="1"/>
    <col min="19" max="20" width="16.42578125" style="2" bestFit="1" customWidth="1"/>
    <col min="21" max="21" width="17" style="2" customWidth="1"/>
    <col min="22" max="24" width="16.28515625" style="2" bestFit="1" customWidth="1"/>
    <col min="25" max="16384" width="9.7109375" style="2"/>
  </cols>
  <sheetData>
    <row r="1" spans="1:24" ht="33" customHeight="1" x14ac:dyDescent="0.25">
      <c r="A1" s="73" t="s">
        <v>44</v>
      </c>
      <c r="B1" s="73"/>
      <c r="C1" s="73"/>
      <c r="D1" s="73" t="s">
        <v>45</v>
      </c>
      <c r="E1" s="73"/>
      <c r="F1" s="73"/>
      <c r="G1" s="73"/>
      <c r="H1" s="73"/>
      <c r="I1" s="73"/>
      <c r="J1" s="73"/>
      <c r="K1" s="73"/>
      <c r="L1" s="73" t="s">
        <v>46</v>
      </c>
      <c r="M1" s="73"/>
      <c r="N1" s="73"/>
      <c r="O1" s="72" t="s">
        <v>111</v>
      </c>
      <c r="P1" s="72" t="s">
        <v>112</v>
      </c>
      <c r="Q1" s="72" t="s">
        <v>19</v>
      </c>
      <c r="R1" s="72" t="s">
        <v>19</v>
      </c>
      <c r="S1" s="72" t="s">
        <v>19</v>
      </c>
      <c r="T1" s="72" t="s">
        <v>19</v>
      </c>
      <c r="U1" s="72" t="s">
        <v>19</v>
      </c>
      <c r="V1" s="72" t="s">
        <v>19</v>
      </c>
      <c r="W1" s="72" t="s">
        <v>19</v>
      </c>
      <c r="X1" s="72" t="s">
        <v>19</v>
      </c>
    </row>
    <row r="2" spans="1:24" ht="21.75" customHeight="1" x14ac:dyDescent="0.25">
      <c r="A2" s="73" t="s">
        <v>15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2"/>
      <c r="P2" s="72"/>
      <c r="Q2" s="72"/>
      <c r="R2" s="72"/>
      <c r="S2" s="72"/>
      <c r="T2" s="72"/>
      <c r="U2" s="72"/>
      <c r="V2" s="72"/>
      <c r="W2" s="72"/>
      <c r="X2" s="72"/>
    </row>
    <row r="3" spans="1:24" s="3" customFormat="1" ht="54.75" customHeight="1" x14ac:dyDescent="0.2">
      <c r="A3" s="16" t="s">
        <v>4</v>
      </c>
      <c r="B3" s="16" t="s">
        <v>12</v>
      </c>
      <c r="C3" s="16" t="s">
        <v>2</v>
      </c>
      <c r="D3" s="17" t="s">
        <v>8</v>
      </c>
      <c r="E3" s="17" t="s">
        <v>22</v>
      </c>
      <c r="F3" s="17"/>
      <c r="G3" s="17" t="s">
        <v>10</v>
      </c>
      <c r="H3" s="17" t="s">
        <v>9</v>
      </c>
      <c r="I3" s="17" t="s">
        <v>14</v>
      </c>
      <c r="J3" s="17" t="s">
        <v>3</v>
      </c>
      <c r="K3" s="25" t="s">
        <v>13</v>
      </c>
      <c r="L3" s="6" t="s">
        <v>5</v>
      </c>
      <c r="M3" s="7" t="s">
        <v>0</v>
      </c>
      <c r="N3" s="5" t="s">
        <v>1</v>
      </c>
      <c r="O3" s="29">
        <v>45112</v>
      </c>
      <c r="P3" s="29">
        <v>45330</v>
      </c>
      <c r="Q3" s="29" t="s">
        <v>11</v>
      </c>
      <c r="R3" s="29" t="s">
        <v>11</v>
      </c>
      <c r="S3" s="29" t="s">
        <v>11</v>
      </c>
      <c r="T3" s="29" t="s">
        <v>11</v>
      </c>
      <c r="U3" s="29" t="s">
        <v>11</v>
      </c>
      <c r="V3" s="29" t="s">
        <v>11</v>
      </c>
      <c r="W3" s="29" t="s">
        <v>11</v>
      </c>
      <c r="X3" s="29" t="s">
        <v>11</v>
      </c>
    </row>
    <row r="4" spans="1:24" ht="59.25" customHeight="1" x14ac:dyDescent="0.25">
      <c r="A4" s="74" t="s">
        <v>47</v>
      </c>
      <c r="B4" s="77" t="s">
        <v>48</v>
      </c>
      <c r="C4" s="59">
        <v>1</v>
      </c>
      <c r="D4" s="19" t="s">
        <v>49</v>
      </c>
      <c r="E4" s="32" t="s">
        <v>24</v>
      </c>
      <c r="F4" s="32"/>
      <c r="G4" s="49">
        <v>1001</v>
      </c>
      <c r="H4" s="18" t="s">
        <v>78</v>
      </c>
      <c r="I4" s="64" t="s">
        <v>72</v>
      </c>
      <c r="J4" s="22" t="s">
        <v>6</v>
      </c>
      <c r="K4" s="38">
        <v>36</v>
      </c>
      <c r="L4" s="68">
        <v>10</v>
      </c>
      <c r="M4" s="40">
        <f>L4-SUM(O4:X4)</f>
        <v>10</v>
      </c>
      <c r="N4" s="41" t="str">
        <f>IF(M4&lt;0,"ATENÇÃO","OK")</f>
        <v>OK</v>
      </c>
      <c r="O4" s="70"/>
      <c r="P4" s="28"/>
      <c r="Q4" s="28"/>
      <c r="R4" s="14"/>
      <c r="S4" s="14"/>
      <c r="T4" s="14"/>
      <c r="U4" s="14"/>
      <c r="V4" s="14"/>
      <c r="W4" s="14"/>
      <c r="X4" s="14"/>
    </row>
    <row r="5" spans="1:24" ht="63.75" customHeight="1" x14ac:dyDescent="0.25">
      <c r="A5" s="75"/>
      <c r="B5" s="78"/>
      <c r="C5" s="59">
        <v>2</v>
      </c>
      <c r="D5" s="20" t="s">
        <v>50</v>
      </c>
      <c r="E5" s="33" t="s">
        <v>28</v>
      </c>
      <c r="F5" s="33"/>
      <c r="G5" s="49">
        <v>1001</v>
      </c>
      <c r="H5" s="18" t="s">
        <v>79</v>
      </c>
      <c r="I5" s="57" t="s">
        <v>72</v>
      </c>
      <c r="J5" s="23" t="s">
        <v>6</v>
      </c>
      <c r="K5" s="38">
        <v>35</v>
      </c>
      <c r="L5" s="68">
        <v>15</v>
      </c>
      <c r="M5" s="40">
        <f t="shared" ref="M5:M43" si="0">L5-SUM(O5:X5)</f>
        <v>15</v>
      </c>
      <c r="N5" s="41" t="str">
        <f t="shared" ref="N5:N43" si="1">IF(M5&lt;0,"ATENÇÃO","OK")</f>
        <v>OK</v>
      </c>
      <c r="O5" s="70"/>
      <c r="P5" s="28"/>
      <c r="Q5" s="28"/>
      <c r="R5" s="14"/>
      <c r="S5" s="14"/>
      <c r="T5" s="14"/>
      <c r="U5" s="14"/>
      <c r="V5" s="14"/>
      <c r="W5" s="14"/>
      <c r="X5" s="14"/>
    </row>
    <row r="6" spans="1:24" ht="61.5" customHeight="1" x14ac:dyDescent="0.25">
      <c r="A6" s="75"/>
      <c r="B6" s="78"/>
      <c r="C6" s="59">
        <v>3</v>
      </c>
      <c r="D6" s="20" t="s">
        <v>51</v>
      </c>
      <c r="E6" s="33"/>
      <c r="F6" s="33"/>
      <c r="G6" s="49">
        <v>1001</v>
      </c>
      <c r="H6" s="18" t="s">
        <v>80</v>
      </c>
      <c r="I6" s="57" t="s">
        <v>72</v>
      </c>
      <c r="J6" s="23" t="s">
        <v>6</v>
      </c>
      <c r="K6" s="38">
        <v>44.32</v>
      </c>
      <c r="L6" s="68">
        <v>5</v>
      </c>
      <c r="M6" s="40">
        <f t="shared" si="0"/>
        <v>3</v>
      </c>
      <c r="N6" s="41" t="str">
        <f t="shared" si="1"/>
        <v>OK</v>
      </c>
      <c r="O6" s="71">
        <v>2</v>
      </c>
      <c r="P6" s="28"/>
      <c r="Q6" s="28"/>
      <c r="R6" s="14"/>
      <c r="S6" s="14"/>
      <c r="T6" s="14"/>
      <c r="U6" s="14"/>
      <c r="V6" s="14"/>
      <c r="W6" s="14"/>
      <c r="X6" s="14"/>
    </row>
    <row r="7" spans="1:24" ht="62.25" customHeight="1" x14ac:dyDescent="0.25">
      <c r="A7" s="75"/>
      <c r="B7" s="78"/>
      <c r="C7" s="59">
        <v>4</v>
      </c>
      <c r="D7" s="20" t="s">
        <v>52</v>
      </c>
      <c r="E7" s="33"/>
      <c r="F7" s="33"/>
      <c r="G7" s="49">
        <v>1001</v>
      </c>
      <c r="H7" s="18" t="s">
        <v>81</v>
      </c>
      <c r="I7" s="57" t="s">
        <v>72</v>
      </c>
      <c r="J7" s="23" t="s">
        <v>6</v>
      </c>
      <c r="K7" s="38">
        <v>51.53</v>
      </c>
      <c r="L7" s="68">
        <v>10</v>
      </c>
      <c r="M7" s="40">
        <f t="shared" si="0"/>
        <v>6</v>
      </c>
      <c r="N7" s="41" t="str">
        <f t="shared" si="1"/>
        <v>OK</v>
      </c>
      <c r="O7" s="71">
        <v>4</v>
      </c>
      <c r="P7" s="28"/>
      <c r="Q7" s="28"/>
      <c r="R7" s="14"/>
      <c r="S7" s="14"/>
      <c r="T7" s="14"/>
      <c r="U7" s="14"/>
      <c r="V7" s="14"/>
      <c r="W7" s="14"/>
      <c r="X7" s="14"/>
    </row>
    <row r="8" spans="1:24" ht="65.25" customHeight="1" x14ac:dyDescent="0.25">
      <c r="A8" s="75"/>
      <c r="B8" s="78"/>
      <c r="C8" s="59">
        <v>5</v>
      </c>
      <c r="D8" s="20" t="s">
        <v>53</v>
      </c>
      <c r="E8" s="33"/>
      <c r="F8" s="33"/>
      <c r="G8" s="49">
        <v>1001</v>
      </c>
      <c r="H8" s="18" t="s">
        <v>82</v>
      </c>
      <c r="I8" s="57" t="s">
        <v>72</v>
      </c>
      <c r="J8" s="23" t="s">
        <v>6</v>
      </c>
      <c r="K8" s="38">
        <v>68.87</v>
      </c>
      <c r="L8" s="68">
        <v>5</v>
      </c>
      <c r="M8" s="40">
        <f t="shared" si="0"/>
        <v>3</v>
      </c>
      <c r="N8" s="41" t="str">
        <f t="shared" si="1"/>
        <v>OK</v>
      </c>
      <c r="O8" s="71">
        <v>2</v>
      </c>
      <c r="P8" s="28"/>
      <c r="Q8" s="28"/>
      <c r="R8" s="14"/>
      <c r="S8" s="14"/>
      <c r="T8" s="14"/>
      <c r="U8" s="14"/>
      <c r="V8" s="14"/>
      <c r="W8" s="14"/>
      <c r="X8" s="14"/>
    </row>
    <row r="9" spans="1:24" ht="63" customHeight="1" x14ac:dyDescent="0.25">
      <c r="A9" s="75"/>
      <c r="B9" s="78"/>
      <c r="C9" s="59">
        <v>6</v>
      </c>
      <c r="D9" s="20" t="s">
        <v>54</v>
      </c>
      <c r="E9" s="33"/>
      <c r="F9" s="33"/>
      <c r="G9" s="49">
        <v>1001</v>
      </c>
      <c r="H9" s="18" t="s">
        <v>71</v>
      </c>
      <c r="I9" s="57" t="s">
        <v>72</v>
      </c>
      <c r="J9" s="23" t="s">
        <v>6</v>
      </c>
      <c r="K9" s="38">
        <v>64.260000000000005</v>
      </c>
      <c r="L9" s="68">
        <v>5</v>
      </c>
      <c r="M9" s="40">
        <f t="shared" si="0"/>
        <v>5</v>
      </c>
      <c r="N9" s="41" t="str">
        <f t="shared" si="1"/>
        <v>OK</v>
      </c>
      <c r="O9" s="70"/>
      <c r="P9" s="28"/>
      <c r="Q9" s="28"/>
      <c r="R9" s="14"/>
      <c r="S9" s="14"/>
      <c r="T9" s="14"/>
      <c r="U9" s="14"/>
      <c r="V9" s="14"/>
      <c r="W9" s="14"/>
      <c r="X9" s="14"/>
    </row>
    <row r="10" spans="1:24" ht="60.75" customHeight="1" x14ac:dyDescent="0.25">
      <c r="A10" s="75"/>
      <c r="B10" s="78"/>
      <c r="C10" s="59">
        <v>7</v>
      </c>
      <c r="D10" s="20" t="s">
        <v>55</v>
      </c>
      <c r="E10" s="33"/>
      <c r="F10" s="33"/>
      <c r="G10" s="49">
        <v>1001</v>
      </c>
      <c r="H10" s="18" t="s">
        <v>83</v>
      </c>
      <c r="I10" s="57" t="s">
        <v>72</v>
      </c>
      <c r="J10" s="23" t="s">
        <v>6</v>
      </c>
      <c r="K10" s="38">
        <v>78.13</v>
      </c>
      <c r="L10" s="68"/>
      <c r="M10" s="40">
        <f t="shared" si="0"/>
        <v>0</v>
      </c>
      <c r="N10" s="41" t="str">
        <f t="shared" si="1"/>
        <v>OK</v>
      </c>
      <c r="O10" s="70"/>
      <c r="P10" s="28"/>
      <c r="Q10" s="28"/>
      <c r="R10" s="14"/>
      <c r="S10" s="14"/>
      <c r="T10" s="14"/>
      <c r="U10" s="14"/>
      <c r="V10" s="14"/>
      <c r="W10" s="14"/>
      <c r="X10" s="14"/>
    </row>
    <row r="11" spans="1:24" ht="62.25" customHeight="1" x14ac:dyDescent="0.25">
      <c r="A11" s="75"/>
      <c r="B11" s="78"/>
      <c r="C11" s="59">
        <v>8</v>
      </c>
      <c r="D11" s="21" t="s">
        <v>56</v>
      </c>
      <c r="E11" s="33"/>
      <c r="F11" s="33"/>
      <c r="G11" s="49">
        <v>1001</v>
      </c>
      <c r="H11" s="18" t="s">
        <v>84</v>
      </c>
      <c r="I11" s="46" t="s">
        <v>72</v>
      </c>
      <c r="J11" s="24" t="s">
        <v>7</v>
      </c>
      <c r="K11" s="38">
        <v>50</v>
      </c>
      <c r="L11" s="68"/>
      <c r="M11" s="40">
        <f t="shared" si="0"/>
        <v>0</v>
      </c>
      <c r="N11" s="41" t="str">
        <f t="shared" si="1"/>
        <v>OK</v>
      </c>
      <c r="O11" s="70"/>
      <c r="P11" s="28"/>
      <c r="Q11" s="28"/>
      <c r="R11" s="14"/>
      <c r="S11" s="14"/>
      <c r="T11" s="14"/>
      <c r="U11" s="14"/>
      <c r="V11" s="14"/>
      <c r="W11" s="14"/>
      <c r="X11" s="14"/>
    </row>
    <row r="12" spans="1:24" ht="60.75" customHeight="1" x14ac:dyDescent="0.25">
      <c r="A12" s="75"/>
      <c r="B12" s="78"/>
      <c r="C12" s="59">
        <v>9</v>
      </c>
      <c r="D12" s="55" t="s">
        <v>57</v>
      </c>
      <c r="E12" s="33"/>
      <c r="F12" s="33"/>
      <c r="G12" s="49">
        <v>1001</v>
      </c>
      <c r="H12" s="18" t="s">
        <v>71</v>
      </c>
      <c r="I12" s="61" t="s">
        <v>72</v>
      </c>
      <c r="J12" s="54" t="s">
        <v>7</v>
      </c>
      <c r="K12" s="38">
        <v>75.599999999999994</v>
      </c>
      <c r="L12" s="68"/>
      <c r="M12" s="40">
        <f t="shared" si="0"/>
        <v>0</v>
      </c>
      <c r="N12" s="41" t="str">
        <f t="shared" si="1"/>
        <v>OK</v>
      </c>
      <c r="O12" s="70"/>
      <c r="P12" s="28"/>
      <c r="Q12" s="28"/>
      <c r="R12" s="14"/>
      <c r="S12" s="14"/>
      <c r="T12" s="14"/>
      <c r="U12" s="14"/>
      <c r="V12" s="14"/>
      <c r="W12" s="14"/>
      <c r="X12" s="14"/>
    </row>
    <row r="13" spans="1:24" ht="62.25" customHeight="1" x14ac:dyDescent="0.25">
      <c r="A13" s="75"/>
      <c r="B13" s="78"/>
      <c r="C13" s="59">
        <v>10</v>
      </c>
      <c r="D13" s="55" t="s">
        <v>58</v>
      </c>
      <c r="E13" s="33"/>
      <c r="F13" s="33"/>
      <c r="G13" s="49">
        <v>1001</v>
      </c>
      <c r="H13" s="18" t="s">
        <v>71</v>
      </c>
      <c r="I13" s="61" t="s">
        <v>72</v>
      </c>
      <c r="J13" s="54" t="s">
        <v>6</v>
      </c>
      <c r="K13" s="38">
        <v>61.4</v>
      </c>
      <c r="L13" s="68">
        <v>10</v>
      </c>
      <c r="M13" s="40">
        <f t="shared" si="0"/>
        <v>10</v>
      </c>
      <c r="N13" s="41" t="str">
        <f t="shared" si="1"/>
        <v>OK</v>
      </c>
      <c r="O13" s="70"/>
      <c r="P13" s="28"/>
      <c r="Q13" s="28"/>
      <c r="R13" s="14"/>
      <c r="S13" s="14"/>
      <c r="T13" s="14"/>
      <c r="U13" s="14"/>
      <c r="V13" s="14"/>
      <c r="W13" s="14"/>
      <c r="X13" s="14"/>
    </row>
    <row r="14" spans="1:24" ht="29.25" customHeight="1" x14ac:dyDescent="0.25">
      <c r="A14" s="75"/>
      <c r="B14" s="78"/>
      <c r="C14" s="59">
        <v>11</v>
      </c>
      <c r="D14" s="65" t="s">
        <v>59</v>
      </c>
      <c r="E14" s="33"/>
      <c r="F14" s="33"/>
      <c r="G14" s="49">
        <v>1001</v>
      </c>
      <c r="H14" s="18" t="s">
        <v>73</v>
      </c>
      <c r="I14" s="64" t="s">
        <v>72</v>
      </c>
      <c r="J14" s="22" t="s">
        <v>6</v>
      </c>
      <c r="K14" s="38">
        <v>9</v>
      </c>
      <c r="L14" s="68"/>
      <c r="M14" s="40">
        <f t="shared" si="0"/>
        <v>0</v>
      </c>
      <c r="N14" s="41" t="str">
        <f t="shared" si="1"/>
        <v>OK</v>
      </c>
      <c r="O14" s="70"/>
      <c r="P14" s="28"/>
      <c r="Q14" s="28"/>
      <c r="R14" s="14"/>
      <c r="S14" s="14"/>
      <c r="T14" s="14"/>
      <c r="U14" s="14"/>
      <c r="V14" s="14"/>
      <c r="W14" s="14"/>
      <c r="X14" s="14"/>
    </row>
    <row r="15" spans="1:24" ht="31.5" customHeight="1" x14ac:dyDescent="0.25">
      <c r="A15" s="75"/>
      <c r="B15" s="78"/>
      <c r="C15" s="59">
        <v>12</v>
      </c>
      <c r="D15" s="65" t="s">
        <v>60</v>
      </c>
      <c r="E15" s="33"/>
      <c r="F15" s="33"/>
      <c r="G15" s="49">
        <v>1001</v>
      </c>
      <c r="H15" s="18" t="s">
        <v>73</v>
      </c>
      <c r="I15" s="64" t="s">
        <v>72</v>
      </c>
      <c r="J15" s="22" t="s">
        <v>6</v>
      </c>
      <c r="K15" s="38">
        <v>3</v>
      </c>
      <c r="L15" s="68">
        <v>10</v>
      </c>
      <c r="M15" s="40">
        <f t="shared" si="0"/>
        <v>10</v>
      </c>
      <c r="N15" s="41" t="str">
        <f t="shared" si="1"/>
        <v>OK</v>
      </c>
      <c r="O15" s="70"/>
      <c r="P15" s="28"/>
      <c r="Q15" s="28"/>
      <c r="R15" s="14"/>
      <c r="S15" s="14"/>
      <c r="T15" s="14"/>
      <c r="U15" s="14"/>
      <c r="V15" s="14"/>
      <c r="W15" s="14"/>
      <c r="X15" s="14"/>
    </row>
    <row r="16" spans="1:24" ht="28.5" customHeight="1" x14ac:dyDescent="0.25">
      <c r="A16" s="75"/>
      <c r="B16" s="78"/>
      <c r="C16" s="59">
        <v>13</v>
      </c>
      <c r="D16" s="65" t="s">
        <v>61</v>
      </c>
      <c r="E16" s="33"/>
      <c r="F16" s="33"/>
      <c r="G16" s="49">
        <v>1001</v>
      </c>
      <c r="H16" s="18" t="s">
        <v>73</v>
      </c>
      <c r="I16" s="64" t="s">
        <v>72</v>
      </c>
      <c r="J16" s="22" t="s">
        <v>6</v>
      </c>
      <c r="K16" s="38">
        <v>10</v>
      </c>
      <c r="L16" s="68"/>
      <c r="M16" s="40">
        <f t="shared" si="0"/>
        <v>0</v>
      </c>
      <c r="N16" s="41" t="str">
        <f t="shared" si="1"/>
        <v>OK</v>
      </c>
      <c r="O16" s="70"/>
      <c r="P16" s="28"/>
      <c r="Q16" s="28"/>
      <c r="R16" s="14"/>
      <c r="S16" s="14"/>
      <c r="T16" s="14"/>
      <c r="U16" s="14"/>
      <c r="V16" s="14"/>
      <c r="W16" s="14"/>
      <c r="X16" s="14"/>
    </row>
    <row r="17" spans="1:24" ht="28.5" customHeight="1" x14ac:dyDescent="0.25">
      <c r="A17" s="75"/>
      <c r="B17" s="78"/>
      <c r="C17" s="59">
        <v>14</v>
      </c>
      <c r="D17" s="65" t="s">
        <v>62</v>
      </c>
      <c r="E17" s="33"/>
      <c r="F17" s="33"/>
      <c r="G17" s="49">
        <v>1001</v>
      </c>
      <c r="H17" s="18" t="s">
        <v>73</v>
      </c>
      <c r="I17" s="64" t="s">
        <v>72</v>
      </c>
      <c r="J17" s="22" t="s">
        <v>6</v>
      </c>
      <c r="K17" s="38">
        <v>9</v>
      </c>
      <c r="L17" s="68"/>
      <c r="M17" s="40">
        <f t="shared" si="0"/>
        <v>0</v>
      </c>
      <c r="N17" s="41" t="str">
        <f t="shared" si="1"/>
        <v>OK</v>
      </c>
      <c r="O17" s="70"/>
      <c r="P17" s="28"/>
      <c r="Q17" s="28"/>
      <c r="R17" s="14"/>
      <c r="S17" s="14"/>
      <c r="T17" s="14"/>
      <c r="U17" s="14"/>
      <c r="V17" s="14"/>
      <c r="W17" s="14"/>
      <c r="X17" s="14"/>
    </row>
    <row r="18" spans="1:24" ht="29.25" customHeight="1" x14ac:dyDescent="0.25">
      <c r="A18" s="75"/>
      <c r="B18" s="78"/>
      <c r="C18" s="59">
        <v>15</v>
      </c>
      <c r="D18" s="65" t="s">
        <v>63</v>
      </c>
      <c r="E18" s="33"/>
      <c r="F18" s="33"/>
      <c r="G18" s="49">
        <v>1001</v>
      </c>
      <c r="H18" s="18" t="s">
        <v>73</v>
      </c>
      <c r="I18" s="64" t="s">
        <v>72</v>
      </c>
      <c r="J18" s="22" t="s">
        <v>6</v>
      </c>
      <c r="K18" s="38">
        <v>10</v>
      </c>
      <c r="L18" s="68"/>
      <c r="M18" s="40">
        <f t="shared" si="0"/>
        <v>0</v>
      </c>
      <c r="N18" s="41" t="str">
        <f t="shared" si="1"/>
        <v>OK</v>
      </c>
      <c r="O18" s="70"/>
      <c r="P18" s="28"/>
      <c r="Q18" s="28"/>
      <c r="R18" s="14"/>
      <c r="S18" s="14"/>
      <c r="T18" s="14"/>
      <c r="U18" s="14"/>
      <c r="V18" s="14"/>
      <c r="W18" s="14"/>
      <c r="X18" s="14"/>
    </row>
    <row r="19" spans="1:24" ht="34.5" customHeight="1" x14ac:dyDescent="0.25">
      <c r="A19" s="75"/>
      <c r="B19" s="78"/>
      <c r="C19" s="59">
        <v>16</v>
      </c>
      <c r="D19" s="65" t="s">
        <v>64</v>
      </c>
      <c r="E19" s="33"/>
      <c r="F19" s="33"/>
      <c r="G19" s="49">
        <v>1001</v>
      </c>
      <c r="H19" s="18" t="s">
        <v>73</v>
      </c>
      <c r="I19" s="64" t="s">
        <v>72</v>
      </c>
      <c r="J19" s="22" t="s">
        <v>6</v>
      </c>
      <c r="K19" s="38">
        <v>12</v>
      </c>
      <c r="L19" s="68"/>
      <c r="M19" s="40">
        <f t="shared" si="0"/>
        <v>0</v>
      </c>
      <c r="N19" s="41" t="str">
        <f t="shared" si="1"/>
        <v>OK</v>
      </c>
      <c r="O19" s="70"/>
      <c r="P19" s="28"/>
      <c r="Q19" s="28"/>
      <c r="R19" s="14"/>
      <c r="S19" s="14"/>
      <c r="T19" s="14"/>
      <c r="U19" s="14"/>
      <c r="V19" s="14"/>
      <c r="W19" s="14"/>
      <c r="X19" s="14"/>
    </row>
    <row r="20" spans="1:24" ht="31.5" customHeight="1" x14ac:dyDescent="0.25">
      <c r="A20" s="75"/>
      <c r="B20" s="78"/>
      <c r="C20" s="59">
        <v>17</v>
      </c>
      <c r="D20" s="65" t="s">
        <v>65</v>
      </c>
      <c r="E20" s="33"/>
      <c r="F20" s="33"/>
      <c r="G20" s="49">
        <v>1001</v>
      </c>
      <c r="H20" s="18" t="s">
        <v>73</v>
      </c>
      <c r="I20" s="64" t="s">
        <v>72</v>
      </c>
      <c r="J20" s="22" t="s">
        <v>6</v>
      </c>
      <c r="K20" s="38">
        <v>10</v>
      </c>
      <c r="L20" s="68"/>
      <c r="M20" s="40">
        <f t="shared" si="0"/>
        <v>0</v>
      </c>
      <c r="N20" s="41" t="str">
        <f t="shared" si="1"/>
        <v>OK</v>
      </c>
      <c r="O20" s="70"/>
      <c r="P20" s="28"/>
      <c r="Q20" s="28"/>
      <c r="R20" s="14"/>
      <c r="S20" s="14"/>
      <c r="T20" s="14"/>
      <c r="U20" s="14"/>
      <c r="V20" s="14"/>
      <c r="W20" s="14"/>
      <c r="X20" s="14"/>
    </row>
    <row r="21" spans="1:24" ht="35.25" customHeight="1" x14ac:dyDescent="0.25">
      <c r="A21" s="75"/>
      <c r="B21" s="78"/>
      <c r="C21" s="59">
        <v>18</v>
      </c>
      <c r="D21" s="58" t="s">
        <v>66</v>
      </c>
      <c r="E21" s="33"/>
      <c r="F21" s="33"/>
      <c r="G21" s="49">
        <v>1001</v>
      </c>
      <c r="H21" s="18" t="s">
        <v>73</v>
      </c>
      <c r="I21" s="64" t="s">
        <v>72</v>
      </c>
      <c r="J21" s="54" t="s">
        <v>6</v>
      </c>
      <c r="K21" s="38">
        <v>10.6</v>
      </c>
      <c r="L21" s="68">
        <v>5</v>
      </c>
      <c r="M21" s="40">
        <f t="shared" si="0"/>
        <v>5</v>
      </c>
      <c r="N21" s="41" t="str">
        <f t="shared" si="1"/>
        <v>OK</v>
      </c>
      <c r="O21" s="70"/>
      <c r="P21" s="28"/>
      <c r="Q21" s="28"/>
      <c r="R21" s="14"/>
      <c r="S21" s="14"/>
      <c r="T21" s="14"/>
      <c r="U21" s="14"/>
      <c r="V21" s="14"/>
      <c r="W21" s="14"/>
      <c r="X21" s="14"/>
    </row>
    <row r="22" spans="1:24" ht="36.75" customHeight="1" x14ac:dyDescent="0.25">
      <c r="A22" s="75"/>
      <c r="B22" s="78"/>
      <c r="C22" s="59">
        <v>19</v>
      </c>
      <c r="D22" s="20" t="s">
        <v>67</v>
      </c>
      <c r="E22" s="33"/>
      <c r="F22" s="33"/>
      <c r="G22" s="49">
        <v>1001</v>
      </c>
      <c r="H22" s="18" t="s">
        <v>73</v>
      </c>
      <c r="I22" s="57" t="s">
        <v>72</v>
      </c>
      <c r="J22" s="23" t="s">
        <v>6</v>
      </c>
      <c r="K22" s="38">
        <v>2.37</v>
      </c>
      <c r="L22" s="68">
        <v>20</v>
      </c>
      <c r="M22" s="40">
        <f t="shared" si="0"/>
        <v>20</v>
      </c>
      <c r="N22" s="41" t="str">
        <f t="shared" si="1"/>
        <v>OK</v>
      </c>
      <c r="O22" s="70"/>
      <c r="P22" s="28"/>
      <c r="Q22" s="28"/>
      <c r="R22" s="14"/>
      <c r="S22" s="14"/>
      <c r="T22" s="14"/>
      <c r="U22" s="14"/>
      <c r="V22" s="14"/>
      <c r="W22" s="14"/>
      <c r="X22" s="14"/>
    </row>
    <row r="23" spans="1:24" ht="34.5" customHeight="1" x14ac:dyDescent="0.25">
      <c r="A23" s="75"/>
      <c r="B23" s="78"/>
      <c r="C23" s="59">
        <v>20</v>
      </c>
      <c r="D23" s="20" t="s">
        <v>68</v>
      </c>
      <c r="E23" s="33"/>
      <c r="F23" s="33"/>
      <c r="G23" s="49">
        <v>1001</v>
      </c>
      <c r="H23" s="18" t="s">
        <v>74</v>
      </c>
      <c r="I23" s="57" t="s">
        <v>72</v>
      </c>
      <c r="J23" s="23" t="s">
        <v>6</v>
      </c>
      <c r="K23" s="38">
        <v>28.97</v>
      </c>
      <c r="L23" s="68"/>
      <c r="M23" s="40">
        <f t="shared" si="0"/>
        <v>0</v>
      </c>
      <c r="N23" s="41" t="str">
        <f t="shared" si="1"/>
        <v>OK</v>
      </c>
      <c r="O23" s="70"/>
      <c r="P23" s="28"/>
      <c r="Q23" s="28"/>
      <c r="R23" s="14"/>
      <c r="S23" s="14"/>
      <c r="T23" s="14"/>
      <c r="U23" s="14"/>
      <c r="V23" s="14"/>
      <c r="W23" s="14"/>
      <c r="X23" s="14"/>
    </row>
    <row r="24" spans="1:24" ht="50.25" customHeight="1" x14ac:dyDescent="0.25">
      <c r="A24" s="75"/>
      <c r="B24" s="78"/>
      <c r="C24" s="59">
        <v>21</v>
      </c>
      <c r="D24" s="20" t="s">
        <v>69</v>
      </c>
      <c r="E24" s="33"/>
      <c r="F24" s="33"/>
      <c r="G24" s="49">
        <v>1001</v>
      </c>
      <c r="H24" s="18" t="s">
        <v>75</v>
      </c>
      <c r="I24" s="57" t="s">
        <v>72</v>
      </c>
      <c r="J24" s="23" t="s">
        <v>6</v>
      </c>
      <c r="K24" s="38">
        <v>53.01</v>
      </c>
      <c r="L24" s="68"/>
      <c r="M24" s="40">
        <f t="shared" si="0"/>
        <v>0</v>
      </c>
      <c r="N24" s="41" t="str">
        <f t="shared" si="1"/>
        <v>OK</v>
      </c>
      <c r="O24" s="70"/>
      <c r="P24" s="28"/>
      <c r="Q24" s="28"/>
      <c r="R24" s="14"/>
      <c r="S24" s="14"/>
      <c r="T24" s="14"/>
      <c r="U24" s="14"/>
      <c r="V24" s="14"/>
      <c r="W24" s="14"/>
      <c r="X24" s="14"/>
    </row>
    <row r="25" spans="1:24" ht="59.25" customHeight="1" x14ac:dyDescent="0.25">
      <c r="A25" s="76"/>
      <c r="B25" s="79"/>
      <c r="C25" s="52">
        <v>22</v>
      </c>
      <c r="D25" s="62" t="s">
        <v>70</v>
      </c>
      <c r="E25" s="33"/>
      <c r="F25" s="33"/>
      <c r="G25" s="51" t="s">
        <v>76</v>
      </c>
      <c r="H25" s="48" t="s">
        <v>77</v>
      </c>
      <c r="I25" s="48" t="s">
        <v>72</v>
      </c>
      <c r="J25" s="48" t="s">
        <v>6</v>
      </c>
      <c r="K25" s="38">
        <v>40</v>
      </c>
      <c r="L25" s="68"/>
      <c r="M25" s="40">
        <f t="shared" si="0"/>
        <v>0</v>
      </c>
      <c r="N25" s="41" t="str">
        <f t="shared" si="1"/>
        <v>OK</v>
      </c>
      <c r="O25" s="70"/>
      <c r="P25" s="28"/>
      <c r="Q25" s="28"/>
      <c r="R25" s="14"/>
      <c r="S25" s="14"/>
      <c r="T25" s="14"/>
      <c r="U25" s="14"/>
      <c r="V25" s="14"/>
      <c r="W25" s="14"/>
      <c r="X25" s="14"/>
    </row>
    <row r="26" spans="1:24" ht="33.75" customHeight="1" x14ac:dyDescent="0.25">
      <c r="A26" s="80" t="s">
        <v>85</v>
      </c>
      <c r="B26" s="83" t="s">
        <v>48</v>
      </c>
      <c r="C26" s="60">
        <v>23</v>
      </c>
      <c r="D26" s="53" t="s">
        <v>86</v>
      </c>
      <c r="E26" s="53"/>
      <c r="F26" s="53"/>
      <c r="G26" s="63">
        <v>436</v>
      </c>
      <c r="H26" s="56" t="s">
        <v>104</v>
      </c>
      <c r="I26" s="50" t="s">
        <v>105</v>
      </c>
      <c r="J26" s="50" t="s">
        <v>106</v>
      </c>
      <c r="K26" s="47">
        <v>12.9</v>
      </c>
      <c r="L26" s="69">
        <v>150</v>
      </c>
      <c r="M26" s="40">
        <f t="shared" si="0"/>
        <v>110</v>
      </c>
      <c r="N26" s="41" t="str">
        <f t="shared" si="1"/>
        <v>OK</v>
      </c>
      <c r="O26" s="71">
        <v>20</v>
      </c>
      <c r="P26" s="28">
        <v>20</v>
      </c>
      <c r="Q26" s="28"/>
      <c r="R26" s="14"/>
      <c r="S26" s="14"/>
      <c r="T26" s="14"/>
      <c r="U26" s="14"/>
      <c r="V26" s="14"/>
      <c r="W26" s="14"/>
      <c r="X26" s="14"/>
    </row>
    <row r="27" spans="1:24" ht="31.5" customHeight="1" x14ac:dyDescent="0.25">
      <c r="A27" s="81"/>
      <c r="B27" s="84"/>
      <c r="C27" s="60">
        <v>24</v>
      </c>
      <c r="D27" s="53" t="s">
        <v>87</v>
      </c>
      <c r="E27" s="53"/>
      <c r="F27" s="53"/>
      <c r="G27" s="63">
        <v>436</v>
      </c>
      <c r="H27" s="56" t="s">
        <v>104</v>
      </c>
      <c r="I27" s="50" t="s">
        <v>105</v>
      </c>
      <c r="J27" s="50" t="s">
        <v>106</v>
      </c>
      <c r="K27" s="47">
        <v>32.65</v>
      </c>
      <c r="L27" s="69">
        <v>120</v>
      </c>
      <c r="M27" s="40">
        <f t="shared" si="0"/>
        <v>110</v>
      </c>
      <c r="N27" s="41" t="str">
        <f t="shared" si="1"/>
        <v>OK</v>
      </c>
      <c r="O27" s="71">
        <v>5</v>
      </c>
      <c r="P27" s="28">
        <v>5</v>
      </c>
      <c r="Q27" s="28"/>
      <c r="R27" s="14"/>
      <c r="S27" s="14"/>
      <c r="T27" s="14"/>
      <c r="U27" s="14"/>
      <c r="V27" s="14"/>
      <c r="W27" s="14"/>
      <c r="X27" s="14"/>
    </row>
    <row r="28" spans="1:24" ht="32.25" customHeight="1" x14ac:dyDescent="0.25">
      <c r="A28" s="81"/>
      <c r="B28" s="84"/>
      <c r="C28" s="60">
        <v>25</v>
      </c>
      <c r="D28" s="53" t="s">
        <v>88</v>
      </c>
      <c r="E28" s="53"/>
      <c r="F28" s="53"/>
      <c r="G28" s="63">
        <v>436</v>
      </c>
      <c r="H28" s="56" t="s">
        <v>104</v>
      </c>
      <c r="I28" s="50" t="s">
        <v>105</v>
      </c>
      <c r="J28" s="50" t="s">
        <v>106</v>
      </c>
      <c r="K28" s="47">
        <v>70.819999999999993</v>
      </c>
      <c r="L28" s="69">
        <v>1</v>
      </c>
      <c r="M28" s="40">
        <f t="shared" si="0"/>
        <v>1</v>
      </c>
      <c r="N28" s="41" t="str">
        <f t="shared" si="1"/>
        <v>OK</v>
      </c>
      <c r="O28" s="70"/>
      <c r="P28" s="28"/>
      <c r="Q28" s="28"/>
      <c r="R28" s="14"/>
      <c r="S28" s="14"/>
      <c r="T28" s="14"/>
      <c r="U28" s="14"/>
      <c r="V28" s="14"/>
      <c r="W28" s="14"/>
      <c r="X28" s="14"/>
    </row>
    <row r="29" spans="1:24" ht="27.75" customHeight="1" x14ac:dyDescent="0.25">
      <c r="A29" s="81"/>
      <c r="B29" s="84"/>
      <c r="C29" s="60">
        <v>26</v>
      </c>
      <c r="D29" s="53" t="s">
        <v>89</v>
      </c>
      <c r="E29" s="53"/>
      <c r="F29" s="53"/>
      <c r="G29" s="63">
        <v>436</v>
      </c>
      <c r="H29" s="56" t="s">
        <v>104</v>
      </c>
      <c r="I29" s="50" t="s">
        <v>105</v>
      </c>
      <c r="J29" s="50" t="s">
        <v>106</v>
      </c>
      <c r="K29" s="47">
        <v>164.99</v>
      </c>
      <c r="L29" s="69">
        <v>1</v>
      </c>
      <c r="M29" s="40">
        <f t="shared" si="0"/>
        <v>1</v>
      </c>
      <c r="N29" s="41" t="str">
        <f t="shared" si="1"/>
        <v>OK</v>
      </c>
      <c r="O29" s="70"/>
      <c r="P29" s="28"/>
      <c r="Q29" s="28"/>
      <c r="R29" s="14"/>
      <c r="S29" s="14"/>
      <c r="T29" s="14"/>
      <c r="U29" s="14"/>
      <c r="V29" s="14"/>
      <c r="W29" s="14"/>
      <c r="X29" s="14"/>
    </row>
    <row r="30" spans="1:24" ht="32.25" customHeight="1" x14ac:dyDescent="0.25">
      <c r="A30" s="81"/>
      <c r="B30" s="84"/>
      <c r="C30" s="60">
        <v>27</v>
      </c>
      <c r="D30" s="53" t="s">
        <v>90</v>
      </c>
      <c r="E30" s="53"/>
      <c r="F30" s="53"/>
      <c r="G30" s="63">
        <v>436</v>
      </c>
      <c r="H30" s="56" t="s">
        <v>104</v>
      </c>
      <c r="I30" s="50" t="s">
        <v>105</v>
      </c>
      <c r="J30" s="50" t="s">
        <v>106</v>
      </c>
      <c r="K30" s="47">
        <v>24.99</v>
      </c>
      <c r="L30" s="69">
        <v>70</v>
      </c>
      <c r="M30" s="40">
        <f t="shared" si="0"/>
        <v>60</v>
      </c>
      <c r="N30" s="41" t="str">
        <f t="shared" si="1"/>
        <v>OK</v>
      </c>
      <c r="O30" s="71">
        <v>5</v>
      </c>
      <c r="P30" s="28">
        <v>5</v>
      </c>
      <c r="Q30" s="28"/>
      <c r="R30" s="14"/>
      <c r="S30" s="14"/>
      <c r="T30" s="14"/>
      <c r="U30" s="14"/>
      <c r="V30" s="14"/>
      <c r="W30" s="14"/>
      <c r="X30" s="14"/>
    </row>
    <row r="31" spans="1:24" ht="36.75" customHeight="1" x14ac:dyDescent="0.25">
      <c r="A31" s="81"/>
      <c r="B31" s="84"/>
      <c r="C31" s="60">
        <v>28</v>
      </c>
      <c r="D31" s="53" t="s">
        <v>91</v>
      </c>
      <c r="E31" s="53"/>
      <c r="F31" s="53"/>
      <c r="G31" s="63">
        <v>436</v>
      </c>
      <c r="H31" s="56" t="s">
        <v>104</v>
      </c>
      <c r="I31" s="50" t="s">
        <v>105</v>
      </c>
      <c r="J31" s="50" t="s">
        <v>106</v>
      </c>
      <c r="K31" s="47">
        <v>94.15</v>
      </c>
      <c r="L31" s="69">
        <v>50</v>
      </c>
      <c r="M31" s="40">
        <f t="shared" si="0"/>
        <v>43</v>
      </c>
      <c r="N31" s="41" t="str">
        <f t="shared" si="1"/>
        <v>OK</v>
      </c>
      <c r="O31" s="71">
        <v>2</v>
      </c>
      <c r="P31" s="28">
        <v>5</v>
      </c>
      <c r="Q31" s="28"/>
      <c r="R31" s="14"/>
      <c r="S31" s="14"/>
      <c r="T31" s="14"/>
      <c r="U31" s="14"/>
      <c r="V31" s="14"/>
      <c r="W31" s="14"/>
      <c r="X31" s="14"/>
    </row>
    <row r="32" spans="1:24" ht="34.5" customHeight="1" x14ac:dyDescent="0.25">
      <c r="A32" s="81"/>
      <c r="B32" s="84"/>
      <c r="C32" s="60">
        <v>29</v>
      </c>
      <c r="D32" s="53" t="s">
        <v>92</v>
      </c>
      <c r="E32" s="53"/>
      <c r="F32" s="53"/>
      <c r="G32" s="63">
        <v>436</v>
      </c>
      <c r="H32" s="56" t="s">
        <v>104</v>
      </c>
      <c r="I32" s="50" t="s">
        <v>105</v>
      </c>
      <c r="J32" s="50" t="s">
        <v>106</v>
      </c>
      <c r="K32" s="47">
        <v>95.82</v>
      </c>
      <c r="L32" s="69">
        <v>40</v>
      </c>
      <c r="M32" s="40">
        <f t="shared" si="0"/>
        <v>35</v>
      </c>
      <c r="N32" s="41" t="str">
        <f t="shared" si="1"/>
        <v>OK</v>
      </c>
      <c r="O32" s="71">
        <v>2</v>
      </c>
      <c r="P32" s="28">
        <v>3</v>
      </c>
      <c r="Q32" s="28"/>
      <c r="R32" s="14"/>
      <c r="S32" s="14"/>
      <c r="T32" s="14"/>
      <c r="U32" s="14"/>
      <c r="V32" s="14"/>
      <c r="W32" s="14"/>
      <c r="X32" s="14"/>
    </row>
    <row r="33" spans="1:24" ht="40.5" customHeight="1" x14ac:dyDescent="0.25">
      <c r="A33" s="81"/>
      <c r="B33" s="84"/>
      <c r="C33" s="60">
        <v>30</v>
      </c>
      <c r="D33" s="53" t="s">
        <v>93</v>
      </c>
      <c r="E33" s="53"/>
      <c r="F33" s="53"/>
      <c r="G33" s="63">
        <v>436</v>
      </c>
      <c r="H33" s="56" t="s">
        <v>104</v>
      </c>
      <c r="I33" s="50" t="s">
        <v>105</v>
      </c>
      <c r="J33" s="50" t="s">
        <v>106</v>
      </c>
      <c r="K33" s="47">
        <v>178.32</v>
      </c>
      <c r="L33" s="69">
        <v>30</v>
      </c>
      <c r="M33" s="40">
        <f t="shared" si="0"/>
        <v>25</v>
      </c>
      <c r="N33" s="41" t="str">
        <f t="shared" si="1"/>
        <v>OK</v>
      </c>
      <c r="O33" s="71">
        <v>2</v>
      </c>
      <c r="P33" s="28">
        <v>3</v>
      </c>
      <c r="Q33" s="28"/>
      <c r="R33" s="14"/>
      <c r="S33" s="14"/>
      <c r="T33" s="14"/>
      <c r="U33" s="14"/>
      <c r="V33" s="14"/>
      <c r="W33" s="14"/>
      <c r="X33" s="14"/>
    </row>
    <row r="34" spans="1:24" ht="30.75" customHeight="1" x14ac:dyDescent="0.25">
      <c r="A34" s="81"/>
      <c r="B34" s="84"/>
      <c r="C34" s="60">
        <v>31</v>
      </c>
      <c r="D34" s="53" t="s">
        <v>94</v>
      </c>
      <c r="E34" s="53"/>
      <c r="F34" s="53"/>
      <c r="G34" s="63">
        <v>436</v>
      </c>
      <c r="H34" s="56" t="s">
        <v>104</v>
      </c>
      <c r="I34" s="50" t="s">
        <v>105</v>
      </c>
      <c r="J34" s="50" t="s">
        <v>106</v>
      </c>
      <c r="K34" s="47">
        <v>70.819999999999993</v>
      </c>
      <c r="L34" s="69">
        <v>45</v>
      </c>
      <c r="M34" s="40">
        <f t="shared" si="0"/>
        <v>33</v>
      </c>
      <c r="N34" s="41" t="str">
        <f t="shared" si="1"/>
        <v>OK</v>
      </c>
      <c r="O34" s="71">
        <v>7</v>
      </c>
      <c r="P34" s="28">
        <v>5</v>
      </c>
      <c r="Q34" s="28"/>
      <c r="R34" s="14"/>
      <c r="S34" s="14"/>
      <c r="T34" s="14"/>
      <c r="U34" s="14"/>
      <c r="V34" s="14"/>
      <c r="W34" s="14"/>
      <c r="X34" s="14"/>
    </row>
    <row r="35" spans="1:24" ht="25.5" customHeight="1" x14ac:dyDescent="0.25">
      <c r="A35" s="81"/>
      <c r="B35" s="84"/>
      <c r="C35" s="60">
        <v>32</v>
      </c>
      <c r="D35" s="53" t="s">
        <v>95</v>
      </c>
      <c r="E35" s="53"/>
      <c r="F35" s="53"/>
      <c r="G35" s="63">
        <v>436</v>
      </c>
      <c r="H35" s="56" t="s">
        <v>104</v>
      </c>
      <c r="I35" s="50" t="s">
        <v>105</v>
      </c>
      <c r="J35" s="50" t="s">
        <v>106</v>
      </c>
      <c r="K35" s="47">
        <v>235.32</v>
      </c>
      <c r="L35" s="69">
        <v>35</v>
      </c>
      <c r="M35" s="40">
        <f t="shared" si="0"/>
        <v>30</v>
      </c>
      <c r="N35" s="41" t="str">
        <f t="shared" si="1"/>
        <v>OK</v>
      </c>
      <c r="O35" s="71">
        <v>2</v>
      </c>
      <c r="P35" s="28">
        <v>3</v>
      </c>
      <c r="Q35" s="28"/>
      <c r="R35" s="14"/>
      <c r="S35" s="14"/>
      <c r="T35" s="14"/>
      <c r="U35" s="14"/>
      <c r="V35" s="14"/>
      <c r="W35" s="14"/>
      <c r="X35" s="14"/>
    </row>
    <row r="36" spans="1:24" ht="36.75" customHeight="1" x14ac:dyDescent="0.25">
      <c r="A36" s="81"/>
      <c r="B36" s="84"/>
      <c r="C36" s="60">
        <v>33</v>
      </c>
      <c r="D36" s="53" t="s">
        <v>96</v>
      </c>
      <c r="E36" s="53"/>
      <c r="F36" s="53"/>
      <c r="G36" s="63">
        <v>436</v>
      </c>
      <c r="H36" s="56" t="s">
        <v>104</v>
      </c>
      <c r="I36" s="50" t="s">
        <v>105</v>
      </c>
      <c r="J36" s="50" t="s">
        <v>106</v>
      </c>
      <c r="K36" s="47">
        <v>86.65</v>
      </c>
      <c r="L36" s="69">
        <v>40</v>
      </c>
      <c r="M36" s="40">
        <f t="shared" si="0"/>
        <v>32</v>
      </c>
      <c r="N36" s="41" t="str">
        <f t="shared" si="1"/>
        <v>OK</v>
      </c>
      <c r="O36" s="71">
        <v>5</v>
      </c>
      <c r="P36" s="28">
        <v>3</v>
      </c>
      <c r="Q36" s="28"/>
      <c r="R36" s="14"/>
      <c r="S36" s="14"/>
      <c r="T36" s="14"/>
      <c r="U36" s="14"/>
      <c r="V36" s="14"/>
      <c r="W36" s="14"/>
      <c r="X36" s="14"/>
    </row>
    <row r="37" spans="1:24" ht="32.25" customHeight="1" x14ac:dyDescent="0.25">
      <c r="A37" s="81"/>
      <c r="B37" s="84"/>
      <c r="C37" s="60">
        <v>34</v>
      </c>
      <c r="D37" s="53" t="s">
        <v>97</v>
      </c>
      <c r="E37" s="53"/>
      <c r="F37" s="53"/>
      <c r="G37" s="63">
        <v>436</v>
      </c>
      <c r="H37" s="56" t="s">
        <v>104</v>
      </c>
      <c r="I37" s="50" t="s">
        <v>107</v>
      </c>
      <c r="J37" s="50" t="s">
        <v>106</v>
      </c>
      <c r="K37" s="47">
        <v>131.65</v>
      </c>
      <c r="L37" s="69">
        <v>50</v>
      </c>
      <c r="M37" s="40">
        <f t="shared" si="0"/>
        <v>48</v>
      </c>
      <c r="N37" s="41" t="str">
        <f t="shared" si="1"/>
        <v>OK</v>
      </c>
      <c r="O37" s="70"/>
      <c r="P37" s="28">
        <v>2</v>
      </c>
      <c r="Q37" s="28"/>
      <c r="R37" s="14"/>
      <c r="S37" s="14"/>
      <c r="T37" s="14"/>
      <c r="U37" s="14"/>
      <c r="V37" s="14"/>
      <c r="W37" s="14"/>
      <c r="X37" s="14"/>
    </row>
    <row r="38" spans="1:24" ht="28.5" customHeight="1" x14ac:dyDescent="0.25">
      <c r="A38" s="81"/>
      <c r="B38" s="84"/>
      <c r="C38" s="60">
        <v>35</v>
      </c>
      <c r="D38" s="53" t="s">
        <v>98</v>
      </c>
      <c r="E38" s="53" t="s">
        <v>31</v>
      </c>
      <c r="F38" s="53"/>
      <c r="G38" s="63">
        <v>436</v>
      </c>
      <c r="H38" s="56" t="s">
        <v>104</v>
      </c>
      <c r="I38" s="50" t="s">
        <v>107</v>
      </c>
      <c r="J38" s="50" t="s">
        <v>106</v>
      </c>
      <c r="K38" s="47">
        <v>271.64999999999998</v>
      </c>
      <c r="L38" s="69">
        <v>40</v>
      </c>
      <c r="M38" s="40">
        <f t="shared" si="0"/>
        <v>38</v>
      </c>
      <c r="N38" s="41" t="str">
        <f t="shared" si="1"/>
        <v>OK</v>
      </c>
      <c r="O38" s="70"/>
      <c r="P38" s="30">
        <v>2</v>
      </c>
      <c r="Q38" s="28"/>
      <c r="R38" s="14"/>
      <c r="S38" s="14"/>
      <c r="T38" s="14"/>
      <c r="U38" s="14"/>
      <c r="V38" s="14"/>
      <c r="W38" s="14"/>
      <c r="X38" s="14"/>
    </row>
    <row r="39" spans="1:24" ht="27.75" customHeight="1" x14ac:dyDescent="0.25">
      <c r="A39" s="81"/>
      <c r="B39" s="84"/>
      <c r="C39" s="56">
        <v>36</v>
      </c>
      <c r="D39" s="53" t="s">
        <v>99</v>
      </c>
      <c r="E39" s="53" t="s">
        <v>34</v>
      </c>
      <c r="F39" s="53"/>
      <c r="G39" s="63">
        <v>436</v>
      </c>
      <c r="H39" s="56" t="s">
        <v>104</v>
      </c>
      <c r="I39" s="50" t="s">
        <v>107</v>
      </c>
      <c r="J39" s="50" t="s">
        <v>106</v>
      </c>
      <c r="K39" s="47">
        <v>148.32</v>
      </c>
      <c r="L39" s="69">
        <v>60</v>
      </c>
      <c r="M39" s="40">
        <f t="shared" si="0"/>
        <v>52</v>
      </c>
      <c r="N39" s="41" t="str">
        <f t="shared" si="1"/>
        <v>OK</v>
      </c>
      <c r="O39" s="71">
        <v>3</v>
      </c>
      <c r="P39" s="28">
        <v>5</v>
      </c>
      <c r="Q39" s="28"/>
      <c r="R39" s="14"/>
      <c r="S39" s="14"/>
      <c r="T39" s="14"/>
      <c r="U39" s="15"/>
      <c r="V39" s="14"/>
      <c r="W39" s="14"/>
      <c r="X39" s="14"/>
    </row>
    <row r="40" spans="1:24" ht="28.5" customHeight="1" x14ac:dyDescent="0.25">
      <c r="A40" s="81"/>
      <c r="B40" s="84"/>
      <c r="C40" s="56">
        <v>37</v>
      </c>
      <c r="D40" s="53" t="s">
        <v>100</v>
      </c>
      <c r="E40" s="53" t="s">
        <v>28</v>
      </c>
      <c r="F40" s="53"/>
      <c r="G40" s="63">
        <v>436</v>
      </c>
      <c r="H40" s="56" t="s">
        <v>104</v>
      </c>
      <c r="I40" s="50" t="s">
        <v>107</v>
      </c>
      <c r="J40" s="50" t="s">
        <v>106</v>
      </c>
      <c r="K40" s="47">
        <v>140.82</v>
      </c>
      <c r="L40" s="69">
        <v>30</v>
      </c>
      <c r="M40" s="40">
        <f t="shared" si="0"/>
        <v>28</v>
      </c>
      <c r="N40" s="41" t="str">
        <f t="shared" si="1"/>
        <v>OK</v>
      </c>
      <c r="O40" s="70"/>
      <c r="P40" s="28">
        <v>2</v>
      </c>
      <c r="Q40" s="28"/>
      <c r="R40" s="14"/>
      <c r="S40" s="14"/>
      <c r="T40" s="14"/>
      <c r="U40" s="14"/>
      <c r="V40" s="14"/>
      <c r="W40" s="14"/>
      <c r="X40" s="14"/>
    </row>
    <row r="41" spans="1:24" ht="27.75" customHeight="1" x14ac:dyDescent="0.25">
      <c r="A41" s="81"/>
      <c r="B41" s="84"/>
      <c r="C41" s="56">
        <v>38</v>
      </c>
      <c r="D41" s="53" t="s">
        <v>101</v>
      </c>
      <c r="E41" s="53" t="s">
        <v>34</v>
      </c>
      <c r="F41" s="53"/>
      <c r="G41" s="63">
        <v>436</v>
      </c>
      <c r="H41" s="56" t="s">
        <v>104</v>
      </c>
      <c r="I41" s="50" t="s">
        <v>107</v>
      </c>
      <c r="J41" s="50" t="s">
        <v>106</v>
      </c>
      <c r="K41" s="47">
        <v>184.99</v>
      </c>
      <c r="L41" s="69">
        <v>35</v>
      </c>
      <c r="M41" s="40">
        <f t="shared" si="0"/>
        <v>30</v>
      </c>
      <c r="N41" s="41" t="str">
        <f t="shared" si="1"/>
        <v>OK</v>
      </c>
      <c r="O41" s="71">
        <v>2</v>
      </c>
      <c r="P41" s="28">
        <v>3</v>
      </c>
      <c r="Q41" s="28"/>
      <c r="R41" s="14"/>
      <c r="S41" s="14"/>
      <c r="T41" s="14"/>
      <c r="U41" s="14"/>
      <c r="V41" s="14"/>
      <c r="W41" s="14"/>
      <c r="X41" s="14"/>
    </row>
    <row r="42" spans="1:24" ht="42.75" customHeight="1" x14ac:dyDescent="0.25">
      <c r="A42" s="81"/>
      <c r="B42" s="84"/>
      <c r="C42" s="56">
        <v>39</v>
      </c>
      <c r="D42" s="53" t="s">
        <v>102</v>
      </c>
      <c r="E42" s="53" t="s">
        <v>40</v>
      </c>
      <c r="F42" s="53"/>
      <c r="G42" s="63">
        <v>436</v>
      </c>
      <c r="H42" s="56" t="s">
        <v>104</v>
      </c>
      <c r="I42" s="50" t="s">
        <v>107</v>
      </c>
      <c r="J42" s="50" t="s">
        <v>106</v>
      </c>
      <c r="K42" s="47">
        <v>114.99</v>
      </c>
      <c r="L42" s="69">
        <v>45</v>
      </c>
      <c r="M42" s="40">
        <f t="shared" si="0"/>
        <v>42</v>
      </c>
      <c r="N42" s="41" t="str">
        <f t="shared" si="1"/>
        <v>OK</v>
      </c>
      <c r="O42" s="70"/>
      <c r="P42" s="28">
        <v>3</v>
      </c>
      <c r="Q42" s="30"/>
      <c r="R42" s="14"/>
      <c r="S42" s="14"/>
      <c r="T42" s="14"/>
      <c r="U42" s="14"/>
      <c r="V42" s="14"/>
      <c r="W42" s="14"/>
      <c r="X42" s="14"/>
    </row>
    <row r="43" spans="1:24" ht="42.75" customHeight="1" x14ac:dyDescent="0.25">
      <c r="A43" s="82"/>
      <c r="B43" s="85"/>
      <c r="C43" s="56">
        <v>40</v>
      </c>
      <c r="D43" s="66" t="s">
        <v>103</v>
      </c>
      <c r="E43" s="66" t="s">
        <v>34</v>
      </c>
      <c r="F43" s="66"/>
      <c r="G43" s="63">
        <v>436</v>
      </c>
      <c r="H43" s="56" t="s">
        <v>104</v>
      </c>
      <c r="I43" s="67" t="s">
        <v>107</v>
      </c>
      <c r="J43" s="67" t="s">
        <v>106</v>
      </c>
      <c r="K43" s="47">
        <v>221.65</v>
      </c>
      <c r="L43" s="69">
        <v>30</v>
      </c>
      <c r="M43" s="40">
        <f t="shared" si="0"/>
        <v>27</v>
      </c>
      <c r="N43" s="41" t="str">
        <f t="shared" si="1"/>
        <v>OK</v>
      </c>
      <c r="O43" s="30"/>
      <c r="P43" s="28">
        <v>3</v>
      </c>
      <c r="Q43" s="28"/>
      <c r="R43" s="14"/>
      <c r="S43" s="14"/>
      <c r="T43" s="14"/>
      <c r="U43" s="15"/>
      <c r="V43" s="14"/>
      <c r="W43" s="14"/>
      <c r="X43" s="14"/>
    </row>
    <row r="44" spans="1:24" x14ac:dyDescent="0.25">
      <c r="O44" s="12">
        <f>SUMPRODUCT($K$4:$K$43,O4:O43)</f>
        <v>3929.8499999999995</v>
      </c>
      <c r="P44" s="12">
        <f>SUMPRODUCT($K$4:$K$43,P4:P43)</f>
        <v>6554.1100000000006</v>
      </c>
      <c r="Q44" s="12">
        <f>SUMPRODUCT($K$4:$K$43,Q4:Q43)</f>
        <v>0</v>
      </c>
      <c r="R44" s="12">
        <f>SUMPRODUCT($K$4:$K$43,R4:R43)</f>
        <v>0</v>
      </c>
      <c r="S44" s="12">
        <f>SUMPRODUCT(K4:K43,S4:S43)</f>
        <v>0</v>
      </c>
      <c r="T44" s="12">
        <f>SUMPRODUCT(K4:K43,T4:T43)</f>
        <v>0</v>
      </c>
      <c r="U44" s="13">
        <f>SUMPRODUCT(K4:K43,U4:U43)</f>
        <v>0</v>
      </c>
    </row>
    <row r="45" spans="1:24" x14ac:dyDescent="0.25">
      <c r="O45" s="27"/>
      <c r="P45"/>
      <c r="Q45"/>
      <c r="R45"/>
    </row>
    <row r="46" spans="1:24" x14ac:dyDescent="0.25">
      <c r="O46" s="27" t="s">
        <v>108</v>
      </c>
      <c r="P46"/>
      <c r="Q46"/>
      <c r="R46"/>
    </row>
    <row r="47" spans="1:24" x14ac:dyDescent="0.25">
      <c r="O47" s="27" t="s">
        <v>109</v>
      </c>
      <c r="P47"/>
      <c r="Q47"/>
      <c r="R47"/>
    </row>
    <row r="48" spans="1:24" x14ac:dyDescent="0.25">
      <c r="O48" s="27" t="s">
        <v>110</v>
      </c>
      <c r="P48"/>
      <c r="Q48"/>
      <c r="R48"/>
    </row>
    <row r="49" spans="15:18" x14ac:dyDescent="0.25">
      <c r="O49" s="27"/>
      <c r="P49"/>
      <c r="Q49"/>
      <c r="R49"/>
    </row>
    <row r="50" spans="15:18" ht="26.25" customHeight="1" x14ac:dyDescent="0.25">
      <c r="O50" s="27"/>
    </row>
    <row r="51" spans="15:18" x14ac:dyDescent="0.25">
      <c r="O51" s="27"/>
    </row>
    <row r="52" spans="15:18" x14ac:dyDescent="0.25">
      <c r="O52" s="27"/>
    </row>
    <row r="53" spans="15:18" x14ac:dyDescent="0.25">
      <c r="O53" s="27"/>
    </row>
    <row r="54" spans="15:18" x14ac:dyDescent="0.25">
      <c r="O54" s="27"/>
    </row>
    <row r="55" spans="15:18" x14ac:dyDescent="0.25">
      <c r="O55" s="27"/>
    </row>
    <row r="56" spans="15:18" x14ac:dyDescent="0.25">
      <c r="O56" s="27"/>
    </row>
    <row r="57" spans="15:18" x14ac:dyDescent="0.25">
      <c r="O57" s="27"/>
    </row>
    <row r="58" spans="15:18" x14ac:dyDescent="0.25">
      <c r="O58" s="27"/>
    </row>
    <row r="59" spans="15:18" ht="90" customHeight="1" x14ac:dyDescent="0.25">
      <c r="O59" s="27"/>
    </row>
    <row r="60" spans="15:18" x14ac:dyDescent="0.25">
      <c r="O60" s="27"/>
    </row>
    <row r="61" spans="15:18" x14ac:dyDescent="0.25">
      <c r="O61" s="27"/>
    </row>
    <row r="62" spans="15:18" x14ac:dyDescent="0.25">
      <c r="O62" s="27"/>
    </row>
    <row r="63" spans="15:18" x14ac:dyDescent="0.25">
      <c r="O63" s="27"/>
    </row>
    <row r="64" spans="15:18" x14ac:dyDescent="0.25">
      <c r="O64" s="27"/>
    </row>
    <row r="65" spans="15:15" x14ac:dyDescent="0.25">
      <c r="O65" s="27"/>
    </row>
    <row r="66" spans="15:15" x14ac:dyDescent="0.25">
      <c r="O66" s="27"/>
    </row>
    <row r="67" spans="15:15" x14ac:dyDescent="0.25">
      <c r="O67" s="27"/>
    </row>
    <row r="68" spans="15:15" x14ac:dyDescent="0.25">
      <c r="O68" s="27"/>
    </row>
    <row r="69" spans="15:15" x14ac:dyDescent="0.25">
      <c r="O69" s="27"/>
    </row>
    <row r="70" spans="15:15" x14ac:dyDescent="0.25">
      <c r="O70" s="27"/>
    </row>
    <row r="71" spans="15:15" x14ac:dyDescent="0.25">
      <c r="O71" s="27"/>
    </row>
    <row r="72" spans="15:15" x14ac:dyDescent="0.25">
      <c r="O72" s="27"/>
    </row>
    <row r="73" spans="15:15" x14ac:dyDescent="0.25">
      <c r="O73" s="27"/>
    </row>
    <row r="74" spans="15:15" x14ac:dyDescent="0.25">
      <c r="O74" s="27"/>
    </row>
    <row r="75" spans="15:15" x14ac:dyDescent="0.25">
      <c r="O75" s="27"/>
    </row>
    <row r="76" spans="15:15" x14ac:dyDescent="0.25">
      <c r="O76" s="27"/>
    </row>
    <row r="77" spans="15:15" x14ac:dyDescent="0.25">
      <c r="O77" s="27"/>
    </row>
    <row r="78" spans="15:15" x14ac:dyDescent="0.25">
      <c r="O78" s="27"/>
    </row>
    <row r="79" spans="15:15" x14ac:dyDescent="0.25">
      <c r="O79" s="27"/>
    </row>
    <row r="80" spans="15:15" x14ac:dyDescent="0.25">
      <c r="O80" s="27"/>
    </row>
    <row r="81" spans="15:15" x14ac:dyDescent="0.25">
      <c r="O81" s="27"/>
    </row>
    <row r="82" spans="15:15" x14ac:dyDescent="0.25">
      <c r="O82" s="27"/>
    </row>
    <row r="83" spans="15:15" x14ac:dyDescent="0.25">
      <c r="O83" s="27"/>
    </row>
    <row r="84" spans="15:15" x14ac:dyDescent="0.25">
      <c r="O84" s="27"/>
    </row>
    <row r="85" spans="15:15" x14ac:dyDescent="0.25">
      <c r="O85" s="27"/>
    </row>
    <row r="86" spans="15:15" x14ac:dyDescent="0.25">
      <c r="O86" s="27"/>
    </row>
    <row r="87" spans="15:15" x14ac:dyDescent="0.25">
      <c r="O87" s="27"/>
    </row>
    <row r="88" spans="15:15" x14ac:dyDescent="0.25">
      <c r="O88" s="27"/>
    </row>
    <row r="89" spans="15:15" x14ac:dyDescent="0.25">
      <c r="O89" s="27"/>
    </row>
    <row r="90" spans="15:15" x14ac:dyDescent="0.25">
      <c r="O90" s="27"/>
    </row>
    <row r="91" spans="15:15" x14ac:dyDescent="0.25">
      <c r="O91" s="27"/>
    </row>
    <row r="92" spans="15:15" x14ac:dyDescent="0.25">
      <c r="O92" s="27"/>
    </row>
    <row r="93" spans="15:15" x14ac:dyDescent="0.25">
      <c r="O93" s="27"/>
    </row>
    <row r="94" spans="15:15" x14ac:dyDescent="0.25">
      <c r="O94" s="27"/>
    </row>
    <row r="95" spans="15:15" x14ac:dyDescent="0.25">
      <c r="O95" s="27"/>
    </row>
    <row r="96" spans="15:15" x14ac:dyDescent="0.25">
      <c r="O96" s="27"/>
    </row>
    <row r="97" spans="15:15" x14ac:dyDescent="0.25">
      <c r="O97" s="27"/>
    </row>
    <row r="98" spans="15:15" x14ac:dyDescent="0.25">
      <c r="O98" s="27"/>
    </row>
    <row r="99" spans="15:15" x14ac:dyDescent="0.25">
      <c r="O99" s="27"/>
    </row>
    <row r="100" spans="15:15" x14ac:dyDescent="0.25">
      <c r="O100" s="27"/>
    </row>
    <row r="101" spans="15:15" x14ac:dyDescent="0.25">
      <c r="O101" s="27"/>
    </row>
    <row r="102" spans="15:15" x14ac:dyDescent="0.25">
      <c r="O102" s="27"/>
    </row>
    <row r="103" spans="15:15" x14ac:dyDescent="0.25">
      <c r="O103" s="27"/>
    </row>
    <row r="104" spans="15:15" x14ac:dyDescent="0.25">
      <c r="O104" s="27"/>
    </row>
    <row r="105" spans="15:15" x14ac:dyDescent="0.25">
      <c r="O105" s="27"/>
    </row>
    <row r="106" spans="15:15" x14ac:dyDescent="0.25">
      <c r="O106" s="27"/>
    </row>
    <row r="107" spans="15:15" x14ac:dyDescent="0.25">
      <c r="O107" s="27"/>
    </row>
    <row r="108" spans="15:15" x14ac:dyDescent="0.25">
      <c r="O108" s="27"/>
    </row>
    <row r="109" spans="15:15" x14ac:dyDescent="0.25">
      <c r="O109" s="27"/>
    </row>
    <row r="110" spans="15:15" x14ac:dyDescent="0.25">
      <c r="O110" s="27"/>
    </row>
    <row r="111" spans="15:15" x14ac:dyDescent="0.25">
      <c r="O111" s="27"/>
    </row>
    <row r="112" spans="15:15" x14ac:dyDescent="0.25">
      <c r="O112" s="27"/>
    </row>
    <row r="113" spans="15:15" x14ac:dyDescent="0.25">
      <c r="O113" s="27"/>
    </row>
    <row r="114" spans="15:15" x14ac:dyDescent="0.25">
      <c r="O114" s="27"/>
    </row>
    <row r="115" spans="15:15" x14ac:dyDescent="0.25">
      <c r="O115" s="27"/>
    </row>
    <row r="116" spans="15:15" x14ac:dyDescent="0.25">
      <c r="O116" s="27"/>
    </row>
    <row r="117" spans="15:15" x14ac:dyDescent="0.25">
      <c r="O117" s="27"/>
    </row>
    <row r="118" spans="15:15" x14ac:dyDescent="0.25">
      <c r="O118" s="27"/>
    </row>
    <row r="119" spans="15:15" x14ac:dyDescent="0.25">
      <c r="O119" s="27"/>
    </row>
    <row r="120" spans="15:15" x14ac:dyDescent="0.25">
      <c r="O120" s="27"/>
    </row>
    <row r="121" spans="15:15" x14ac:dyDescent="0.25">
      <c r="O121" s="27"/>
    </row>
    <row r="122" spans="15:15" x14ac:dyDescent="0.25">
      <c r="O122" s="27"/>
    </row>
    <row r="123" spans="15:15" x14ac:dyDescent="0.25">
      <c r="O123" s="27"/>
    </row>
    <row r="124" spans="15:15" x14ac:dyDescent="0.25">
      <c r="O124" s="27"/>
    </row>
    <row r="125" spans="15:15" x14ac:dyDescent="0.25">
      <c r="O125" s="27"/>
    </row>
    <row r="126" spans="15:15" x14ac:dyDescent="0.25">
      <c r="O126" s="27"/>
    </row>
    <row r="127" spans="15:15" x14ac:dyDescent="0.25">
      <c r="O127" s="27"/>
    </row>
    <row r="128" spans="15:15" x14ac:dyDescent="0.25">
      <c r="O128" s="27"/>
    </row>
    <row r="129" spans="15:15" x14ac:dyDescent="0.25">
      <c r="O129" s="27"/>
    </row>
    <row r="130" spans="15:15" x14ac:dyDescent="0.25">
      <c r="O130" s="27"/>
    </row>
    <row r="131" spans="15:15" x14ac:dyDescent="0.25">
      <c r="O131" s="27"/>
    </row>
    <row r="132" spans="15:15" x14ac:dyDescent="0.25">
      <c r="O132" s="27"/>
    </row>
    <row r="133" spans="15:15" x14ac:dyDescent="0.25">
      <c r="O133" s="27"/>
    </row>
    <row r="134" spans="15:15" x14ac:dyDescent="0.25">
      <c r="O134" s="27"/>
    </row>
    <row r="135" spans="15:15" x14ac:dyDescent="0.25">
      <c r="O135" s="27"/>
    </row>
    <row r="136" spans="15:15" x14ac:dyDescent="0.25">
      <c r="O136" s="27"/>
    </row>
    <row r="137" spans="15:15" x14ac:dyDescent="0.25">
      <c r="O137" s="27"/>
    </row>
    <row r="138" spans="15:15" x14ac:dyDescent="0.25">
      <c r="O138" s="27"/>
    </row>
    <row r="139" spans="15:15" x14ac:dyDescent="0.25">
      <c r="O139" s="27"/>
    </row>
    <row r="140" spans="15:15" x14ac:dyDescent="0.25">
      <c r="O140" s="27"/>
    </row>
    <row r="141" spans="15:15" x14ac:dyDescent="0.25">
      <c r="O141" s="27"/>
    </row>
    <row r="142" spans="15:15" x14ac:dyDescent="0.25">
      <c r="O142" s="27"/>
    </row>
    <row r="143" spans="15:15" x14ac:dyDescent="0.25">
      <c r="O143" s="27"/>
    </row>
    <row r="144" spans="15:15" x14ac:dyDescent="0.25">
      <c r="O144" s="27"/>
    </row>
    <row r="145" spans="15:15" x14ac:dyDescent="0.25">
      <c r="O145" s="27"/>
    </row>
    <row r="146" spans="15:15" x14ac:dyDescent="0.25">
      <c r="O146" s="27"/>
    </row>
    <row r="147" spans="15:15" x14ac:dyDescent="0.25">
      <c r="O147" s="27"/>
    </row>
    <row r="148" spans="15:15" x14ac:dyDescent="0.25">
      <c r="O148" s="27"/>
    </row>
    <row r="149" spans="15:15" x14ac:dyDescent="0.25">
      <c r="O149" s="27"/>
    </row>
    <row r="150" spans="15:15" x14ac:dyDescent="0.25">
      <c r="O150" s="27"/>
    </row>
    <row r="151" spans="15:15" x14ac:dyDescent="0.25">
      <c r="O151" s="27"/>
    </row>
    <row r="152" spans="15:15" x14ac:dyDescent="0.25">
      <c r="O152" s="27"/>
    </row>
    <row r="153" spans="15:15" x14ac:dyDescent="0.25">
      <c r="O153" s="27"/>
    </row>
    <row r="154" spans="15:15" x14ac:dyDescent="0.25">
      <c r="O154" s="27"/>
    </row>
    <row r="155" spans="15:15" x14ac:dyDescent="0.25">
      <c r="O155" s="27"/>
    </row>
    <row r="156" spans="15:15" x14ac:dyDescent="0.25">
      <c r="O156" s="27"/>
    </row>
    <row r="157" spans="15:15" x14ac:dyDescent="0.25">
      <c r="O157" s="27"/>
    </row>
    <row r="158" spans="15:15" x14ac:dyDescent="0.25">
      <c r="O158" s="27"/>
    </row>
    <row r="159" spans="15:15" x14ac:dyDescent="0.25">
      <c r="O159" s="27"/>
    </row>
    <row r="160" spans="15:15" x14ac:dyDescent="0.25">
      <c r="O160" s="27"/>
    </row>
    <row r="161" spans="15:15" x14ac:dyDescent="0.25">
      <c r="O161" s="27"/>
    </row>
    <row r="162" spans="15:15" x14ac:dyDescent="0.25">
      <c r="O162" s="27"/>
    </row>
    <row r="163" spans="15:15" x14ac:dyDescent="0.25">
      <c r="O163" s="27"/>
    </row>
    <row r="164" spans="15:15" x14ac:dyDescent="0.25">
      <c r="O164" s="27"/>
    </row>
    <row r="165" spans="15:15" x14ac:dyDescent="0.25">
      <c r="O165" s="27"/>
    </row>
    <row r="166" spans="15:15" x14ac:dyDescent="0.25">
      <c r="O166" s="27"/>
    </row>
    <row r="167" spans="15:15" x14ac:dyDescent="0.25">
      <c r="O167" s="27"/>
    </row>
    <row r="168" spans="15:15" x14ac:dyDescent="0.25">
      <c r="O168" s="27"/>
    </row>
    <row r="169" spans="15:15" x14ac:dyDescent="0.25">
      <c r="O169" s="27"/>
    </row>
    <row r="170" spans="15:15" x14ac:dyDescent="0.25">
      <c r="O170" s="27"/>
    </row>
    <row r="171" spans="15:15" x14ac:dyDescent="0.25">
      <c r="O171" s="27"/>
    </row>
    <row r="172" spans="15:15" x14ac:dyDescent="0.25">
      <c r="O172" s="27"/>
    </row>
    <row r="173" spans="15:15" x14ac:dyDescent="0.25">
      <c r="O173" s="27"/>
    </row>
    <row r="174" spans="15:15" x14ac:dyDescent="0.25">
      <c r="O174" s="27"/>
    </row>
    <row r="175" spans="15:15" x14ac:dyDescent="0.25">
      <c r="O175" s="27"/>
    </row>
    <row r="176" spans="15:15" x14ac:dyDescent="0.25">
      <c r="O176" s="27"/>
    </row>
    <row r="177" spans="15:15" x14ac:dyDescent="0.25">
      <c r="O177" s="27"/>
    </row>
    <row r="178" spans="15:15" x14ac:dyDescent="0.25">
      <c r="O178" s="27"/>
    </row>
    <row r="179" spans="15:15" x14ac:dyDescent="0.25">
      <c r="O179" s="27"/>
    </row>
    <row r="180" spans="15:15" x14ac:dyDescent="0.25">
      <c r="O180" s="27"/>
    </row>
    <row r="181" spans="15:15" x14ac:dyDescent="0.25">
      <c r="O181" s="27"/>
    </row>
    <row r="182" spans="15:15" x14ac:dyDescent="0.25">
      <c r="O182" s="27"/>
    </row>
    <row r="183" spans="15:15" x14ac:dyDescent="0.25">
      <c r="O183" s="27"/>
    </row>
    <row r="184" spans="15:15" x14ac:dyDescent="0.25">
      <c r="O184" s="27"/>
    </row>
    <row r="185" spans="15:15" x14ac:dyDescent="0.25">
      <c r="O185" s="27"/>
    </row>
    <row r="186" spans="15:15" x14ac:dyDescent="0.25">
      <c r="O186" s="27"/>
    </row>
    <row r="187" spans="15:15" x14ac:dyDescent="0.25">
      <c r="O187" s="27"/>
    </row>
    <row r="188" spans="15:15" x14ac:dyDescent="0.25">
      <c r="O188" s="27"/>
    </row>
    <row r="189" spans="15:15" x14ac:dyDescent="0.25">
      <c r="O189" s="27"/>
    </row>
    <row r="190" spans="15:15" x14ac:dyDescent="0.25">
      <c r="O190" s="27"/>
    </row>
    <row r="191" spans="15:15" x14ac:dyDescent="0.25">
      <c r="O191" s="27"/>
    </row>
    <row r="192" spans="15:15" x14ac:dyDescent="0.25">
      <c r="O192" s="27"/>
    </row>
    <row r="193" spans="15:15" x14ac:dyDescent="0.25">
      <c r="O193" s="27"/>
    </row>
    <row r="194" spans="15:15" x14ac:dyDescent="0.25">
      <c r="O194" s="27"/>
    </row>
    <row r="195" spans="15:15" x14ac:dyDescent="0.25">
      <c r="O195" s="27"/>
    </row>
    <row r="196" spans="15:15" x14ac:dyDescent="0.25">
      <c r="O196" s="27"/>
    </row>
    <row r="197" spans="15:15" x14ac:dyDescent="0.25">
      <c r="O197" s="27"/>
    </row>
    <row r="198" spans="15:15" x14ac:dyDescent="0.25">
      <c r="O198" s="27"/>
    </row>
    <row r="199" spans="15:15" x14ac:dyDescent="0.25">
      <c r="O199" s="27"/>
    </row>
    <row r="200" spans="15:15" x14ac:dyDescent="0.25">
      <c r="O200" s="27"/>
    </row>
    <row r="201" spans="15:15" x14ac:dyDescent="0.25">
      <c r="O201" s="27"/>
    </row>
    <row r="202" spans="15:15" x14ac:dyDescent="0.25">
      <c r="O202" s="27"/>
    </row>
    <row r="203" spans="15:15" x14ac:dyDescent="0.25">
      <c r="O203" s="27"/>
    </row>
    <row r="204" spans="15:15" x14ac:dyDescent="0.25">
      <c r="O204" s="27"/>
    </row>
    <row r="205" spans="15:15" x14ac:dyDescent="0.25">
      <c r="O205" s="27"/>
    </row>
    <row r="206" spans="15:15" x14ac:dyDescent="0.25">
      <c r="O206" s="27"/>
    </row>
    <row r="207" spans="15:15" x14ac:dyDescent="0.25">
      <c r="O207" s="27"/>
    </row>
    <row r="208" spans="15:15" x14ac:dyDescent="0.25">
      <c r="O208" s="27"/>
    </row>
    <row r="209" spans="15:15" x14ac:dyDescent="0.25">
      <c r="O209" s="27"/>
    </row>
    <row r="210" spans="15:15" x14ac:dyDescent="0.25">
      <c r="O210" s="27"/>
    </row>
    <row r="211" spans="15:15" x14ac:dyDescent="0.25">
      <c r="O211" s="27"/>
    </row>
    <row r="212" spans="15:15" x14ac:dyDescent="0.25">
      <c r="O212" s="27"/>
    </row>
    <row r="213" spans="15:15" x14ac:dyDescent="0.25">
      <c r="O213" s="27"/>
    </row>
    <row r="214" spans="15:15" x14ac:dyDescent="0.25">
      <c r="O214" s="27"/>
    </row>
    <row r="215" spans="15:15" x14ac:dyDescent="0.25">
      <c r="O215" s="27"/>
    </row>
    <row r="216" spans="15:15" x14ac:dyDescent="0.25">
      <c r="O216" s="27"/>
    </row>
    <row r="217" spans="15:15" x14ac:dyDescent="0.25">
      <c r="O217" s="27"/>
    </row>
    <row r="218" spans="15:15" x14ac:dyDescent="0.25">
      <c r="O218" s="27"/>
    </row>
    <row r="219" spans="15:15" x14ac:dyDescent="0.25">
      <c r="O219" s="27"/>
    </row>
    <row r="220" spans="15:15" x14ac:dyDescent="0.25">
      <c r="O220" s="27"/>
    </row>
    <row r="221" spans="15:15" x14ac:dyDescent="0.25">
      <c r="O221" s="27"/>
    </row>
    <row r="222" spans="15:15" x14ac:dyDescent="0.25">
      <c r="O222" s="27"/>
    </row>
    <row r="223" spans="15:15" x14ac:dyDescent="0.25">
      <c r="O223" s="27"/>
    </row>
    <row r="224" spans="15:15" x14ac:dyDescent="0.25">
      <c r="O224" s="27"/>
    </row>
    <row r="225" spans="15:15" x14ac:dyDescent="0.25">
      <c r="O225" s="27"/>
    </row>
    <row r="226" spans="15:15" x14ac:dyDescent="0.25">
      <c r="O226" s="27"/>
    </row>
    <row r="227" spans="15:15" x14ac:dyDescent="0.25">
      <c r="O227" s="27"/>
    </row>
    <row r="228" spans="15:15" x14ac:dyDescent="0.25">
      <c r="O228" s="27"/>
    </row>
    <row r="229" spans="15:15" x14ac:dyDescent="0.25">
      <c r="O229" s="27"/>
    </row>
    <row r="230" spans="15:15" x14ac:dyDescent="0.25">
      <c r="O230" s="27"/>
    </row>
    <row r="231" spans="15:15" x14ac:dyDescent="0.25">
      <c r="O231" s="27"/>
    </row>
    <row r="232" spans="15:15" x14ac:dyDescent="0.25">
      <c r="O232" s="27"/>
    </row>
    <row r="233" spans="15:15" x14ac:dyDescent="0.25">
      <c r="O233" s="27"/>
    </row>
    <row r="234" spans="15:15" x14ac:dyDescent="0.25">
      <c r="O234" s="27"/>
    </row>
    <row r="235" spans="15:15" x14ac:dyDescent="0.25">
      <c r="O235" s="27"/>
    </row>
    <row r="236" spans="15:15" x14ac:dyDescent="0.25">
      <c r="O236" s="27"/>
    </row>
    <row r="237" spans="15:15" x14ac:dyDescent="0.25">
      <c r="O237" s="27"/>
    </row>
    <row r="238" spans="15:15" x14ac:dyDescent="0.25">
      <c r="O238" s="27"/>
    </row>
    <row r="239" spans="15:15" x14ac:dyDescent="0.25">
      <c r="O239" s="27"/>
    </row>
    <row r="240" spans="15:15" x14ac:dyDescent="0.25">
      <c r="O240" s="27"/>
    </row>
    <row r="241" spans="15:15" x14ac:dyDescent="0.25">
      <c r="O241" s="27"/>
    </row>
    <row r="242" spans="15:15" x14ac:dyDescent="0.25">
      <c r="O242" s="27"/>
    </row>
    <row r="243" spans="15:15" x14ac:dyDescent="0.25">
      <c r="O243" s="27"/>
    </row>
    <row r="244" spans="15:15" x14ac:dyDescent="0.25">
      <c r="O244" s="27"/>
    </row>
    <row r="245" spans="15:15" x14ac:dyDescent="0.25">
      <c r="O245" s="27"/>
    </row>
    <row r="246" spans="15:15" x14ac:dyDescent="0.25">
      <c r="O246" s="27"/>
    </row>
    <row r="247" spans="15:15" x14ac:dyDescent="0.25">
      <c r="O247" s="27"/>
    </row>
    <row r="248" spans="15:15" x14ac:dyDescent="0.25">
      <c r="O248" s="27"/>
    </row>
    <row r="249" spans="15:15" x14ac:dyDescent="0.25">
      <c r="O249" s="27"/>
    </row>
    <row r="250" spans="15:15" x14ac:dyDescent="0.25">
      <c r="O250" s="27"/>
    </row>
    <row r="251" spans="15:15" x14ac:dyDescent="0.25">
      <c r="O251" s="27"/>
    </row>
    <row r="252" spans="15:15" x14ac:dyDescent="0.25">
      <c r="O252" s="27"/>
    </row>
    <row r="253" spans="15:15" x14ac:dyDescent="0.25">
      <c r="O253" s="27"/>
    </row>
    <row r="254" spans="15:15" x14ac:dyDescent="0.25">
      <c r="O254" s="27"/>
    </row>
    <row r="255" spans="15:15" x14ac:dyDescent="0.25">
      <c r="O255" s="27"/>
    </row>
    <row r="256" spans="15:15" x14ac:dyDescent="0.25">
      <c r="O256" s="27"/>
    </row>
    <row r="257" spans="15:15" x14ac:dyDescent="0.25">
      <c r="O257" s="27"/>
    </row>
    <row r="258" spans="15:15" x14ac:dyDescent="0.25">
      <c r="O258" s="27"/>
    </row>
    <row r="259" spans="15:15" x14ac:dyDescent="0.25">
      <c r="O259" s="27"/>
    </row>
    <row r="260" spans="15:15" x14ac:dyDescent="0.25">
      <c r="O260" s="27"/>
    </row>
    <row r="261" spans="15:15" x14ac:dyDescent="0.25">
      <c r="O261" s="27"/>
    </row>
    <row r="262" spans="15:15" x14ac:dyDescent="0.25">
      <c r="O262" s="27"/>
    </row>
    <row r="263" spans="15:15" x14ac:dyDescent="0.25">
      <c r="O263" s="27"/>
    </row>
    <row r="264" spans="15:15" x14ac:dyDescent="0.25">
      <c r="O264" s="27"/>
    </row>
    <row r="265" spans="15:15" x14ac:dyDescent="0.25">
      <c r="O265" s="27"/>
    </row>
    <row r="266" spans="15:15" x14ac:dyDescent="0.25">
      <c r="O266" s="27"/>
    </row>
    <row r="267" spans="15:15" x14ac:dyDescent="0.25">
      <c r="O267" s="27"/>
    </row>
    <row r="268" spans="15:15" x14ac:dyDescent="0.25">
      <c r="O268" s="27"/>
    </row>
  </sheetData>
  <autoFilter ref="A1:X44" xr:uid="{00000000-0009-0000-0000-000000000000}">
    <filterColumn colId="0" showButton="0"/>
    <filterColumn colId="1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1" showButton="0"/>
    <filterColumn colId="12" showButton="0"/>
  </autoFilter>
  <mergeCells count="18">
    <mergeCell ref="A4:A25"/>
    <mergeCell ref="B4:B25"/>
    <mergeCell ref="A26:A43"/>
    <mergeCell ref="B26:B43"/>
    <mergeCell ref="W1:W2"/>
    <mergeCell ref="X1:X2"/>
    <mergeCell ref="A2:N2"/>
    <mergeCell ref="D1:K1"/>
    <mergeCell ref="L1:N1"/>
    <mergeCell ref="V1:V2"/>
    <mergeCell ref="R1:R2"/>
    <mergeCell ref="S1:S2"/>
    <mergeCell ref="T1:T2"/>
    <mergeCell ref="U1:U2"/>
    <mergeCell ref="Q1:Q2"/>
    <mergeCell ref="A1:C1"/>
    <mergeCell ref="O1:O2"/>
    <mergeCell ref="P1:P2"/>
  </mergeCells>
  <conditionalFormatting sqref="M4:P79">
    <cfRule type="cellIs" dxfId="15" priority="1" stopIfTrue="1" operator="greaterThan">
      <formula>0</formula>
    </cfRule>
    <cfRule type="cellIs" dxfId="14" priority="2" stopIfTrue="1" operator="greaterThan">
      <formula>0</formula>
    </cfRule>
    <cfRule type="cellIs" dxfId="13" priority="3" stopIfTrue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scale="54" firstPageNumber="0" orientation="landscape" horizontalDpi="300" verticalDpi="300" r:id="rId1"/>
  <headerFooter alignWithMargins="0"/>
  <colBreaks count="1" manualBreakCount="1">
    <brk id="15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236"/>
  <sheetViews>
    <sheetView zoomScale="84" zoomScaleNormal="84" workbookViewId="0">
      <selection activeCell="I27" sqref="I27"/>
    </sheetView>
  </sheetViews>
  <sheetFormatPr defaultColWidth="9.7109375" defaultRowHeight="15" x14ac:dyDescent="0.25"/>
  <cols>
    <col min="1" max="1" width="15.28515625" style="1" customWidth="1"/>
    <col min="2" max="2" width="23.7109375" style="1" customWidth="1"/>
    <col min="3" max="3" width="12.42578125" style="8" customWidth="1"/>
    <col min="4" max="4" width="60.85546875" style="1" customWidth="1"/>
    <col min="5" max="5" width="16" style="1" customWidth="1"/>
    <col min="6" max="6" width="8" style="1" hidden="1" customWidth="1"/>
    <col min="7" max="7" width="15.7109375" style="1" customWidth="1"/>
    <col min="8" max="8" width="14.140625" style="1" customWidth="1"/>
    <col min="9" max="9" width="17.85546875" style="1" customWidth="1"/>
    <col min="10" max="10" width="15.85546875" style="1" bestFit="1" customWidth="1"/>
    <col min="11" max="11" width="12.7109375" style="11" bestFit="1" customWidth="1"/>
    <col min="12" max="12" width="11.28515625" style="10" customWidth="1"/>
    <col min="13" max="13" width="13.28515625" style="9" customWidth="1"/>
    <col min="14" max="14" width="12.5703125" style="4" customWidth="1"/>
    <col min="15" max="15" width="15.42578125" style="26" customWidth="1"/>
    <col min="16" max="18" width="16.42578125" style="26" bestFit="1" customWidth="1"/>
    <col min="19" max="20" width="16.42578125" style="2" bestFit="1" customWidth="1"/>
    <col min="21" max="21" width="17" style="2" customWidth="1"/>
    <col min="22" max="24" width="16.28515625" style="2" bestFit="1" customWidth="1"/>
    <col min="25" max="16384" width="9.7109375" style="2"/>
  </cols>
  <sheetData>
    <row r="1" spans="1:24" ht="33" customHeight="1" x14ac:dyDescent="0.25">
      <c r="A1" s="73" t="s">
        <v>17</v>
      </c>
      <c r="B1" s="73"/>
      <c r="C1" s="73"/>
      <c r="D1" s="73" t="s">
        <v>16</v>
      </c>
      <c r="E1" s="73"/>
      <c r="F1" s="73"/>
      <c r="G1" s="73"/>
      <c r="H1" s="73"/>
      <c r="I1" s="73"/>
      <c r="J1" s="73"/>
      <c r="K1" s="73"/>
      <c r="L1" s="73" t="s">
        <v>18</v>
      </c>
      <c r="M1" s="73"/>
      <c r="N1" s="73"/>
      <c r="O1" s="72" t="s">
        <v>19</v>
      </c>
      <c r="P1" s="72" t="s">
        <v>19</v>
      </c>
      <c r="Q1" s="72" t="s">
        <v>19</v>
      </c>
      <c r="R1" s="72" t="s">
        <v>19</v>
      </c>
      <c r="S1" s="72" t="s">
        <v>19</v>
      </c>
      <c r="T1" s="72" t="s">
        <v>19</v>
      </c>
      <c r="U1" s="72" t="s">
        <v>19</v>
      </c>
      <c r="V1" s="72" t="s">
        <v>19</v>
      </c>
      <c r="W1" s="72" t="s">
        <v>19</v>
      </c>
      <c r="X1" s="72" t="s">
        <v>19</v>
      </c>
    </row>
    <row r="2" spans="1:24" ht="21.75" customHeight="1" x14ac:dyDescent="0.25">
      <c r="A2" s="73" t="s">
        <v>15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2"/>
      <c r="P2" s="72"/>
      <c r="Q2" s="72"/>
      <c r="R2" s="72"/>
      <c r="S2" s="72"/>
      <c r="T2" s="72"/>
      <c r="U2" s="72"/>
      <c r="V2" s="72"/>
      <c r="W2" s="72"/>
      <c r="X2" s="72"/>
    </row>
    <row r="3" spans="1:24" s="3" customFormat="1" ht="43.5" customHeight="1" x14ac:dyDescent="0.2">
      <c r="A3" s="16" t="s">
        <v>4</v>
      </c>
      <c r="B3" s="16" t="s">
        <v>12</v>
      </c>
      <c r="C3" s="16" t="s">
        <v>2</v>
      </c>
      <c r="D3" s="17" t="s">
        <v>8</v>
      </c>
      <c r="E3" s="17" t="s">
        <v>22</v>
      </c>
      <c r="F3" s="17"/>
      <c r="G3" s="17" t="s">
        <v>10</v>
      </c>
      <c r="H3" s="17" t="s">
        <v>9</v>
      </c>
      <c r="I3" s="17" t="s">
        <v>14</v>
      </c>
      <c r="J3" s="17" t="s">
        <v>3</v>
      </c>
      <c r="K3" s="25" t="s">
        <v>13</v>
      </c>
      <c r="L3" s="6" t="s">
        <v>5</v>
      </c>
      <c r="M3" s="7" t="s">
        <v>0</v>
      </c>
      <c r="N3" s="5" t="s">
        <v>1</v>
      </c>
      <c r="O3" s="29" t="s">
        <v>11</v>
      </c>
      <c r="P3" s="29" t="s">
        <v>11</v>
      </c>
      <c r="Q3" s="29" t="s">
        <v>11</v>
      </c>
      <c r="R3" s="29" t="s">
        <v>11</v>
      </c>
      <c r="S3" s="29" t="s">
        <v>11</v>
      </c>
      <c r="T3" s="29" t="s">
        <v>11</v>
      </c>
      <c r="U3" s="29" t="s">
        <v>11</v>
      </c>
      <c r="V3" s="29" t="s">
        <v>11</v>
      </c>
      <c r="W3" s="29" t="s">
        <v>11</v>
      </c>
      <c r="X3" s="29" t="s">
        <v>11</v>
      </c>
    </row>
    <row r="4" spans="1:24" ht="18" x14ac:dyDescent="0.25">
      <c r="A4" s="86" t="s">
        <v>20</v>
      </c>
      <c r="B4" s="77" t="s">
        <v>21</v>
      </c>
      <c r="C4" s="31">
        <v>41</v>
      </c>
      <c r="D4" s="32" t="s">
        <v>23</v>
      </c>
      <c r="E4" s="32" t="s">
        <v>24</v>
      </c>
      <c r="F4" s="32"/>
      <c r="G4" s="35">
        <v>436</v>
      </c>
      <c r="H4" s="36" t="s">
        <v>25</v>
      </c>
      <c r="I4" s="37" t="s">
        <v>26</v>
      </c>
      <c r="J4" s="37" t="s">
        <v>6</v>
      </c>
      <c r="K4" s="38">
        <v>115</v>
      </c>
      <c r="L4" s="39"/>
      <c r="M4" s="40">
        <f>L4-SUM(O4:X4)</f>
        <v>0</v>
      </c>
      <c r="N4" s="41" t="str">
        <f>IF(M4&lt;0,"ATENÇÃO","OK")</f>
        <v>OK</v>
      </c>
      <c r="O4" s="30"/>
      <c r="P4" s="28"/>
      <c r="Q4" s="28"/>
      <c r="R4" s="14"/>
      <c r="S4" s="14"/>
      <c r="T4" s="14"/>
      <c r="U4" s="14"/>
      <c r="V4" s="14"/>
      <c r="W4" s="14"/>
      <c r="X4" s="14"/>
    </row>
    <row r="5" spans="1:24" ht="18" x14ac:dyDescent="0.25">
      <c r="A5" s="87"/>
      <c r="B5" s="78"/>
      <c r="C5" s="31">
        <v>42</v>
      </c>
      <c r="D5" s="33" t="s">
        <v>27</v>
      </c>
      <c r="E5" s="33" t="s">
        <v>28</v>
      </c>
      <c r="F5" s="33"/>
      <c r="G5" s="35">
        <v>436</v>
      </c>
      <c r="H5" s="36" t="s">
        <v>29</v>
      </c>
      <c r="I5" s="42" t="s">
        <v>26</v>
      </c>
      <c r="J5" s="42" t="s">
        <v>6</v>
      </c>
      <c r="K5" s="38">
        <v>97.2</v>
      </c>
      <c r="L5" s="43"/>
      <c r="M5" s="40">
        <f t="shared" ref="M5:M11" si="0">L5-SUM(O5:X5)</f>
        <v>0</v>
      </c>
      <c r="N5" s="41" t="str">
        <f t="shared" ref="N5:N11" si="1">IF(M5&lt;0,"ATENÇÃO","OK")</f>
        <v>OK</v>
      </c>
      <c r="O5" s="30"/>
      <c r="P5" s="28"/>
      <c r="Q5" s="28"/>
      <c r="R5" s="14"/>
      <c r="S5" s="14"/>
      <c r="T5" s="14"/>
      <c r="U5" s="14"/>
      <c r="V5" s="14"/>
      <c r="W5" s="14"/>
      <c r="X5" s="14"/>
    </row>
    <row r="6" spans="1:24" ht="18" x14ac:dyDescent="0.25">
      <c r="A6" s="87"/>
      <c r="B6" s="78"/>
      <c r="C6" s="31">
        <v>43</v>
      </c>
      <c r="D6" s="33" t="s">
        <v>30</v>
      </c>
      <c r="E6" s="33" t="s">
        <v>31</v>
      </c>
      <c r="F6" s="33"/>
      <c r="G6" s="35">
        <v>436</v>
      </c>
      <c r="H6" s="36" t="s">
        <v>32</v>
      </c>
      <c r="I6" s="42" t="s">
        <v>26</v>
      </c>
      <c r="J6" s="42" t="s">
        <v>6</v>
      </c>
      <c r="K6" s="38">
        <v>142.84</v>
      </c>
      <c r="L6" s="43"/>
      <c r="M6" s="40">
        <f t="shared" si="0"/>
        <v>0</v>
      </c>
      <c r="N6" s="41" t="str">
        <f t="shared" si="1"/>
        <v>OK</v>
      </c>
      <c r="O6" s="30"/>
      <c r="P6" s="30"/>
      <c r="Q6" s="28"/>
      <c r="R6" s="14"/>
      <c r="S6" s="14"/>
      <c r="T6" s="14"/>
      <c r="U6" s="14"/>
      <c r="V6" s="14"/>
      <c r="W6" s="14"/>
      <c r="X6" s="14"/>
    </row>
    <row r="7" spans="1:24" ht="22.5" customHeight="1" x14ac:dyDescent="0.25">
      <c r="A7" s="87"/>
      <c r="B7" s="78"/>
      <c r="C7" s="31">
        <v>44</v>
      </c>
      <c r="D7" s="33" t="s">
        <v>33</v>
      </c>
      <c r="E7" s="33" t="s">
        <v>34</v>
      </c>
      <c r="F7" s="33"/>
      <c r="G7" s="35">
        <v>436</v>
      </c>
      <c r="H7" s="36" t="s">
        <v>29</v>
      </c>
      <c r="I7" s="42" t="s">
        <v>26</v>
      </c>
      <c r="J7" s="42" t="s">
        <v>6</v>
      </c>
      <c r="K7" s="38">
        <v>39.6</v>
      </c>
      <c r="L7" s="43"/>
      <c r="M7" s="40">
        <f t="shared" si="0"/>
        <v>0</v>
      </c>
      <c r="N7" s="41" t="str">
        <f t="shared" si="1"/>
        <v>OK</v>
      </c>
      <c r="O7" s="30"/>
      <c r="P7" s="28"/>
      <c r="Q7" s="28"/>
      <c r="R7" s="14"/>
      <c r="S7" s="14"/>
      <c r="T7" s="14"/>
      <c r="U7" s="15"/>
      <c r="V7" s="14"/>
      <c r="W7" s="14"/>
      <c r="X7" s="14"/>
    </row>
    <row r="8" spans="1:24" ht="31.5" x14ac:dyDescent="0.25">
      <c r="A8" s="87"/>
      <c r="B8" s="78"/>
      <c r="C8" s="31">
        <v>45</v>
      </c>
      <c r="D8" s="33" t="s">
        <v>35</v>
      </c>
      <c r="E8" s="33" t="s">
        <v>28</v>
      </c>
      <c r="F8" s="33"/>
      <c r="G8" s="35">
        <v>436</v>
      </c>
      <c r="H8" s="36" t="s">
        <v>36</v>
      </c>
      <c r="I8" s="42" t="s">
        <v>26</v>
      </c>
      <c r="J8" s="42" t="s">
        <v>6</v>
      </c>
      <c r="K8" s="38">
        <v>53</v>
      </c>
      <c r="L8" s="43"/>
      <c r="M8" s="40">
        <f t="shared" si="0"/>
        <v>0</v>
      </c>
      <c r="N8" s="41" t="str">
        <f t="shared" si="1"/>
        <v>OK</v>
      </c>
      <c r="O8" s="30"/>
      <c r="P8" s="28"/>
      <c r="Q8" s="28"/>
      <c r="R8" s="14"/>
      <c r="S8" s="14"/>
      <c r="T8" s="14"/>
      <c r="U8" s="14"/>
      <c r="V8" s="14"/>
      <c r="W8" s="14"/>
      <c r="X8" s="14"/>
    </row>
    <row r="9" spans="1:24" ht="18" x14ac:dyDescent="0.25">
      <c r="A9" s="87"/>
      <c r="B9" s="78"/>
      <c r="C9" s="31">
        <v>46</v>
      </c>
      <c r="D9" s="33" t="s">
        <v>37</v>
      </c>
      <c r="E9" s="33" t="s">
        <v>34</v>
      </c>
      <c r="F9" s="33"/>
      <c r="G9" s="35">
        <v>436</v>
      </c>
      <c r="H9" s="36" t="s">
        <v>38</v>
      </c>
      <c r="I9" s="42" t="s">
        <v>26</v>
      </c>
      <c r="J9" s="42" t="s">
        <v>6</v>
      </c>
      <c r="K9" s="38">
        <v>19.98</v>
      </c>
      <c r="L9" s="43"/>
      <c r="M9" s="40">
        <f t="shared" si="0"/>
        <v>0</v>
      </c>
      <c r="N9" s="41" t="str">
        <f t="shared" si="1"/>
        <v>OK</v>
      </c>
      <c r="O9" s="30"/>
      <c r="P9" s="28"/>
      <c r="Q9" s="28"/>
      <c r="R9" s="14"/>
      <c r="S9" s="14"/>
      <c r="T9" s="14"/>
      <c r="U9" s="14"/>
      <c r="V9" s="14"/>
      <c r="W9" s="14"/>
      <c r="X9" s="14"/>
    </row>
    <row r="10" spans="1:24" ht="18" x14ac:dyDescent="0.25">
      <c r="A10" s="87"/>
      <c r="B10" s="78"/>
      <c r="C10" s="31">
        <v>47</v>
      </c>
      <c r="D10" s="33" t="s">
        <v>39</v>
      </c>
      <c r="E10" s="33" t="s">
        <v>40</v>
      </c>
      <c r="F10" s="33"/>
      <c r="G10" s="35">
        <v>436</v>
      </c>
      <c r="H10" s="36" t="s">
        <v>41</v>
      </c>
      <c r="I10" s="42" t="s">
        <v>26</v>
      </c>
      <c r="J10" s="42" t="s">
        <v>6</v>
      </c>
      <c r="K10" s="38">
        <v>27</v>
      </c>
      <c r="L10" s="43"/>
      <c r="M10" s="40">
        <f t="shared" si="0"/>
        <v>0</v>
      </c>
      <c r="N10" s="41" t="str">
        <f t="shared" si="1"/>
        <v>OK</v>
      </c>
      <c r="O10" s="30"/>
      <c r="P10" s="28"/>
      <c r="Q10" s="30"/>
      <c r="R10" s="14"/>
      <c r="S10" s="14"/>
      <c r="T10" s="14"/>
      <c r="U10" s="14"/>
      <c r="V10" s="14"/>
      <c r="W10" s="14"/>
      <c r="X10" s="14"/>
    </row>
    <row r="11" spans="1:24" ht="18" x14ac:dyDescent="0.25">
      <c r="A11" s="88"/>
      <c r="B11" s="79"/>
      <c r="C11" s="31">
        <v>48</v>
      </c>
      <c r="D11" s="34" t="s">
        <v>42</v>
      </c>
      <c r="E11" s="34" t="s">
        <v>34</v>
      </c>
      <c r="F11" s="34"/>
      <c r="G11" s="35">
        <v>436</v>
      </c>
      <c r="H11" s="36" t="s">
        <v>43</v>
      </c>
      <c r="I11" s="44" t="s">
        <v>26</v>
      </c>
      <c r="J11" s="44" t="s">
        <v>6</v>
      </c>
      <c r="K11" s="38">
        <v>36.659999999999997</v>
      </c>
      <c r="L11" s="45"/>
      <c r="M11" s="40">
        <f t="shared" si="0"/>
        <v>0</v>
      </c>
      <c r="N11" s="41" t="str">
        <f t="shared" si="1"/>
        <v>OK</v>
      </c>
      <c r="O11" s="30"/>
      <c r="P11" s="28"/>
      <c r="Q11" s="28"/>
      <c r="R11" s="14"/>
      <c r="S11" s="14"/>
      <c r="T11" s="14"/>
      <c r="U11" s="15"/>
      <c r="V11" s="14"/>
      <c r="W11" s="14"/>
      <c r="X11" s="14"/>
    </row>
    <row r="12" spans="1:24" x14ac:dyDescent="0.25">
      <c r="O12" s="12">
        <f>SUMPRODUCT($K$4:$K$11,O4:O11)</f>
        <v>0</v>
      </c>
      <c r="P12" s="12">
        <f>SUMPRODUCT($K$4:$K$11,P4:P11)</f>
        <v>0</v>
      </c>
      <c r="Q12" s="12">
        <f>SUMPRODUCT($K$4:$K$11,Q4:Q11)</f>
        <v>0</v>
      </c>
      <c r="R12" s="12">
        <f>SUMPRODUCT($K$4:$K$11,R4:R11)</f>
        <v>0</v>
      </c>
      <c r="S12" s="12">
        <f>SUMPRODUCT(K4:K11,S4:S11)</f>
        <v>0</v>
      </c>
      <c r="T12" s="12">
        <f>SUMPRODUCT(K4:K11,T4:T11)</f>
        <v>0</v>
      </c>
      <c r="U12" s="13">
        <f>SUMPRODUCT(K4:K11,U4:U11)</f>
        <v>0</v>
      </c>
    </row>
    <row r="13" spans="1:24" x14ac:dyDescent="0.25">
      <c r="O13" s="27"/>
      <c r="P13"/>
      <c r="Q13"/>
      <c r="R13"/>
    </row>
    <row r="14" spans="1:24" x14ac:dyDescent="0.25">
      <c r="O14" s="27"/>
      <c r="P14"/>
      <c r="Q14"/>
      <c r="R14"/>
    </row>
    <row r="15" spans="1:24" x14ac:dyDescent="0.25">
      <c r="O15" s="27"/>
      <c r="P15"/>
      <c r="Q15"/>
      <c r="R15"/>
    </row>
    <row r="16" spans="1:24" x14ac:dyDescent="0.25">
      <c r="O16" s="27"/>
      <c r="P16"/>
      <c r="Q16"/>
      <c r="R16"/>
    </row>
    <row r="17" spans="15:18" x14ac:dyDescent="0.25">
      <c r="O17" s="27"/>
      <c r="P17"/>
      <c r="Q17"/>
      <c r="R17"/>
    </row>
    <row r="18" spans="15:18" ht="26.25" customHeight="1" x14ac:dyDescent="0.25">
      <c r="O18" s="27"/>
    </row>
    <row r="19" spans="15:18" x14ac:dyDescent="0.25">
      <c r="O19" s="27"/>
    </row>
    <row r="20" spans="15:18" x14ac:dyDescent="0.25">
      <c r="O20" s="27"/>
    </row>
    <row r="21" spans="15:18" x14ac:dyDescent="0.25">
      <c r="O21" s="27"/>
    </row>
    <row r="22" spans="15:18" x14ac:dyDescent="0.25">
      <c r="O22" s="27"/>
    </row>
    <row r="23" spans="15:18" x14ac:dyDescent="0.25">
      <c r="O23" s="27"/>
    </row>
    <row r="24" spans="15:18" x14ac:dyDescent="0.25">
      <c r="O24" s="27"/>
    </row>
    <row r="25" spans="15:18" x14ac:dyDescent="0.25">
      <c r="O25" s="27"/>
    </row>
    <row r="26" spans="15:18" x14ac:dyDescent="0.25">
      <c r="O26" s="27"/>
    </row>
    <row r="27" spans="15:18" ht="90" customHeight="1" x14ac:dyDescent="0.25">
      <c r="O27" s="27"/>
    </row>
    <row r="28" spans="15:18" x14ac:dyDescent="0.25">
      <c r="O28" s="27"/>
    </row>
    <row r="29" spans="15:18" x14ac:dyDescent="0.25">
      <c r="O29" s="27"/>
    </row>
    <row r="30" spans="15:18" x14ac:dyDescent="0.25">
      <c r="O30" s="27"/>
    </row>
    <row r="31" spans="15:18" x14ac:dyDescent="0.25">
      <c r="O31" s="27"/>
    </row>
    <row r="32" spans="15:18" x14ac:dyDescent="0.25">
      <c r="O32" s="27"/>
    </row>
    <row r="33" spans="15:15" x14ac:dyDescent="0.25">
      <c r="O33" s="27"/>
    </row>
    <row r="34" spans="15:15" x14ac:dyDescent="0.25">
      <c r="O34" s="27"/>
    </row>
    <row r="35" spans="15:15" x14ac:dyDescent="0.25">
      <c r="O35" s="27"/>
    </row>
    <row r="36" spans="15:15" x14ac:dyDescent="0.25">
      <c r="O36" s="27"/>
    </row>
    <row r="37" spans="15:15" x14ac:dyDescent="0.25">
      <c r="O37" s="27"/>
    </row>
    <row r="38" spans="15:15" x14ac:dyDescent="0.25">
      <c r="O38" s="27"/>
    </row>
    <row r="39" spans="15:15" x14ac:dyDescent="0.25">
      <c r="O39" s="27"/>
    </row>
    <row r="40" spans="15:15" x14ac:dyDescent="0.25">
      <c r="O40" s="27"/>
    </row>
    <row r="41" spans="15:15" x14ac:dyDescent="0.25">
      <c r="O41" s="27"/>
    </row>
    <row r="42" spans="15:15" x14ac:dyDescent="0.25">
      <c r="O42" s="27"/>
    </row>
    <row r="43" spans="15:15" x14ac:dyDescent="0.25">
      <c r="O43" s="27"/>
    </row>
    <row r="44" spans="15:15" x14ac:dyDescent="0.25">
      <c r="O44" s="27"/>
    </row>
    <row r="45" spans="15:15" x14ac:dyDescent="0.25">
      <c r="O45" s="27"/>
    </row>
    <row r="46" spans="15:15" x14ac:dyDescent="0.25">
      <c r="O46" s="27"/>
    </row>
    <row r="47" spans="15:15" x14ac:dyDescent="0.25">
      <c r="O47" s="27"/>
    </row>
    <row r="48" spans="15:15" x14ac:dyDescent="0.25">
      <c r="O48" s="27"/>
    </row>
    <row r="49" spans="15:15" x14ac:dyDescent="0.25">
      <c r="O49" s="27"/>
    </row>
    <row r="50" spans="15:15" x14ac:dyDescent="0.25">
      <c r="O50" s="27"/>
    </row>
    <row r="51" spans="15:15" x14ac:dyDescent="0.25">
      <c r="O51" s="27"/>
    </row>
    <row r="52" spans="15:15" x14ac:dyDescent="0.25">
      <c r="O52" s="27"/>
    </row>
    <row r="53" spans="15:15" x14ac:dyDescent="0.25">
      <c r="O53" s="27"/>
    </row>
    <row r="54" spans="15:15" x14ac:dyDescent="0.25">
      <c r="O54" s="27"/>
    </row>
    <row r="55" spans="15:15" x14ac:dyDescent="0.25">
      <c r="O55" s="27"/>
    </row>
    <row r="56" spans="15:15" x14ac:dyDescent="0.25">
      <c r="O56" s="27"/>
    </row>
    <row r="57" spans="15:15" x14ac:dyDescent="0.25">
      <c r="O57" s="27"/>
    </row>
    <row r="58" spans="15:15" x14ac:dyDescent="0.25">
      <c r="O58" s="27"/>
    </row>
    <row r="59" spans="15:15" x14ac:dyDescent="0.25">
      <c r="O59" s="27"/>
    </row>
    <row r="60" spans="15:15" x14ac:dyDescent="0.25">
      <c r="O60" s="27"/>
    </row>
    <row r="61" spans="15:15" x14ac:dyDescent="0.25">
      <c r="O61" s="27"/>
    </row>
    <row r="62" spans="15:15" x14ac:dyDescent="0.25">
      <c r="O62" s="27"/>
    </row>
    <row r="63" spans="15:15" x14ac:dyDescent="0.25">
      <c r="O63" s="27"/>
    </row>
    <row r="64" spans="15:15" x14ac:dyDescent="0.25">
      <c r="O64" s="27"/>
    </row>
    <row r="65" spans="15:15" x14ac:dyDescent="0.25">
      <c r="O65" s="27"/>
    </row>
    <row r="66" spans="15:15" x14ac:dyDescent="0.25">
      <c r="O66" s="27"/>
    </row>
    <row r="67" spans="15:15" x14ac:dyDescent="0.25">
      <c r="O67" s="27"/>
    </row>
    <row r="68" spans="15:15" x14ac:dyDescent="0.25">
      <c r="O68" s="27"/>
    </row>
    <row r="69" spans="15:15" x14ac:dyDescent="0.25">
      <c r="O69" s="27"/>
    </row>
    <row r="70" spans="15:15" x14ac:dyDescent="0.25">
      <c r="O70" s="27"/>
    </row>
    <row r="71" spans="15:15" x14ac:dyDescent="0.25">
      <c r="O71" s="27"/>
    </row>
    <row r="72" spans="15:15" x14ac:dyDescent="0.25">
      <c r="O72" s="27"/>
    </row>
    <row r="73" spans="15:15" x14ac:dyDescent="0.25">
      <c r="O73" s="27"/>
    </row>
    <row r="74" spans="15:15" x14ac:dyDescent="0.25">
      <c r="O74" s="27"/>
    </row>
    <row r="75" spans="15:15" x14ac:dyDescent="0.25">
      <c r="O75" s="27"/>
    </row>
    <row r="76" spans="15:15" x14ac:dyDescent="0.25">
      <c r="O76" s="27"/>
    </row>
    <row r="77" spans="15:15" x14ac:dyDescent="0.25">
      <c r="O77" s="27"/>
    </row>
    <row r="78" spans="15:15" x14ac:dyDescent="0.25">
      <c r="O78" s="27"/>
    </row>
    <row r="79" spans="15:15" x14ac:dyDescent="0.25">
      <c r="O79" s="27"/>
    </row>
    <row r="80" spans="15:15" x14ac:dyDescent="0.25">
      <c r="O80" s="27"/>
    </row>
    <row r="81" spans="15:15" x14ac:dyDescent="0.25">
      <c r="O81" s="27"/>
    </row>
    <row r="82" spans="15:15" x14ac:dyDescent="0.25">
      <c r="O82" s="27"/>
    </row>
    <row r="83" spans="15:15" x14ac:dyDescent="0.25">
      <c r="O83" s="27"/>
    </row>
    <row r="84" spans="15:15" x14ac:dyDescent="0.25">
      <c r="O84" s="27"/>
    </row>
    <row r="85" spans="15:15" x14ac:dyDescent="0.25">
      <c r="O85" s="27"/>
    </row>
    <row r="86" spans="15:15" x14ac:dyDescent="0.25">
      <c r="O86" s="27"/>
    </row>
    <row r="87" spans="15:15" x14ac:dyDescent="0.25">
      <c r="O87" s="27"/>
    </row>
    <row r="88" spans="15:15" x14ac:dyDescent="0.25">
      <c r="O88" s="27"/>
    </row>
    <row r="89" spans="15:15" x14ac:dyDescent="0.25">
      <c r="O89" s="27"/>
    </row>
    <row r="90" spans="15:15" x14ac:dyDescent="0.25">
      <c r="O90" s="27"/>
    </row>
    <row r="91" spans="15:15" x14ac:dyDescent="0.25">
      <c r="O91" s="27"/>
    </row>
    <row r="92" spans="15:15" x14ac:dyDescent="0.25">
      <c r="O92" s="27"/>
    </row>
    <row r="93" spans="15:15" x14ac:dyDescent="0.25">
      <c r="O93" s="27"/>
    </row>
    <row r="94" spans="15:15" x14ac:dyDescent="0.25">
      <c r="O94" s="27"/>
    </row>
    <row r="95" spans="15:15" x14ac:dyDescent="0.25">
      <c r="O95" s="27"/>
    </row>
    <row r="96" spans="15:15" x14ac:dyDescent="0.25">
      <c r="O96" s="27"/>
    </row>
    <row r="97" spans="15:15" x14ac:dyDescent="0.25">
      <c r="O97" s="27"/>
    </row>
    <row r="98" spans="15:15" x14ac:dyDescent="0.25">
      <c r="O98" s="27"/>
    </row>
    <row r="99" spans="15:15" x14ac:dyDescent="0.25">
      <c r="O99" s="27"/>
    </row>
    <row r="100" spans="15:15" x14ac:dyDescent="0.25">
      <c r="O100" s="27"/>
    </row>
    <row r="101" spans="15:15" x14ac:dyDescent="0.25">
      <c r="O101" s="27"/>
    </row>
    <row r="102" spans="15:15" x14ac:dyDescent="0.25">
      <c r="O102" s="27"/>
    </row>
    <row r="103" spans="15:15" x14ac:dyDescent="0.25">
      <c r="O103" s="27"/>
    </row>
    <row r="104" spans="15:15" x14ac:dyDescent="0.25">
      <c r="O104" s="27"/>
    </row>
    <row r="105" spans="15:15" x14ac:dyDescent="0.25">
      <c r="O105" s="27"/>
    </row>
    <row r="106" spans="15:15" x14ac:dyDescent="0.25">
      <c r="O106" s="27"/>
    </row>
    <row r="107" spans="15:15" x14ac:dyDescent="0.25">
      <c r="O107" s="27"/>
    </row>
    <row r="108" spans="15:15" x14ac:dyDescent="0.25">
      <c r="O108" s="27"/>
    </row>
    <row r="109" spans="15:15" x14ac:dyDescent="0.25">
      <c r="O109" s="27"/>
    </row>
    <row r="110" spans="15:15" x14ac:dyDescent="0.25">
      <c r="O110" s="27"/>
    </row>
    <row r="111" spans="15:15" x14ac:dyDescent="0.25">
      <c r="O111" s="27"/>
    </row>
    <row r="112" spans="15:15" x14ac:dyDescent="0.25">
      <c r="O112" s="27"/>
    </row>
    <row r="113" spans="15:15" x14ac:dyDescent="0.25">
      <c r="O113" s="27"/>
    </row>
    <row r="114" spans="15:15" x14ac:dyDescent="0.25">
      <c r="O114" s="27"/>
    </row>
    <row r="115" spans="15:15" x14ac:dyDescent="0.25">
      <c r="O115" s="27"/>
    </row>
    <row r="116" spans="15:15" x14ac:dyDescent="0.25">
      <c r="O116" s="27"/>
    </row>
    <row r="117" spans="15:15" x14ac:dyDescent="0.25">
      <c r="O117" s="27"/>
    </row>
    <row r="118" spans="15:15" x14ac:dyDescent="0.25">
      <c r="O118" s="27"/>
    </row>
    <row r="119" spans="15:15" x14ac:dyDescent="0.25">
      <c r="O119" s="27"/>
    </row>
    <row r="120" spans="15:15" x14ac:dyDescent="0.25">
      <c r="O120" s="27"/>
    </row>
    <row r="121" spans="15:15" x14ac:dyDescent="0.25">
      <c r="O121" s="27"/>
    </row>
    <row r="122" spans="15:15" x14ac:dyDescent="0.25">
      <c r="O122" s="27"/>
    </row>
    <row r="123" spans="15:15" x14ac:dyDescent="0.25">
      <c r="O123" s="27"/>
    </row>
    <row r="124" spans="15:15" x14ac:dyDescent="0.25">
      <c r="O124" s="27"/>
    </row>
    <row r="125" spans="15:15" x14ac:dyDescent="0.25">
      <c r="O125" s="27"/>
    </row>
    <row r="126" spans="15:15" x14ac:dyDescent="0.25">
      <c r="O126" s="27"/>
    </row>
    <row r="127" spans="15:15" x14ac:dyDescent="0.25">
      <c r="O127" s="27"/>
    </row>
    <row r="128" spans="15:15" x14ac:dyDescent="0.25">
      <c r="O128" s="27"/>
    </row>
    <row r="129" spans="15:15" x14ac:dyDescent="0.25">
      <c r="O129" s="27"/>
    </row>
    <row r="130" spans="15:15" x14ac:dyDescent="0.25">
      <c r="O130" s="27"/>
    </row>
    <row r="131" spans="15:15" x14ac:dyDescent="0.25">
      <c r="O131" s="27"/>
    </row>
    <row r="132" spans="15:15" x14ac:dyDescent="0.25">
      <c r="O132" s="27"/>
    </row>
    <row r="133" spans="15:15" x14ac:dyDescent="0.25">
      <c r="O133" s="27"/>
    </row>
    <row r="134" spans="15:15" x14ac:dyDescent="0.25">
      <c r="O134" s="27"/>
    </row>
    <row r="135" spans="15:15" x14ac:dyDescent="0.25">
      <c r="O135" s="27"/>
    </row>
    <row r="136" spans="15:15" x14ac:dyDescent="0.25">
      <c r="O136" s="27"/>
    </row>
    <row r="137" spans="15:15" x14ac:dyDescent="0.25">
      <c r="O137" s="27"/>
    </row>
    <row r="138" spans="15:15" x14ac:dyDescent="0.25">
      <c r="O138" s="27"/>
    </row>
    <row r="139" spans="15:15" x14ac:dyDescent="0.25">
      <c r="O139" s="27"/>
    </row>
    <row r="140" spans="15:15" x14ac:dyDescent="0.25">
      <c r="O140" s="27"/>
    </row>
    <row r="141" spans="15:15" x14ac:dyDescent="0.25">
      <c r="O141" s="27"/>
    </row>
    <row r="142" spans="15:15" x14ac:dyDescent="0.25">
      <c r="O142" s="27"/>
    </row>
    <row r="143" spans="15:15" x14ac:dyDescent="0.25">
      <c r="O143" s="27"/>
    </row>
    <row r="144" spans="15:15" x14ac:dyDescent="0.25">
      <c r="O144" s="27"/>
    </row>
    <row r="145" spans="15:15" x14ac:dyDescent="0.25">
      <c r="O145" s="27"/>
    </row>
    <row r="146" spans="15:15" x14ac:dyDescent="0.25">
      <c r="O146" s="27"/>
    </row>
    <row r="147" spans="15:15" x14ac:dyDescent="0.25">
      <c r="O147" s="27"/>
    </row>
    <row r="148" spans="15:15" x14ac:dyDescent="0.25">
      <c r="O148" s="27"/>
    </row>
    <row r="149" spans="15:15" x14ac:dyDescent="0.25">
      <c r="O149" s="27"/>
    </row>
    <row r="150" spans="15:15" x14ac:dyDescent="0.25">
      <c r="O150" s="27"/>
    </row>
    <row r="151" spans="15:15" x14ac:dyDescent="0.25">
      <c r="O151" s="27"/>
    </row>
    <row r="152" spans="15:15" x14ac:dyDescent="0.25">
      <c r="O152" s="27"/>
    </row>
    <row r="153" spans="15:15" x14ac:dyDescent="0.25">
      <c r="O153" s="27"/>
    </row>
    <row r="154" spans="15:15" x14ac:dyDescent="0.25">
      <c r="O154" s="27"/>
    </row>
    <row r="155" spans="15:15" x14ac:dyDescent="0.25">
      <c r="O155" s="27"/>
    </row>
    <row r="156" spans="15:15" x14ac:dyDescent="0.25">
      <c r="O156" s="27"/>
    </row>
    <row r="157" spans="15:15" x14ac:dyDescent="0.25">
      <c r="O157" s="27"/>
    </row>
    <row r="158" spans="15:15" x14ac:dyDescent="0.25">
      <c r="O158" s="27"/>
    </row>
    <row r="159" spans="15:15" x14ac:dyDescent="0.25">
      <c r="O159" s="27"/>
    </row>
    <row r="160" spans="15:15" x14ac:dyDescent="0.25">
      <c r="O160" s="27"/>
    </row>
    <row r="161" spans="15:15" x14ac:dyDescent="0.25">
      <c r="O161" s="27"/>
    </row>
    <row r="162" spans="15:15" x14ac:dyDescent="0.25">
      <c r="O162" s="27"/>
    </row>
    <row r="163" spans="15:15" x14ac:dyDescent="0.25">
      <c r="O163" s="27"/>
    </row>
    <row r="164" spans="15:15" x14ac:dyDescent="0.25">
      <c r="O164" s="27"/>
    </row>
    <row r="165" spans="15:15" x14ac:dyDescent="0.25">
      <c r="O165" s="27"/>
    </row>
    <row r="166" spans="15:15" x14ac:dyDescent="0.25">
      <c r="O166" s="27"/>
    </row>
    <row r="167" spans="15:15" x14ac:dyDescent="0.25">
      <c r="O167" s="27"/>
    </row>
    <row r="168" spans="15:15" x14ac:dyDescent="0.25">
      <c r="O168" s="27"/>
    </row>
    <row r="169" spans="15:15" x14ac:dyDescent="0.25">
      <c r="O169" s="27"/>
    </row>
    <row r="170" spans="15:15" x14ac:dyDescent="0.25">
      <c r="O170" s="27"/>
    </row>
    <row r="171" spans="15:15" x14ac:dyDescent="0.25">
      <c r="O171" s="27"/>
    </row>
    <row r="172" spans="15:15" x14ac:dyDescent="0.25">
      <c r="O172" s="27"/>
    </row>
    <row r="173" spans="15:15" x14ac:dyDescent="0.25">
      <c r="O173" s="27"/>
    </row>
    <row r="174" spans="15:15" x14ac:dyDescent="0.25">
      <c r="O174" s="27"/>
    </row>
    <row r="175" spans="15:15" x14ac:dyDescent="0.25">
      <c r="O175" s="27"/>
    </row>
    <row r="176" spans="15:15" x14ac:dyDescent="0.25">
      <c r="O176" s="27"/>
    </row>
    <row r="177" spans="15:15" x14ac:dyDescent="0.25">
      <c r="O177" s="27"/>
    </row>
    <row r="178" spans="15:15" x14ac:dyDescent="0.25">
      <c r="O178" s="27"/>
    </row>
    <row r="179" spans="15:15" x14ac:dyDescent="0.25">
      <c r="O179" s="27"/>
    </row>
    <row r="180" spans="15:15" x14ac:dyDescent="0.25">
      <c r="O180" s="27"/>
    </row>
    <row r="181" spans="15:15" x14ac:dyDescent="0.25">
      <c r="O181" s="27"/>
    </row>
    <row r="182" spans="15:15" x14ac:dyDescent="0.25">
      <c r="O182" s="27"/>
    </row>
    <row r="183" spans="15:15" x14ac:dyDescent="0.25">
      <c r="O183" s="27"/>
    </row>
    <row r="184" spans="15:15" x14ac:dyDescent="0.25">
      <c r="O184" s="27"/>
    </row>
    <row r="185" spans="15:15" x14ac:dyDescent="0.25">
      <c r="O185" s="27"/>
    </row>
    <row r="186" spans="15:15" x14ac:dyDescent="0.25">
      <c r="O186" s="27"/>
    </row>
    <row r="187" spans="15:15" x14ac:dyDescent="0.25">
      <c r="O187" s="27"/>
    </row>
    <row r="188" spans="15:15" x14ac:dyDescent="0.25">
      <c r="O188" s="27"/>
    </row>
    <row r="189" spans="15:15" x14ac:dyDescent="0.25">
      <c r="O189" s="27"/>
    </row>
    <row r="190" spans="15:15" x14ac:dyDescent="0.25">
      <c r="O190" s="27"/>
    </row>
    <row r="191" spans="15:15" x14ac:dyDescent="0.25">
      <c r="O191" s="27"/>
    </row>
    <row r="192" spans="15:15" x14ac:dyDescent="0.25">
      <c r="O192" s="27"/>
    </row>
    <row r="193" spans="15:15" x14ac:dyDescent="0.25">
      <c r="O193" s="27"/>
    </row>
    <row r="194" spans="15:15" x14ac:dyDescent="0.25">
      <c r="O194" s="27"/>
    </row>
    <row r="195" spans="15:15" x14ac:dyDescent="0.25">
      <c r="O195" s="27"/>
    </row>
    <row r="196" spans="15:15" x14ac:dyDescent="0.25">
      <c r="O196" s="27"/>
    </row>
    <row r="197" spans="15:15" x14ac:dyDescent="0.25">
      <c r="O197" s="27"/>
    </row>
    <row r="198" spans="15:15" x14ac:dyDescent="0.25">
      <c r="O198" s="27"/>
    </row>
    <row r="199" spans="15:15" x14ac:dyDescent="0.25">
      <c r="O199" s="27"/>
    </row>
    <row r="200" spans="15:15" x14ac:dyDescent="0.25">
      <c r="O200" s="27"/>
    </row>
    <row r="201" spans="15:15" x14ac:dyDescent="0.25">
      <c r="O201" s="27"/>
    </row>
    <row r="202" spans="15:15" x14ac:dyDescent="0.25">
      <c r="O202" s="27"/>
    </row>
    <row r="203" spans="15:15" x14ac:dyDescent="0.25">
      <c r="O203" s="27"/>
    </row>
    <row r="204" spans="15:15" x14ac:dyDescent="0.25">
      <c r="O204" s="27"/>
    </row>
    <row r="205" spans="15:15" x14ac:dyDescent="0.25">
      <c r="O205" s="27"/>
    </row>
    <row r="206" spans="15:15" x14ac:dyDescent="0.25">
      <c r="O206" s="27"/>
    </row>
    <row r="207" spans="15:15" x14ac:dyDescent="0.25">
      <c r="O207" s="27"/>
    </row>
    <row r="208" spans="15:15" x14ac:dyDescent="0.25">
      <c r="O208" s="27"/>
    </row>
    <row r="209" spans="15:15" x14ac:dyDescent="0.25">
      <c r="O209" s="27"/>
    </row>
    <row r="210" spans="15:15" x14ac:dyDescent="0.25">
      <c r="O210" s="27"/>
    </row>
    <row r="211" spans="15:15" x14ac:dyDescent="0.25">
      <c r="O211" s="27"/>
    </row>
    <row r="212" spans="15:15" x14ac:dyDescent="0.25">
      <c r="O212" s="27"/>
    </row>
    <row r="213" spans="15:15" x14ac:dyDescent="0.25">
      <c r="O213" s="27"/>
    </row>
    <row r="214" spans="15:15" x14ac:dyDescent="0.25">
      <c r="O214" s="27"/>
    </row>
    <row r="215" spans="15:15" x14ac:dyDescent="0.25">
      <c r="O215" s="27"/>
    </row>
    <row r="216" spans="15:15" x14ac:dyDescent="0.25">
      <c r="O216" s="27"/>
    </row>
    <row r="217" spans="15:15" x14ac:dyDescent="0.25">
      <c r="O217" s="27"/>
    </row>
    <row r="218" spans="15:15" x14ac:dyDescent="0.25">
      <c r="O218" s="27"/>
    </row>
    <row r="219" spans="15:15" x14ac:dyDescent="0.25">
      <c r="O219" s="27"/>
    </row>
    <row r="220" spans="15:15" x14ac:dyDescent="0.25">
      <c r="O220" s="27"/>
    </row>
    <row r="221" spans="15:15" x14ac:dyDescent="0.25">
      <c r="O221" s="27"/>
    </row>
    <row r="222" spans="15:15" x14ac:dyDescent="0.25">
      <c r="O222" s="27"/>
    </row>
    <row r="223" spans="15:15" x14ac:dyDescent="0.25">
      <c r="O223" s="27"/>
    </row>
    <row r="224" spans="15:15" x14ac:dyDescent="0.25">
      <c r="O224" s="27"/>
    </row>
    <row r="225" spans="15:15" x14ac:dyDescent="0.25">
      <c r="O225" s="27"/>
    </row>
    <row r="226" spans="15:15" x14ac:dyDescent="0.25">
      <c r="O226" s="27"/>
    </row>
    <row r="227" spans="15:15" x14ac:dyDescent="0.25">
      <c r="O227" s="27"/>
    </row>
    <row r="228" spans="15:15" x14ac:dyDescent="0.25">
      <c r="O228" s="27"/>
    </row>
    <row r="229" spans="15:15" x14ac:dyDescent="0.25">
      <c r="O229" s="27"/>
    </row>
    <row r="230" spans="15:15" x14ac:dyDescent="0.25">
      <c r="O230" s="27"/>
    </row>
    <row r="231" spans="15:15" x14ac:dyDescent="0.25">
      <c r="O231" s="27"/>
    </row>
    <row r="232" spans="15:15" x14ac:dyDescent="0.25">
      <c r="O232" s="27"/>
    </row>
    <row r="233" spans="15:15" x14ac:dyDescent="0.25">
      <c r="O233" s="27"/>
    </row>
    <row r="234" spans="15:15" x14ac:dyDescent="0.25">
      <c r="O234" s="27"/>
    </row>
    <row r="235" spans="15:15" x14ac:dyDescent="0.25">
      <c r="O235" s="27"/>
    </row>
    <row r="236" spans="15:15" x14ac:dyDescent="0.25">
      <c r="O236" s="27"/>
    </row>
  </sheetData>
  <mergeCells count="16">
    <mergeCell ref="A4:A11"/>
    <mergeCell ref="B4:B11"/>
    <mergeCell ref="W1:W2"/>
    <mergeCell ref="X1:X2"/>
    <mergeCell ref="A2:N2"/>
    <mergeCell ref="D1:K1"/>
    <mergeCell ref="L1:N1"/>
    <mergeCell ref="V1:V2"/>
    <mergeCell ref="R1:R2"/>
    <mergeCell ref="S1:S2"/>
    <mergeCell ref="T1:T2"/>
    <mergeCell ref="U1:U2"/>
    <mergeCell ref="O1:O2"/>
    <mergeCell ref="P1:P2"/>
    <mergeCell ref="Q1:Q2"/>
    <mergeCell ref="A1:C1"/>
  </mergeCells>
  <conditionalFormatting sqref="M4:P47">
    <cfRule type="cellIs" dxfId="12" priority="1" stopIfTrue="1" operator="greaterThan">
      <formula>0</formula>
    </cfRule>
    <cfRule type="cellIs" dxfId="11" priority="2" stopIfTrue="1" operator="greaterThan">
      <formula>0</formula>
    </cfRule>
    <cfRule type="cellIs" dxfId="10" priority="3" stopIfTrue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236"/>
  <sheetViews>
    <sheetView zoomScale="84" zoomScaleNormal="84" workbookViewId="0">
      <selection activeCell="I23" sqref="I23"/>
    </sheetView>
  </sheetViews>
  <sheetFormatPr defaultColWidth="9.7109375" defaultRowHeight="15" x14ac:dyDescent="0.25"/>
  <cols>
    <col min="1" max="1" width="15.28515625" style="1" customWidth="1"/>
    <col min="2" max="2" width="23.7109375" style="1" customWidth="1"/>
    <col min="3" max="3" width="12.42578125" style="8" customWidth="1"/>
    <col min="4" max="4" width="60.85546875" style="1" customWidth="1"/>
    <col min="5" max="5" width="16" style="1" customWidth="1"/>
    <col min="6" max="6" width="8" style="1" hidden="1" customWidth="1"/>
    <col min="7" max="7" width="15.7109375" style="1" customWidth="1"/>
    <col min="8" max="8" width="14.140625" style="1" customWidth="1"/>
    <col min="9" max="9" width="17.85546875" style="1" customWidth="1"/>
    <col min="10" max="10" width="15.85546875" style="1" bestFit="1" customWidth="1"/>
    <col min="11" max="11" width="12.7109375" style="11" bestFit="1" customWidth="1"/>
    <col min="12" max="12" width="11.28515625" style="10" customWidth="1"/>
    <col min="13" max="13" width="13.28515625" style="9" customWidth="1"/>
    <col min="14" max="14" width="12.5703125" style="4" customWidth="1"/>
    <col min="15" max="15" width="15.42578125" style="26" customWidth="1"/>
    <col min="16" max="18" width="16.42578125" style="26" bestFit="1" customWidth="1"/>
    <col min="19" max="20" width="16.42578125" style="2" bestFit="1" customWidth="1"/>
    <col min="21" max="21" width="17" style="2" customWidth="1"/>
    <col min="22" max="24" width="16.28515625" style="2" bestFit="1" customWidth="1"/>
    <col min="25" max="16384" width="9.7109375" style="2"/>
  </cols>
  <sheetData>
    <row r="1" spans="1:24" ht="33" customHeight="1" x14ac:dyDescent="0.25">
      <c r="A1" s="73" t="s">
        <v>17</v>
      </c>
      <c r="B1" s="73"/>
      <c r="C1" s="73"/>
      <c r="D1" s="73" t="s">
        <v>16</v>
      </c>
      <c r="E1" s="73"/>
      <c r="F1" s="73"/>
      <c r="G1" s="73"/>
      <c r="H1" s="73"/>
      <c r="I1" s="73"/>
      <c r="J1" s="73"/>
      <c r="K1" s="73"/>
      <c r="L1" s="73" t="s">
        <v>18</v>
      </c>
      <c r="M1" s="73"/>
      <c r="N1" s="73"/>
      <c r="O1" s="72" t="s">
        <v>19</v>
      </c>
      <c r="P1" s="72" t="s">
        <v>19</v>
      </c>
      <c r="Q1" s="72" t="s">
        <v>19</v>
      </c>
      <c r="R1" s="72" t="s">
        <v>19</v>
      </c>
      <c r="S1" s="72" t="s">
        <v>19</v>
      </c>
      <c r="T1" s="72" t="s">
        <v>19</v>
      </c>
      <c r="U1" s="72" t="s">
        <v>19</v>
      </c>
      <c r="V1" s="72" t="s">
        <v>19</v>
      </c>
      <c r="W1" s="72" t="s">
        <v>19</v>
      </c>
      <c r="X1" s="72" t="s">
        <v>19</v>
      </c>
    </row>
    <row r="2" spans="1:24" ht="21.75" customHeight="1" x14ac:dyDescent="0.25">
      <c r="A2" s="73" t="s">
        <v>15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2"/>
      <c r="P2" s="72"/>
      <c r="Q2" s="72"/>
      <c r="R2" s="72"/>
      <c r="S2" s="72"/>
      <c r="T2" s="72"/>
      <c r="U2" s="72"/>
      <c r="V2" s="72"/>
      <c r="W2" s="72"/>
      <c r="X2" s="72"/>
    </row>
    <row r="3" spans="1:24" s="3" customFormat="1" ht="43.5" customHeight="1" x14ac:dyDescent="0.2">
      <c r="A3" s="16" t="s">
        <v>4</v>
      </c>
      <c r="B3" s="16" t="s">
        <v>12</v>
      </c>
      <c r="C3" s="16" t="s">
        <v>2</v>
      </c>
      <c r="D3" s="17" t="s">
        <v>8</v>
      </c>
      <c r="E3" s="17" t="s">
        <v>22</v>
      </c>
      <c r="F3" s="17"/>
      <c r="G3" s="17" t="s">
        <v>10</v>
      </c>
      <c r="H3" s="17" t="s">
        <v>9</v>
      </c>
      <c r="I3" s="17" t="s">
        <v>14</v>
      </c>
      <c r="J3" s="17" t="s">
        <v>3</v>
      </c>
      <c r="K3" s="25" t="s">
        <v>13</v>
      </c>
      <c r="L3" s="6" t="s">
        <v>5</v>
      </c>
      <c r="M3" s="7" t="s">
        <v>0</v>
      </c>
      <c r="N3" s="5" t="s">
        <v>1</v>
      </c>
      <c r="O3" s="29" t="s">
        <v>11</v>
      </c>
      <c r="P3" s="29" t="s">
        <v>11</v>
      </c>
      <c r="Q3" s="29" t="s">
        <v>11</v>
      </c>
      <c r="R3" s="29" t="s">
        <v>11</v>
      </c>
      <c r="S3" s="29" t="s">
        <v>11</v>
      </c>
      <c r="T3" s="29" t="s">
        <v>11</v>
      </c>
      <c r="U3" s="29" t="s">
        <v>11</v>
      </c>
      <c r="V3" s="29" t="s">
        <v>11</v>
      </c>
      <c r="W3" s="29" t="s">
        <v>11</v>
      </c>
      <c r="X3" s="29" t="s">
        <v>11</v>
      </c>
    </row>
    <row r="4" spans="1:24" ht="18" x14ac:dyDescent="0.25">
      <c r="A4" s="86" t="s">
        <v>20</v>
      </c>
      <c r="B4" s="77" t="s">
        <v>21</v>
      </c>
      <c r="C4" s="31">
        <v>41</v>
      </c>
      <c r="D4" s="32" t="s">
        <v>23</v>
      </c>
      <c r="E4" s="32" t="s">
        <v>24</v>
      </c>
      <c r="F4" s="32"/>
      <c r="G4" s="35">
        <v>436</v>
      </c>
      <c r="H4" s="36" t="s">
        <v>25</v>
      </c>
      <c r="I4" s="37" t="s">
        <v>26</v>
      </c>
      <c r="J4" s="37" t="s">
        <v>6</v>
      </c>
      <c r="K4" s="38">
        <v>115</v>
      </c>
      <c r="L4" s="39"/>
      <c r="M4" s="40">
        <f>L4-SUM(O4:X4)</f>
        <v>0</v>
      </c>
      <c r="N4" s="41" t="str">
        <f>IF(M4&lt;0,"ATENÇÃO","OK")</f>
        <v>OK</v>
      </c>
      <c r="O4" s="30"/>
      <c r="P4" s="28"/>
      <c r="Q4" s="28"/>
      <c r="R4" s="14"/>
      <c r="S4" s="14"/>
      <c r="T4" s="14"/>
      <c r="U4" s="14"/>
      <c r="V4" s="14"/>
      <c r="W4" s="14"/>
      <c r="X4" s="14"/>
    </row>
    <row r="5" spans="1:24" ht="18" x14ac:dyDescent="0.25">
      <c r="A5" s="87"/>
      <c r="B5" s="78"/>
      <c r="C5" s="31">
        <v>42</v>
      </c>
      <c r="D5" s="33" t="s">
        <v>27</v>
      </c>
      <c r="E5" s="33" t="s">
        <v>28</v>
      </c>
      <c r="F5" s="33"/>
      <c r="G5" s="35">
        <v>436</v>
      </c>
      <c r="H5" s="36" t="s">
        <v>29</v>
      </c>
      <c r="I5" s="42" t="s">
        <v>26</v>
      </c>
      <c r="J5" s="42" t="s">
        <v>6</v>
      </c>
      <c r="K5" s="38">
        <v>97.2</v>
      </c>
      <c r="L5" s="43"/>
      <c r="M5" s="40">
        <f t="shared" ref="M5:M11" si="0">L5-SUM(O5:X5)</f>
        <v>0</v>
      </c>
      <c r="N5" s="41" t="str">
        <f t="shared" ref="N5:N11" si="1">IF(M5&lt;0,"ATENÇÃO","OK")</f>
        <v>OK</v>
      </c>
      <c r="O5" s="30"/>
      <c r="P5" s="28"/>
      <c r="Q5" s="28"/>
      <c r="R5" s="14"/>
      <c r="S5" s="14"/>
      <c r="T5" s="14"/>
      <c r="U5" s="14"/>
      <c r="V5" s="14"/>
      <c r="W5" s="14"/>
      <c r="X5" s="14"/>
    </row>
    <row r="6" spans="1:24" ht="18" x14ac:dyDescent="0.25">
      <c r="A6" s="87"/>
      <c r="B6" s="78"/>
      <c r="C6" s="31">
        <v>43</v>
      </c>
      <c r="D6" s="33" t="s">
        <v>30</v>
      </c>
      <c r="E6" s="33" t="s">
        <v>31</v>
      </c>
      <c r="F6" s="33"/>
      <c r="G6" s="35">
        <v>436</v>
      </c>
      <c r="H6" s="36" t="s">
        <v>32</v>
      </c>
      <c r="I6" s="42" t="s">
        <v>26</v>
      </c>
      <c r="J6" s="42" t="s">
        <v>6</v>
      </c>
      <c r="K6" s="38">
        <v>142.84</v>
      </c>
      <c r="L6" s="43"/>
      <c r="M6" s="40">
        <f t="shared" si="0"/>
        <v>0</v>
      </c>
      <c r="N6" s="41" t="str">
        <f t="shared" si="1"/>
        <v>OK</v>
      </c>
      <c r="O6" s="30"/>
      <c r="P6" s="30"/>
      <c r="Q6" s="28"/>
      <c r="R6" s="14"/>
      <c r="S6" s="14"/>
      <c r="T6" s="14"/>
      <c r="U6" s="14"/>
      <c r="V6" s="14"/>
      <c r="W6" s="14"/>
      <c r="X6" s="14"/>
    </row>
    <row r="7" spans="1:24" ht="22.5" customHeight="1" x14ac:dyDescent="0.25">
      <c r="A7" s="87"/>
      <c r="B7" s="78"/>
      <c r="C7" s="31">
        <v>44</v>
      </c>
      <c r="D7" s="33" t="s">
        <v>33</v>
      </c>
      <c r="E7" s="33" t="s">
        <v>34</v>
      </c>
      <c r="F7" s="33"/>
      <c r="G7" s="35">
        <v>436</v>
      </c>
      <c r="H7" s="36" t="s">
        <v>29</v>
      </c>
      <c r="I7" s="42" t="s">
        <v>26</v>
      </c>
      <c r="J7" s="42" t="s">
        <v>6</v>
      </c>
      <c r="K7" s="38">
        <v>39.6</v>
      </c>
      <c r="L7" s="43"/>
      <c r="M7" s="40">
        <f t="shared" si="0"/>
        <v>0</v>
      </c>
      <c r="N7" s="41" t="str">
        <f t="shared" si="1"/>
        <v>OK</v>
      </c>
      <c r="O7" s="30"/>
      <c r="P7" s="28"/>
      <c r="Q7" s="28"/>
      <c r="R7" s="14"/>
      <c r="S7" s="14"/>
      <c r="T7" s="14"/>
      <c r="U7" s="15"/>
      <c r="V7" s="14"/>
      <c r="W7" s="14"/>
      <c r="X7" s="14"/>
    </row>
    <row r="8" spans="1:24" ht="31.5" x14ac:dyDescent="0.25">
      <c r="A8" s="87"/>
      <c r="B8" s="78"/>
      <c r="C8" s="31">
        <v>45</v>
      </c>
      <c r="D8" s="33" t="s">
        <v>35</v>
      </c>
      <c r="E8" s="33" t="s">
        <v>28</v>
      </c>
      <c r="F8" s="33"/>
      <c r="G8" s="35">
        <v>436</v>
      </c>
      <c r="H8" s="36" t="s">
        <v>36</v>
      </c>
      <c r="I8" s="42" t="s">
        <v>26</v>
      </c>
      <c r="J8" s="42" t="s">
        <v>6</v>
      </c>
      <c r="K8" s="38">
        <v>53</v>
      </c>
      <c r="L8" s="43"/>
      <c r="M8" s="40">
        <f t="shared" si="0"/>
        <v>0</v>
      </c>
      <c r="N8" s="41" t="str">
        <f t="shared" si="1"/>
        <v>OK</v>
      </c>
      <c r="O8" s="30"/>
      <c r="P8" s="28"/>
      <c r="Q8" s="28"/>
      <c r="R8" s="14"/>
      <c r="S8" s="14"/>
      <c r="T8" s="14"/>
      <c r="U8" s="14"/>
      <c r="V8" s="14"/>
      <c r="W8" s="14"/>
      <c r="X8" s="14"/>
    </row>
    <row r="9" spans="1:24" ht="18" x14ac:dyDescent="0.25">
      <c r="A9" s="87"/>
      <c r="B9" s="78"/>
      <c r="C9" s="31">
        <v>46</v>
      </c>
      <c r="D9" s="33" t="s">
        <v>37</v>
      </c>
      <c r="E9" s="33" t="s">
        <v>34</v>
      </c>
      <c r="F9" s="33"/>
      <c r="G9" s="35">
        <v>436</v>
      </c>
      <c r="H9" s="36" t="s">
        <v>38</v>
      </c>
      <c r="I9" s="42" t="s">
        <v>26</v>
      </c>
      <c r="J9" s="42" t="s">
        <v>6</v>
      </c>
      <c r="K9" s="38">
        <v>19.98</v>
      </c>
      <c r="L9" s="43"/>
      <c r="M9" s="40">
        <f t="shared" si="0"/>
        <v>0</v>
      </c>
      <c r="N9" s="41" t="str">
        <f t="shared" si="1"/>
        <v>OK</v>
      </c>
      <c r="O9" s="30"/>
      <c r="P9" s="28"/>
      <c r="Q9" s="28"/>
      <c r="R9" s="14"/>
      <c r="S9" s="14"/>
      <c r="T9" s="14"/>
      <c r="U9" s="14"/>
      <c r="V9" s="14"/>
      <c r="W9" s="14"/>
      <c r="X9" s="14"/>
    </row>
    <row r="10" spans="1:24" ht="18" x14ac:dyDescent="0.25">
      <c r="A10" s="87"/>
      <c r="B10" s="78"/>
      <c r="C10" s="31">
        <v>47</v>
      </c>
      <c r="D10" s="33" t="s">
        <v>39</v>
      </c>
      <c r="E10" s="33" t="s">
        <v>40</v>
      </c>
      <c r="F10" s="33"/>
      <c r="G10" s="35">
        <v>436</v>
      </c>
      <c r="H10" s="36" t="s">
        <v>41</v>
      </c>
      <c r="I10" s="42" t="s">
        <v>26</v>
      </c>
      <c r="J10" s="42" t="s">
        <v>6</v>
      </c>
      <c r="K10" s="38">
        <v>27</v>
      </c>
      <c r="L10" s="43"/>
      <c r="M10" s="40">
        <f t="shared" si="0"/>
        <v>0</v>
      </c>
      <c r="N10" s="41" t="str">
        <f t="shared" si="1"/>
        <v>OK</v>
      </c>
      <c r="O10" s="30"/>
      <c r="P10" s="28"/>
      <c r="Q10" s="30"/>
      <c r="R10" s="14"/>
      <c r="S10" s="14"/>
      <c r="T10" s="14"/>
      <c r="U10" s="14"/>
      <c r="V10" s="14"/>
      <c r="W10" s="14"/>
      <c r="X10" s="14"/>
    </row>
    <row r="11" spans="1:24" ht="18" x14ac:dyDescent="0.25">
      <c r="A11" s="88"/>
      <c r="B11" s="79"/>
      <c r="C11" s="31">
        <v>48</v>
      </c>
      <c r="D11" s="34" t="s">
        <v>42</v>
      </c>
      <c r="E11" s="34" t="s">
        <v>34</v>
      </c>
      <c r="F11" s="34"/>
      <c r="G11" s="35">
        <v>436</v>
      </c>
      <c r="H11" s="36" t="s">
        <v>43</v>
      </c>
      <c r="I11" s="44" t="s">
        <v>26</v>
      </c>
      <c r="J11" s="44" t="s">
        <v>6</v>
      </c>
      <c r="K11" s="38">
        <v>36.659999999999997</v>
      </c>
      <c r="L11" s="45"/>
      <c r="M11" s="40">
        <f t="shared" si="0"/>
        <v>0</v>
      </c>
      <c r="N11" s="41" t="str">
        <f t="shared" si="1"/>
        <v>OK</v>
      </c>
      <c r="O11" s="30"/>
      <c r="P11" s="28"/>
      <c r="Q11" s="28"/>
      <c r="R11" s="14"/>
      <c r="S11" s="14"/>
      <c r="T11" s="14"/>
      <c r="U11" s="15"/>
      <c r="V11" s="14"/>
      <c r="W11" s="14"/>
      <c r="X11" s="14"/>
    </row>
    <row r="12" spans="1:24" x14ac:dyDescent="0.25">
      <c r="O12" s="12">
        <f>SUMPRODUCT($K$4:$K$11,O4:O11)</f>
        <v>0</v>
      </c>
      <c r="P12" s="12">
        <f>SUMPRODUCT($K$4:$K$11,P4:P11)</f>
        <v>0</v>
      </c>
      <c r="Q12" s="12">
        <f>SUMPRODUCT($K$4:$K$11,Q4:Q11)</f>
        <v>0</v>
      </c>
      <c r="R12" s="12">
        <f>SUMPRODUCT($K$4:$K$11,R4:R11)</f>
        <v>0</v>
      </c>
      <c r="S12" s="12">
        <f>SUMPRODUCT(K4:K11,S4:S11)</f>
        <v>0</v>
      </c>
      <c r="T12" s="12">
        <f>SUMPRODUCT(K4:K11,T4:T11)</f>
        <v>0</v>
      </c>
      <c r="U12" s="13">
        <f>SUMPRODUCT(K4:K11,U4:U11)</f>
        <v>0</v>
      </c>
    </row>
    <row r="13" spans="1:24" x14ac:dyDescent="0.25">
      <c r="O13" s="27"/>
      <c r="P13"/>
      <c r="Q13"/>
      <c r="R13"/>
    </row>
    <row r="14" spans="1:24" x14ac:dyDescent="0.25">
      <c r="O14" s="27"/>
      <c r="P14"/>
      <c r="Q14"/>
      <c r="R14"/>
    </row>
    <row r="15" spans="1:24" x14ac:dyDescent="0.25">
      <c r="O15" s="27"/>
      <c r="P15"/>
      <c r="Q15"/>
      <c r="R15"/>
    </row>
    <row r="16" spans="1:24" x14ac:dyDescent="0.25">
      <c r="O16" s="27"/>
      <c r="P16"/>
      <c r="Q16"/>
      <c r="R16"/>
    </row>
    <row r="17" spans="15:18" x14ac:dyDescent="0.25">
      <c r="O17" s="27"/>
      <c r="P17"/>
      <c r="Q17"/>
      <c r="R17"/>
    </row>
    <row r="18" spans="15:18" ht="26.25" customHeight="1" x14ac:dyDescent="0.25">
      <c r="O18" s="27"/>
    </row>
    <row r="19" spans="15:18" x14ac:dyDescent="0.25">
      <c r="O19" s="27"/>
    </row>
    <row r="20" spans="15:18" x14ac:dyDescent="0.25">
      <c r="O20" s="27"/>
    </row>
    <row r="21" spans="15:18" x14ac:dyDescent="0.25">
      <c r="O21" s="27"/>
    </row>
    <row r="22" spans="15:18" x14ac:dyDescent="0.25">
      <c r="O22" s="27"/>
    </row>
    <row r="23" spans="15:18" x14ac:dyDescent="0.25">
      <c r="O23" s="27"/>
    </row>
    <row r="24" spans="15:18" x14ac:dyDescent="0.25">
      <c r="O24" s="27"/>
    </row>
    <row r="25" spans="15:18" x14ac:dyDescent="0.25">
      <c r="O25" s="27"/>
    </row>
    <row r="26" spans="15:18" x14ac:dyDescent="0.25">
      <c r="O26" s="27"/>
    </row>
    <row r="27" spans="15:18" ht="90" customHeight="1" x14ac:dyDescent="0.25">
      <c r="O27" s="27"/>
    </row>
    <row r="28" spans="15:18" x14ac:dyDescent="0.25">
      <c r="O28" s="27"/>
    </row>
    <row r="29" spans="15:18" x14ac:dyDescent="0.25">
      <c r="O29" s="27"/>
    </row>
    <row r="30" spans="15:18" x14ac:dyDescent="0.25">
      <c r="O30" s="27"/>
    </row>
    <row r="31" spans="15:18" x14ac:dyDescent="0.25">
      <c r="O31" s="27"/>
    </row>
    <row r="32" spans="15:18" x14ac:dyDescent="0.25">
      <c r="O32" s="27"/>
    </row>
    <row r="33" spans="15:15" x14ac:dyDescent="0.25">
      <c r="O33" s="27"/>
    </row>
    <row r="34" spans="15:15" x14ac:dyDescent="0.25">
      <c r="O34" s="27"/>
    </row>
    <row r="35" spans="15:15" x14ac:dyDescent="0.25">
      <c r="O35" s="27"/>
    </row>
    <row r="36" spans="15:15" x14ac:dyDescent="0.25">
      <c r="O36" s="27"/>
    </row>
    <row r="37" spans="15:15" x14ac:dyDescent="0.25">
      <c r="O37" s="27"/>
    </row>
    <row r="38" spans="15:15" x14ac:dyDescent="0.25">
      <c r="O38" s="27"/>
    </row>
    <row r="39" spans="15:15" x14ac:dyDescent="0.25">
      <c r="O39" s="27"/>
    </row>
    <row r="40" spans="15:15" x14ac:dyDescent="0.25">
      <c r="O40" s="27"/>
    </row>
    <row r="41" spans="15:15" x14ac:dyDescent="0.25">
      <c r="O41" s="27"/>
    </row>
    <row r="42" spans="15:15" x14ac:dyDescent="0.25">
      <c r="O42" s="27"/>
    </row>
    <row r="43" spans="15:15" x14ac:dyDescent="0.25">
      <c r="O43" s="27"/>
    </row>
    <row r="44" spans="15:15" x14ac:dyDescent="0.25">
      <c r="O44" s="27"/>
    </row>
    <row r="45" spans="15:15" x14ac:dyDescent="0.25">
      <c r="O45" s="27"/>
    </row>
    <row r="46" spans="15:15" x14ac:dyDescent="0.25">
      <c r="O46" s="27"/>
    </row>
    <row r="47" spans="15:15" x14ac:dyDescent="0.25">
      <c r="O47" s="27"/>
    </row>
    <row r="48" spans="15:15" x14ac:dyDescent="0.25">
      <c r="O48" s="27"/>
    </row>
    <row r="49" spans="15:15" x14ac:dyDescent="0.25">
      <c r="O49" s="27"/>
    </row>
    <row r="50" spans="15:15" x14ac:dyDescent="0.25">
      <c r="O50" s="27"/>
    </row>
    <row r="51" spans="15:15" x14ac:dyDescent="0.25">
      <c r="O51" s="27"/>
    </row>
    <row r="52" spans="15:15" x14ac:dyDescent="0.25">
      <c r="O52" s="27"/>
    </row>
    <row r="53" spans="15:15" x14ac:dyDescent="0.25">
      <c r="O53" s="27"/>
    </row>
    <row r="54" spans="15:15" x14ac:dyDescent="0.25">
      <c r="O54" s="27"/>
    </row>
    <row r="55" spans="15:15" x14ac:dyDescent="0.25">
      <c r="O55" s="27"/>
    </row>
    <row r="56" spans="15:15" x14ac:dyDescent="0.25">
      <c r="O56" s="27"/>
    </row>
    <row r="57" spans="15:15" x14ac:dyDescent="0.25">
      <c r="O57" s="27"/>
    </row>
    <row r="58" spans="15:15" x14ac:dyDescent="0.25">
      <c r="O58" s="27"/>
    </row>
    <row r="59" spans="15:15" x14ac:dyDescent="0.25">
      <c r="O59" s="27"/>
    </row>
    <row r="60" spans="15:15" x14ac:dyDescent="0.25">
      <c r="O60" s="27"/>
    </row>
    <row r="61" spans="15:15" x14ac:dyDescent="0.25">
      <c r="O61" s="27"/>
    </row>
    <row r="62" spans="15:15" x14ac:dyDescent="0.25">
      <c r="O62" s="27"/>
    </row>
    <row r="63" spans="15:15" x14ac:dyDescent="0.25">
      <c r="O63" s="27"/>
    </row>
    <row r="64" spans="15:15" x14ac:dyDescent="0.25">
      <c r="O64" s="27"/>
    </row>
    <row r="65" spans="15:15" x14ac:dyDescent="0.25">
      <c r="O65" s="27"/>
    </row>
    <row r="66" spans="15:15" x14ac:dyDescent="0.25">
      <c r="O66" s="27"/>
    </row>
    <row r="67" spans="15:15" x14ac:dyDescent="0.25">
      <c r="O67" s="27"/>
    </row>
    <row r="68" spans="15:15" x14ac:dyDescent="0.25">
      <c r="O68" s="27"/>
    </row>
    <row r="69" spans="15:15" x14ac:dyDescent="0.25">
      <c r="O69" s="27"/>
    </row>
    <row r="70" spans="15:15" x14ac:dyDescent="0.25">
      <c r="O70" s="27"/>
    </row>
    <row r="71" spans="15:15" x14ac:dyDescent="0.25">
      <c r="O71" s="27"/>
    </row>
    <row r="72" spans="15:15" x14ac:dyDescent="0.25">
      <c r="O72" s="27"/>
    </row>
    <row r="73" spans="15:15" x14ac:dyDescent="0.25">
      <c r="O73" s="27"/>
    </row>
    <row r="74" spans="15:15" x14ac:dyDescent="0.25">
      <c r="O74" s="27"/>
    </row>
    <row r="75" spans="15:15" x14ac:dyDescent="0.25">
      <c r="O75" s="27"/>
    </row>
    <row r="76" spans="15:15" x14ac:dyDescent="0.25">
      <c r="O76" s="27"/>
    </row>
    <row r="77" spans="15:15" x14ac:dyDescent="0.25">
      <c r="O77" s="27"/>
    </row>
    <row r="78" spans="15:15" x14ac:dyDescent="0.25">
      <c r="O78" s="27"/>
    </row>
    <row r="79" spans="15:15" x14ac:dyDescent="0.25">
      <c r="O79" s="27"/>
    </row>
    <row r="80" spans="15:15" x14ac:dyDescent="0.25">
      <c r="O80" s="27"/>
    </row>
    <row r="81" spans="15:15" x14ac:dyDescent="0.25">
      <c r="O81" s="27"/>
    </row>
    <row r="82" spans="15:15" x14ac:dyDescent="0.25">
      <c r="O82" s="27"/>
    </row>
    <row r="83" spans="15:15" x14ac:dyDescent="0.25">
      <c r="O83" s="27"/>
    </row>
    <row r="84" spans="15:15" x14ac:dyDescent="0.25">
      <c r="O84" s="27"/>
    </row>
    <row r="85" spans="15:15" x14ac:dyDescent="0.25">
      <c r="O85" s="27"/>
    </row>
    <row r="86" spans="15:15" x14ac:dyDescent="0.25">
      <c r="O86" s="27"/>
    </row>
    <row r="87" spans="15:15" x14ac:dyDescent="0.25">
      <c r="O87" s="27"/>
    </row>
    <row r="88" spans="15:15" x14ac:dyDescent="0.25">
      <c r="O88" s="27"/>
    </row>
    <row r="89" spans="15:15" x14ac:dyDescent="0.25">
      <c r="O89" s="27"/>
    </row>
    <row r="90" spans="15:15" x14ac:dyDescent="0.25">
      <c r="O90" s="27"/>
    </row>
    <row r="91" spans="15:15" x14ac:dyDescent="0.25">
      <c r="O91" s="27"/>
    </row>
    <row r="92" spans="15:15" x14ac:dyDescent="0.25">
      <c r="O92" s="27"/>
    </row>
    <row r="93" spans="15:15" x14ac:dyDescent="0.25">
      <c r="O93" s="27"/>
    </row>
    <row r="94" spans="15:15" x14ac:dyDescent="0.25">
      <c r="O94" s="27"/>
    </row>
    <row r="95" spans="15:15" x14ac:dyDescent="0.25">
      <c r="O95" s="27"/>
    </row>
    <row r="96" spans="15:15" x14ac:dyDescent="0.25">
      <c r="O96" s="27"/>
    </row>
    <row r="97" spans="15:15" x14ac:dyDescent="0.25">
      <c r="O97" s="27"/>
    </row>
    <row r="98" spans="15:15" x14ac:dyDescent="0.25">
      <c r="O98" s="27"/>
    </row>
    <row r="99" spans="15:15" x14ac:dyDescent="0.25">
      <c r="O99" s="27"/>
    </row>
    <row r="100" spans="15:15" x14ac:dyDescent="0.25">
      <c r="O100" s="27"/>
    </row>
    <row r="101" spans="15:15" x14ac:dyDescent="0.25">
      <c r="O101" s="27"/>
    </row>
    <row r="102" spans="15:15" x14ac:dyDescent="0.25">
      <c r="O102" s="27"/>
    </row>
    <row r="103" spans="15:15" x14ac:dyDescent="0.25">
      <c r="O103" s="27"/>
    </row>
    <row r="104" spans="15:15" x14ac:dyDescent="0.25">
      <c r="O104" s="27"/>
    </row>
    <row r="105" spans="15:15" x14ac:dyDescent="0.25">
      <c r="O105" s="27"/>
    </row>
    <row r="106" spans="15:15" x14ac:dyDescent="0.25">
      <c r="O106" s="27"/>
    </row>
    <row r="107" spans="15:15" x14ac:dyDescent="0.25">
      <c r="O107" s="27"/>
    </row>
    <row r="108" spans="15:15" x14ac:dyDescent="0.25">
      <c r="O108" s="27"/>
    </row>
    <row r="109" spans="15:15" x14ac:dyDescent="0.25">
      <c r="O109" s="27"/>
    </row>
    <row r="110" spans="15:15" x14ac:dyDescent="0.25">
      <c r="O110" s="27"/>
    </row>
    <row r="111" spans="15:15" x14ac:dyDescent="0.25">
      <c r="O111" s="27"/>
    </row>
    <row r="112" spans="15:15" x14ac:dyDescent="0.25">
      <c r="O112" s="27"/>
    </row>
    <row r="113" spans="15:15" x14ac:dyDescent="0.25">
      <c r="O113" s="27"/>
    </row>
    <row r="114" spans="15:15" x14ac:dyDescent="0.25">
      <c r="O114" s="27"/>
    </row>
    <row r="115" spans="15:15" x14ac:dyDescent="0.25">
      <c r="O115" s="27"/>
    </row>
    <row r="116" spans="15:15" x14ac:dyDescent="0.25">
      <c r="O116" s="27"/>
    </row>
    <row r="117" spans="15:15" x14ac:dyDescent="0.25">
      <c r="O117" s="27"/>
    </row>
    <row r="118" spans="15:15" x14ac:dyDescent="0.25">
      <c r="O118" s="27"/>
    </row>
    <row r="119" spans="15:15" x14ac:dyDescent="0.25">
      <c r="O119" s="27"/>
    </row>
    <row r="120" spans="15:15" x14ac:dyDescent="0.25">
      <c r="O120" s="27"/>
    </row>
    <row r="121" spans="15:15" x14ac:dyDescent="0.25">
      <c r="O121" s="27"/>
    </row>
    <row r="122" spans="15:15" x14ac:dyDescent="0.25">
      <c r="O122" s="27"/>
    </row>
    <row r="123" spans="15:15" x14ac:dyDescent="0.25">
      <c r="O123" s="27"/>
    </row>
    <row r="124" spans="15:15" x14ac:dyDescent="0.25">
      <c r="O124" s="27"/>
    </row>
    <row r="125" spans="15:15" x14ac:dyDescent="0.25">
      <c r="O125" s="27"/>
    </row>
    <row r="126" spans="15:15" x14ac:dyDescent="0.25">
      <c r="O126" s="27"/>
    </row>
    <row r="127" spans="15:15" x14ac:dyDescent="0.25">
      <c r="O127" s="27"/>
    </row>
    <row r="128" spans="15:15" x14ac:dyDescent="0.25">
      <c r="O128" s="27"/>
    </row>
    <row r="129" spans="15:15" x14ac:dyDescent="0.25">
      <c r="O129" s="27"/>
    </row>
    <row r="130" spans="15:15" x14ac:dyDescent="0.25">
      <c r="O130" s="27"/>
    </row>
    <row r="131" spans="15:15" x14ac:dyDescent="0.25">
      <c r="O131" s="27"/>
    </row>
    <row r="132" spans="15:15" x14ac:dyDescent="0.25">
      <c r="O132" s="27"/>
    </row>
    <row r="133" spans="15:15" x14ac:dyDescent="0.25">
      <c r="O133" s="27"/>
    </row>
    <row r="134" spans="15:15" x14ac:dyDescent="0.25">
      <c r="O134" s="27"/>
    </row>
    <row r="135" spans="15:15" x14ac:dyDescent="0.25">
      <c r="O135" s="27"/>
    </row>
    <row r="136" spans="15:15" x14ac:dyDescent="0.25">
      <c r="O136" s="27"/>
    </row>
    <row r="137" spans="15:15" x14ac:dyDescent="0.25">
      <c r="O137" s="27"/>
    </row>
    <row r="138" spans="15:15" x14ac:dyDescent="0.25">
      <c r="O138" s="27"/>
    </row>
    <row r="139" spans="15:15" x14ac:dyDescent="0.25">
      <c r="O139" s="27"/>
    </row>
    <row r="140" spans="15:15" x14ac:dyDescent="0.25">
      <c r="O140" s="27"/>
    </row>
    <row r="141" spans="15:15" x14ac:dyDescent="0.25">
      <c r="O141" s="27"/>
    </row>
    <row r="142" spans="15:15" x14ac:dyDescent="0.25">
      <c r="O142" s="27"/>
    </row>
    <row r="143" spans="15:15" x14ac:dyDescent="0.25">
      <c r="O143" s="27"/>
    </row>
    <row r="144" spans="15:15" x14ac:dyDescent="0.25">
      <c r="O144" s="27"/>
    </row>
    <row r="145" spans="15:15" x14ac:dyDescent="0.25">
      <c r="O145" s="27"/>
    </row>
    <row r="146" spans="15:15" x14ac:dyDescent="0.25">
      <c r="O146" s="27"/>
    </row>
    <row r="147" spans="15:15" x14ac:dyDescent="0.25">
      <c r="O147" s="27"/>
    </row>
    <row r="148" spans="15:15" x14ac:dyDescent="0.25">
      <c r="O148" s="27"/>
    </row>
    <row r="149" spans="15:15" x14ac:dyDescent="0.25">
      <c r="O149" s="27"/>
    </row>
    <row r="150" spans="15:15" x14ac:dyDescent="0.25">
      <c r="O150" s="27"/>
    </row>
    <row r="151" spans="15:15" x14ac:dyDescent="0.25">
      <c r="O151" s="27"/>
    </row>
    <row r="152" spans="15:15" x14ac:dyDescent="0.25">
      <c r="O152" s="27"/>
    </row>
    <row r="153" spans="15:15" x14ac:dyDescent="0.25">
      <c r="O153" s="27"/>
    </row>
    <row r="154" spans="15:15" x14ac:dyDescent="0.25">
      <c r="O154" s="27"/>
    </row>
    <row r="155" spans="15:15" x14ac:dyDescent="0.25">
      <c r="O155" s="27"/>
    </row>
    <row r="156" spans="15:15" x14ac:dyDescent="0.25">
      <c r="O156" s="27"/>
    </row>
    <row r="157" spans="15:15" x14ac:dyDescent="0.25">
      <c r="O157" s="27"/>
    </row>
    <row r="158" spans="15:15" x14ac:dyDescent="0.25">
      <c r="O158" s="27"/>
    </row>
    <row r="159" spans="15:15" x14ac:dyDescent="0.25">
      <c r="O159" s="27"/>
    </row>
    <row r="160" spans="15:15" x14ac:dyDescent="0.25">
      <c r="O160" s="27"/>
    </row>
    <row r="161" spans="15:15" x14ac:dyDescent="0.25">
      <c r="O161" s="27"/>
    </row>
    <row r="162" spans="15:15" x14ac:dyDescent="0.25">
      <c r="O162" s="27"/>
    </row>
    <row r="163" spans="15:15" x14ac:dyDescent="0.25">
      <c r="O163" s="27"/>
    </row>
    <row r="164" spans="15:15" x14ac:dyDescent="0.25">
      <c r="O164" s="27"/>
    </row>
    <row r="165" spans="15:15" x14ac:dyDescent="0.25">
      <c r="O165" s="27"/>
    </row>
    <row r="166" spans="15:15" x14ac:dyDescent="0.25">
      <c r="O166" s="27"/>
    </row>
    <row r="167" spans="15:15" x14ac:dyDescent="0.25">
      <c r="O167" s="27"/>
    </row>
    <row r="168" spans="15:15" x14ac:dyDescent="0.25">
      <c r="O168" s="27"/>
    </row>
    <row r="169" spans="15:15" x14ac:dyDescent="0.25">
      <c r="O169" s="27"/>
    </row>
    <row r="170" spans="15:15" x14ac:dyDescent="0.25">
      <c r="O170" s="27"/>
    </row>
    <row r="171" spans="15:15" x14ac:dyDescent="0.25">
      <c r="O171" s="27"/>
    </row>
    <row r="172" spans="15:15" x14ac:dyDescent="0.25">
      <c r="O172" s="27"/>
    </row>
    <row r="173" spans="15:15" x14ac:dyDescent="0.25">
      <c r="O173" s="27"/>
    </row>
    <row r="174" spans="15:15" x14ac:dyDescent="0.25">
      <c r="O174" s="27"/>
    </row>
    <row r="175" spans="15:15" x14ac:dyDescent="0.25">
      <c r="O175" s="27"/>
    </row>
    <row r="176" spans="15:15" x14ac:dyDescent="0.25">
      <c r="O176" s="27"/>
    </row>
    <row r="177" spans="15:15" x14ac:dyDescent="0.25">
      <c r="O177" s="27"/>
    </row>
    <row r="178" spans="15:15" x14ac:dyDescent="0.25">
      <c r="O178" s="27"/>
    </row>
    <row r="179" spans="15:15" x14ac:dyDescent="0.25">
      <c r="O179" s="27"/>
    </row>
    <row r="180" spans="15:15" x14ac:dyDescent="0.25">
      <c r="O180" s="27"/>
    </row>
    <row r="181" spans="15:15" x14ac:dyDescent="0.25">
      <c r="O181" s="27"/>
    </row>
    <row r="182" spans="15:15" x14ac:dyDescent="0.25">
      <c r="O182" s="27"/>
    </row>
    <row r="183" spans="15:15" x14ac:dyDescent="0.25">
      <c r="O183" s="27"/>
    </row>
    <row r="184" spans="15:15" x14ac:dyDescent="0.25">
      <c r="O184" s="27"/>
    </row>
    <row r="185" spans="15:15" x14ac:dyDescent="0.25">
      <c r="O185" s="27"/>
    </row>
    <row r="186" spans="15:15" x14ac:dyDescent="0.25">
      <c r="O186" s="27"/>
    </row>
    <row r="187" spans="15:15" x14ac:dyDescent="0.25">
      <c r="O187" s="27"/>
    </row>
    <row r="188" spans="15:15" x14ac:dyDescent="0.25">
      <c r="O188" s="27"/>
    </row>
    <row r="189" spans="15:15" x14ac:dyDescent="0.25">
      <c r="O189" s="27"/>
    </row>
    <row r="190" spans="15:15" x14ac:dyDescent="0.25">
      <c r="O190" s="27"/>
    </row>
    <row r="191" spans="15:15" x14ac:dyDescent="0.25">
      <c r="O191" s="27"/>
    </row>
    <row r="192" spans="15:15" x14ac:dyDescent="0.25">
      <c r="O192" s="27"/>
    </row>
    <row r="193" spans="15:15" x14ac:dyDescent="0.25">
      <c r="O193" s="27"/>
    </row>
    <row r="194" spans="15:15" x14ac:dyDescent="0.25">
      <c r="O194" s="27"/>
    </row>
    <row r="195" spans="15:15" x14ac:dyDescent="0.25">
      <c r="O195" s="27"/>
    </row>
    <row r="196" spans="15:15" x14ac:dyDescent="0.25">
      <c r="O196" s="27"/>
    </row>
    <row r="197" spans="15:15" x14ac:dyDescent="0.25">
      <c r="O197" s="27"/>
    </row>
    <row r="198" spans="15:15" x14ac:dyDescent="0.25">
      <c r="O198" s="27"/>
    </row>
    <row r="199" spans="15:15" x14ac:dyDescent="0.25">
      <c r="O199" s="27"/>
    </row>
    <row r="200" spans="15:15" x14ac:dyDescent="0.25">
      <c r="O200" s="27"/>
    </row>
    <row r="201" spans="15:15" x14ac:dyDescent="0.25">
      <c r="O201" s="27"/>
    </row>
    <row r="202" spans="15:15" x14ac:dyDescent="0.25">
      <c r="O202" s="27"/>
    </row>
    <row r="203" spans="15:15" x14ac:dyDescent="0.25">
      <c r="O203" s="27"/>
    </row>
    <row r="204" spans="15:15" x14ac:dyDescent="0.25">
      <c r="O204" s="27"/>
    </row>
    <row r="205" spans="15:15" x14ac:dyDescent="0.25">
      <c r="O205" s="27"/>
    </row>
    <row r="206" spans="15:15" x14ac:dyDescent="0.25">
      <c r="O206" s="27"/>
    </row>
    <row r="207" spans="15:15" x14ac:dyDescent="0.25">
      <c r="O207" s="27"/>
    </row>
    <row r="208" spans="15:15" x14ac:dyDescent="0.25">
      <c r="O208" s="27"/>
    </row>
    <row r="209" spans="15:15" x14ac:dyDescent="0.25">
      <c r="O209" s="27"/>
    </row>
    <row r="210" spans="15:15" x14ac:dyDescent="0.25">
      <c r="O210" s="27"/>
    </row>
    <row r="211" spans="15:15" x14ac:dyDescent="0.25">
      <c r="O211" s="27"/>
    </row>
    <row r="212" spans="15:15" x14ac:dyDescent="0.25">
      <c r="O212" s="27"/>
    </row>
    <row r="213" spans="15:15" x14ac:dyDescent="0.25">
      <c r="O213" s="27"/>
    </row>
    <row r="214" spans="15:15" x14ac:dyDescent="0.25">
      <c r="O214" s="27"/>
    </row>
    <row r="215" spans="15:15" x14ac:dyDescent="0.25">
      <c r="O215" s="27"/>
    </row>
    <row r="216" spans="15:15" x14ac:dyDescent="0.25">
      <c r="O216" s="27"/>
    </row>
    <row r="217" spans="15:15" x14ac:dyDescent="0.25">
      <c r="O217" s="27"/>
    </row>
    <row r="218" spans="15:15" x14ac:dyDescent="0.25">
      <c r="O218" s="27"/>
    </row>
    <row r="219" spans="15:15" x14ac:dyDescent="0.25">
      <c r="O219" s="27"/>
    </row>
    <row r="220" spans="15:15" x14ac:dyDescent="0.25">
      <c r="O220" s="27"/>
    </row>
    <row r="221" spans="15:15" x14ac:dyDescent="0.25">
      <c r="O221" s="27"/>
    </row>
    <row r="222" spans="15:15" x14ac:dyDescent="0.25">
      <c r="O222" s="27"/>
    </row>
    <row r="223" spans="15:15" x14ac:dyDescent="0.25">
      <c r="O223" s="27"/>
    </row>
    <row r="224" spans="15:15" x14ac:dyDescent="0.25">
      <c r="O224" s="27"/>
    </row>
    <row r="225" spans="15:15" x14ac:dyDescent="0.25">
      <c r="O225" s="27"/>
    </row>
    <row r="226" spans="15:15" x14ac:dyDescent="0.25">
      <c r="O226" s="27"/>
    </row>
    <row r="227" spans="15:15" x14ac:dyDescent="0.25">
      <c r="O227" s="27"/>
    </row>
    <row r="228" spans="15:15" x14ac:dyDescent="0.25">
      <c r="O228" s="27"/>
    </row>
    <row r="229" spans="15:15" x14ac:dyDescent="0.25">
      <c r="O229" s="27"/>
    </row>
    <row r="230" spans="15:15" x14ac:dyDescent="0.25">
      <c r="O230" s="27"/>
    </row>
    <row r="231" spans="15:15" x14ac:dyDescent="0.25">
      <c r="O231" s="27"/>
    </row>
    <row r="232" spans="15:15" x14ac:dyDescent="0.25">
      <c r="O232" s="27"/>
    </row>
    <row r="233" spans="15:15" x14ac:dyDescent="0.25">
      <c r="O233" s="27"/>
    </row>
    <row r="234" spans="15:15" x14ac:dyDescent="0.25">
      <c r="O234" s="27"/>
    </row>
    <row r="235" spans="15:15" x14ac:dyDescent="0.25">
      <c r="O235" s="27"/>
    </row>
    <row r="236" spans="15:15" x14ac:dyDescent="0.25">
      <c r="O236" s="27"/>
    </row>
  </sheetData>
  <mergeCells count="16">
    <mergeCell ref="A4:A11"/>
    <mergeCell ref="B4:B11"/>
    <mergeCell ref="W1:W2"/>
    <mergeCell ref="X1:X2"/>
    <mergeCell ref="A2:N2"/>
    <mergeCell ref="V1:V2"/>
    <mergeCell ref="U1:U2"/>
    <mergeCell ref="R1:R2"/>
    <mergeCell ref="S1:S2"/>
    <mergeCell ref="T1:T2"/>
    <mergeCell ref="P1:P2"/>
    <mergeCell ref="Q1:Q2"/>
    <mergeCell ref="O1:O2"/>
    <mergeCell ref="A1:C1"/>
    <mergeCell ref="D1:K1"/>
    <mergeCell ref="L1:N1"/>
  </mergeCells>
  <conditionalFormatting sqref="M4:P47">
    <cfRule type="cellIs" dxfId="9" priority="2" stopIfTrue="1" operator="greaterThan">
      <formula>0</formula>
    </cfRule>
    <cfRule type="cellIs" dxfId="8" priority="3" stopIfTrue="1" operator="greaterThan">
      <formula>0</formula>
    </cfRule>
    <cfRule type="cellIs" dxfId="7" priority="4" stopIfTrue="1" operator="greaterThan">
      <formula>0</formula>
    </cfRule>
  </conditionalFormatting>
  <conditionalFormatting sqref="M4:S86">
    <cfRule type="cellIs" dxfId="6" priority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236"/>
  <sheetViews>
    <sheetView zoomScale="84" zoomScaleNormal="84" workbookViewId="0">
      <selection activeCell="G23" sqref="G23"/>
    </sheetView>
  </sheetViews>
  <sheetFormatPr defaultColWidth="9.7109375" defaultRowHeight="15" x14ac:dyDescent="0.25"/>
  <cols>
    <col min="1" max="1" width="15.28515625" style="1" customWidth="1"/>
    <col min="2" max="2" width="23.7109375" style="1" customWidth="1"/>
    <col min="3" max="3" width="12.42578125" style="8" customWidth="1"/>
    <col min="4" max="4" width="60.85546875" style="1" customWidth="1"/>
    <col min="5" max="5" width="16" style="1" customWidth="1"/>
    <col min="6" max="6" width="8" style="1" hidden="1" customWidth="1"/>
    <col min="7" max="7" width="15.7109375" style="1" customWidth="1"/>
    <col min="8" max="8" width="14.140625" style="1" customWidth="1"/>
    <col min="9" max="9" width="17.85546875" style="1" customWidth="1"/>
    <col min="10" max="10" width="15.85546875" style="1" bestFit="1" customWidth="1"/>
    <col min="11" max="11" width="12.7109375" style="11" bestFit="1" customWidth="1"/>
    <col min="12" max="12" width="11.28515625" style="10" customWidth="1"/>
    <col min="13" max="13" width="13.28515625" style="9" customWidth="1"/>
    <col min="14" max="14" width="12.5703125" style="4" customWidth="1"/>
    <col min="15" max="15" width="15.42578125" style="26" customWidth="1"/>
    <col min="16" max="18" width="16.42578125" style="26" bestFit="1" customWidth="1"/>
    <col min="19" max="20" width="16.42578125" style="2" bestFit="1" customWidth="1"/>
    <col min="21" max="21" width="17" style="2" customWidth="1"/>
    <col min="22" max="24" width="16.28515625" style="2" bestFit="1" customWidth="1"/>
    <col min="25" max="16384" width="9.7109375" style="2"/>
  </cols>
  <sheetData>
    <row r="1" spans="1:24" ht="33" customHeight="1" x14ac:dyDescent="0.25">
      <c r="A1" s="73" t="s">
        <v>17</v>
      </c>
      <c r="B1" s="73"/>
      <c r="C1" s="73"/>
      <c r="D1" s="73" t="s">
        <v>16</v>
      </c>
      <c r="E1" s="73"/>
      <c r="F1" s="73"/>
      <c r="G1" s="73"/>
      <c r="H1" s="73"/>
      <c r="I1" s="73"/>
      <c r="J1" s="73"/>
      <c r="K1" s="73"/>
      <c r="L1" s="73" t="s">
        <v>18</v>
      </c>
      <c r="M1" s="73"/>
      <c r="N1" s="73"/>
      <c r="O1" s="72" t="s">
        <v>19</v>
      </c>
      <c r="P1" s="72" t="s">
        <v>19</v>
      </c>
      <c r="Q1" s="72" t="s">
        <v>19</v>
      </c>
      <c r="R1" s="72" t="s">
        <v>19</v>
      </c>
      <c r="S1" s="72" t="s">
        <v>19</v>
      </c>
      <c r="T1" s="72" t="s">
        <v>19</v>
      </c>
      <c r="U1" s="72" t="s">
        <v>19</v>
      </c>
      <c r="V1" s="72" t="s">
        <v>19</v>
      </c>
      <c r="W1" s="72" t="s">
        <v>19</v>
      </c>
      <c r="X1" s="72" t="s">
        <v>19</v>
      </c>
    </row>
    <row r="2" spans="1:24" ht="21.75" customHeight="1" x14ac:dyDescent="0.25">
      <c r="A2" s="73" t="s">
        <v>15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2"/>
      <c r="P2" s="72"/>
      <c r="Q2" s="72"/>
      <c r="R2" s="72"/>
      <c r="S2" s="72"/>
      <c r="T2" s="72"/>
      <c r="U2" s="72"/>
      <c r="V2" s="72"/>
      <c r="W2" s="72"/>
      <c r="X2" s="72"/>
    </row>
    <row r="3" spans="1:24" s="3" customFormat="1" ht="43.5" customHeight="1" x14ac:dyDescent="0.2">
      <c r="A3" s="16" t="s">
        <v>4</v>
      </c>
      <c r="B3" s="16" t="s">
        <v>12</v>
      </c>
      <c r="C3" s="16" t="s">
        <v>2</v>
      </c>
      <c r="D3" s="17" t="s">
        <v>8</v>
      </c>
      <c r="E3" s="17" t="s">
        <v>22</v>
      </c>
      <c r="F3" s="17"/>
      <c r="G3" s="17" t="s">
        <v>10</v>
      </c>
      <c r="H3" s="17" t="s">
        <v>9</v>
      </c>
      <c r="I3" s="17" t="s">
        <v>14</v>
      </c>
      <c r="J3" s="17" t="s">
        <v>3</v>
      </c>
      <c r="K3" s="25" t="s">
        <v>13</v>
      </c>
      <c r="L3" s="6" t="s">
        <v>5</v>
      </c>
      <c r="M3" s="7" t="s">
        <v>0</v>
      </c>
      <c r="N3" s="5" t="s">
        <v>1</v>
      </c>
      <c r="O3" s="29" t="s">
        <v>11</v>
      </c>
      <c r="P3" s="29" t="s">
        <v>11</v>
      </c>
      <c r="Q3" s="29" t="s">
        <v>11</v>
      </c>
      <c r="R3" s="29" t="s">
        <v>11</v>
      </c>
      <c r="S3" s="29" t="s">
        <v>11</v>
      </c>
      <c r="T3" s="29" t="s">
        <v>11</v>
      </c>
      <c r="U3" s="29" t="s">
        <v>11</v>
      </c>
      <c r="V3" s="29" t="s">
        <v>11</v>
      </c>
      <c r="W3" s="29" t="s">
        <v>11</v>
      </c>
      <c r="X3" s="29" t="s">
        <v>11</v>
      </c>
    </row>
    <row r="4" spans="1:24" ht="18" x14ac:dyDescent="0.25">
      <c r="A4" s="86" t="s">
        <v>20</v>
      </c>
      <c r="B4" s="77" t="s">
        <v>21</v>
      </c>
      <c r="C4" s="31">
        <v>41</v>
      </c>
      <c r="D4" s="32" t="s">
        <v>23</v>
      </c>
      <c r="E4" s="32" t="s">
        <v>24</v>
      </c>
      <c r="F4" s="32"/>
      <c r="G4" s="35">
        <v>436</v>
      </c>
      <c r="H4" s="36" t="s">
        <v>25</v>
      </c>
      <c r="I4" s="37" t="s">
        <v>26</v>
      </c>
      <c r="J4" s="37" t="s">
        <v>6</v>
      </c>
      <c r="K4" s="38">
        <v>115</v>
      </c>
      <c r="L4" s="39"/>
      <c r="M4" s="40">
        <f>L4-SUM(O4:X4)</f>
        <v>0</v>
      </c>
      <c r="N4" s="41" t="str">
        <f>IF(M4&lt;0,"ATENÇÃO","OK")</f>
        <v>OK</v>
      </c>
      <c r="O4" s="30"/>
      <c r="P4" s="28"/>
      <c r="Q4" s="28"/>
      <c r="R4" s="14"/>
      <c r="S4" s="14"/>
      <c r="T4" s="14"/>
      <c r="U4" s="14"/>
      <c r="V4" s="14"/>
      <c r="W4" s="14"/>
      <c r="X4" s="14"/>
    </row>
    <row r="5" spans="1:24" ht="18" x14ac:dyDescent="0.25">
      <c r="A5" s="87"/>
      <c r="B5" s="78"/>
      <c r="C5" s="31">
        <v>42</v>
      </c>
      <c r="D5" s="33" t="s">
        <v>27</v>
      </c>
      <c r="E5" s="33" t="s">
        <v>28</v>
      </c>
      <c r="F5" s="33"/>
      <c r="G5" s="35">
        <v>436</v>
      </c>
      <c r="H5" s="36" t="s">
        <v>29</v>
      </c>
      <c r="I5" s="42" t="s">
        <v>26</v>
      </c>
      <c r="J5" s="42" t="s">
        <v>6</v>
      </c>
      <c r="K5" s="38">
        <v>97.2</v>
      </c>
      <c r="L5" s="43"/>
      <c r="M5" s="40">
        <f t="shared" ref="M5:M11" si="0">L5-SUM(O5:X5)</f>
        <v>0</v>
      </c>
      <c r="N5" s="41" t="str">
        <f t="shared" ref="N5:N11" si="1">IF(M5&lt;0,"ATENÇÃO","OK")</f>
        <v>OK</v>
      </c>
      <c r="O5" s="30"/>
      <c r="P5" s="28"/>
      <c r="Q5" s="28"/>
      <c r="R5" s="14"/>
      <c r="S5" s="14"/>
      <c r="T5" s="14"/>
      <c r="U5" s="14"/>
      <c r="V5" s="14"/>
      <c r="W5" s="14"/>
      <c r="X5" s="14"/>
    </row>
    <row r="6" spans="1:24" ht="18" x14ac:dyDescent="0.25">
      <c r="A6" s="87"/>
      <c r="B6" s="78"/>
      <c r="C6" s="31">
        <v>43</v>
      </c>
      <c r="D6" s="33" t="s">
        <v>30</v>
      </c>
      <c r="E6" s="33" t="s">
        <v>31</v>
      </c>
      <c r="F6" s="33"/>
      <c r="G6" s="35">
        <v>436</v>
      </c>
      <c r="H6" s="36" t="s">
        <v>32</v>
      </c>
      <c r="I6" s="42" t="s">
        <v>26</v>
      </c>
      <c r="J6" s="42" t="s">
        <v>6</v>
      </c>
      <c r="K6" s="38">
        <v>142.84</v>
      </c>
      <c r="L6" s="43"/>
      <c r="M6" s="40">
        <f t="shared" si="0"/>
        <v>0</v>
      </c>
      <c r="N6" s="41" t="str">
        <f t="shared" si="1"/>
        <v>OK</v>
      </c>
      <c r="O6" s="30"/>
      <c r="P6" s="30"/>
      <c r="Q6" s="28"/>
      <c r="R6" s="14"/>
      <c r="S6" s="14"/>
      <c r="T6" s="14"/>
      <c r="U6" s="14"/>
      <c r="V6" s="14"/>
      <c r="W6" s="14"/>
      <c r="X6" s="14"/>
    </row>
    <row r="7" spans="1:24" ht="22.5" customHeight="1" x14ac:dyDescent="0.25">
      <c r="A7" s="87"/>
      <c r="B7" s="78"/>
      <c r="C7" s="31">
        <v>44</v>
      </c>
      <c r="D7" s="33" t="s">
        <v>33</v>
      </c>
      <c r="E7" s="33" t="s">
        <v>34</v>
      </c>
      <c r="F7" s="33"/>
      <c r="G7" s="35">
        <v>436</v>
      </c>
      <c r="H7" s="36" t="s">
        <v>29</v>
      </c>
      <c r="I7" s="42" t="s">
        <v>26</v>
      </c>
      <c r="J7" s="42" t="s">
        <v>6</v>
      </c>
      <c r="K7" s="38">
        <v>39.6</v>
      </c>
      <c r="L7" s="43"/>
      <c r="M7" s="40">
        <f t="shared" si="0"/>
        <v>0</v>
      </c>
      <c r="N7" s="41" t="str">
        <f t="shared" si="1"/>
        <v>OK</v>
      </c>
      <c r="O7" s="30"/>
      <c r="P7" s="28"/>
      <c r="Q7" s="28"/>
      <c r="R7" s="14"/>
      <c r="S7" s="14"/>
      <c r="T7" s="14"/>
      <c r="U7" s="15"/>
      <c r="V7" s="14"/>
      <c r="W7" s="14"/>
      <c r="X7" s="14"/>
    </row>
    <row r="8" spans="1:24" ht="31.5" x14ac:dyDescent="0.25">
      <c r="A8" s="87"/>
      <c r="B8" s="78"/>
      <c r="C8" s="31">
        <v>45</v>
      </c>
      <c r="D8" s="33" t="s">
        <v>35</v>
      </c>
      <c r="E8" s="33" t="s">
        <v>28</v>
      </c>
      <c r="F8" s="33"/>
      <c r="G8" s="35">
        <v>436</v>
      </c>
      <c r="H8" s="36" t="s">
        <v>36</v>
      </c>
      <c r="I8" s="42" t="s">
        <v>26</v>
      </c>
      <c r="J8" s="42" t="s">
        <v>6</v>
      </c>
      <c r="K8" s="38">
        <v>53</v>
      </c>
      <c r="L8" s="43"/>
      <c r="M8" s="40">
        <f t="shared" si="0"/>
        <v>0</v>
      </c>
      <c r="N8" s="41" t="str">
        <f t="shared" si="1"/>
        <v>OK</v>
      </c>
      <c r="O8" s="30"/>
      <c r="P8" s="28"/>
      <c r="Q8" s="28"/>
      <c r="R8" s="14"/>
      <c r="S8" s="14"/>
      <c r="T8" s="14"/>
      <c r="U8" s="14"/>
      <c r="V8" s="14"/>
      <c r="W8" s="14"/>
      <c r="X8" s="14"/>
    </row>
    <row r="9" spans="1:24" ht="18" x14ac:dyDescent="0.25">
      <c r="A9" s="87"/>
      <c r="B9" s="78"/>
      <c r="C9" s="31">
        <v>46</v>
      </c>
      <c r="D9" s="33" t="s">
        <v>37</v>
      </c>
      <c r="E9" s="33" t="s">
        <v>34</v>
      </c>
      <c r="F9" s="33"/>
      <c r="G9" s="35">
        <v>436</v>
      </c>
      <c r="H9" s="36" t="s">
        <v>38</v>
      </c>
      <c r="I9" s="42" t="s">
        <v>26</v>
      </c>
      <c r="J9" s="42" t="s">
        <v>6</v>
      </c>
      <c r="K9" s="38">
        <v>19.98</v>
      </c>
      <c r="L9" s="43"/>
      <c r="M9" s="40">
        <f t="shared" si="0"/>
        <v>0</v>
      </c>
      <c r="N9" s="41" t="str">
        <f t="shared" si="1"/>
        <v>OK</v>
      </c>
      <c r="O9" s="30"/>
      <c r="P9" s="28"/>
      <c r="Q9" s="28"/>
      <c r="R9" s="14"/>
      <c r="S9" s="14"/>
      <c r="T9" s="14"/>
      <c r="U9" s="14"/>
      <c r="V9" s="14"/>
      <c r="W9" s="14"/>
      <c r="X9" s="14"/>
    </row>
    <row r="10" spans="1:24" ht="18" x14ac:dyDescent="0.25">
      <c r="A10" s="87"/>
      <c r="B10" s="78"/>
      <c r="C10" s="31">
        <v>47</v>
      </c>
      <c r="D10" s="33" t="s">
        <v>39</v>
      </c>
      <c r="E10" s="33" t="s">
        <v>40</v>
      </c>
      <c r="F10" s="33"/>
      <c r="G10" s="35">
        <v>436</v>
      </c>
      <c r="H10" s="36" t="s">
        <v>41</v>
      </c>
      <c r="I10" s="42" t="s">
        <v>26</v>
      </c>
      <c r="J10" s="42" t="s">
        <v>6</v>
      </c>
      <c r="K10" s="38">
        <v>27</v>
      </c>
      <c r="L10" s="43"/>
      <c r="M10" s="40">
        <f t="shared" si="0"/>
        <v>0</v>
      </c>
      <c r="N10" s="41" t="str">
        <f t="shared" si="1"/>
        <v>OK</v>
      </c>
      <c r="O10" s="30"/>
      <c r="P10" s="28"/>
      <c r="Q10" s="30"/>
      <c r="R10" s="14"/>
      <c r="S10" s="14"/>
      <c r="T10" s="14"/>
      <c r="U10" s="14"/>
      <c r="V10" s="14"/>
      <c r="W10" s="14"/>
      <c r="X10" s="14"/>
    </row>
    <row r="11" spans="1:24" ht="18" x14ac:dyDescent="0.25">
      <c r="A11" s="88"/>
      <c r="B11" s="79"/>
      <c r="C11" s="31">
        <v>48</v>
      </c>
      <c r="D11" s="34" t="s">
        <v>42</v>
      </c>
      <c r="E11" s="34" t="s">
        <v>34</v>
      </c>
      <c r="F11" s="34"/>
      <c r="G11" s="35">
        <v>436</v>
      </c>
      <c r="H11" s="36" t="s">
        <v>43</v>
      </c>
      <c r="I11" s="44" t="s">
        <v>26</v>
      </c>
      <c r="J11" s="44" t="s">
        <v>6</v>
      </c>
      <c r="K11" s="38">
        <v>36.659999999999997</v>
      </c>
      <c r="L11" s="45"/>
      <c r="M11" s="40">
        <f t="shared" si="0"/>
        <v>0</v>
      </c>
      <c r="N11" s="41" t="str">
        <f t="shared" si="1"/>
        <v>OK</v>
      </c>
      <c r="O11" s="30"/>
      <c r="P11" s="28"/>
      <c r="Q11" s="28"/>
      <c r="R11" s="14"/>
      <c r="S11" s="14"/>
      <c r="T11" s="14"/>
      <c r="U11" s="15"/>
      <c r="V11" s="14"/>
      <c r="W11" s="14"/>
      <c r="X11" s="14"/>
    </row>
    <row r="12" spans="1:24" x14ac:dyDescent="0.25">
      <c r="O12" s="12">
        <f>SUMPRODUCT($K$4:$K$11,O4:O11)</f>
        <v>0</v>
      </c>
      <c r="P12" s="12">
        <f>SUMPRODUCT($K$4:$K$11,P4:P11)</f>
        <v>0</v>
      </c>
      <c r="Q12" s="12">
        <f>SUMPRODUCT($K$4:$K$11,Q4:Q11)</f>
        <v>0</v>
      </c>
      <c r="R12" s="12">
        <f>SUMPRODUCT($K$4:$K$11,R4:R11)</f>
        <v>0</v>
      </c>
      <c r="S12" s="12">
        <f>SUMPRODUCT(K4:K11,S4:S11)</f>
        <v>0</v>
      </c>
      <c r="T12" s="12">
        <f>SUMPRODUCT(K4:K11,T4:T11)</f>
        <v>0</v>
      </c>
      <c r="U12" s="13">
        <f>SUMPRODUCT(K4:K11,U4:U11)</f>
        <v>0</v>
      </c>
    </row>
    <row r="13" spans="1:24" x14ac:dyDescent="0.25">
      <c r="O13" s="27"/>
      <c r="P13"/>
      <c r="Q13"/>
      <c r="R13"/>
    </row>
    <row r="14" spans="1:24" x14ac:dyDescent="0.25">
      <c r="O14" s="27"/>
      <c r="P14"/>
      <c r="Q14"/>
      <c r="R14"/>
    </row>
    <row r="15" spans="1:24" x14ac:dyDescent="0.25">
      <c r="O15" s="27"/>
      <c r="P15"/>
      <c r="Q15"/>
      <c r="R15"/>
    </row>
    <row r="16" spans="1:24" x14ac:dyDescent="0.25">
      <c r="O16" s="27"/>
      <c r="P16"/>
      <c r="Q16"/>
      <c r="R16"/>
    </row>
    <row r="17" spans="15:18" x14ac:dyDescent="0.25">
      <c r="O17" s="27"/>
      <c r="P17"/>
      <c r="Q17"/>
      <c r="R17"/>
    </row>
    <row r="18" spans="15:18" ht="26.25" customHeight="1" x14ac:dyDescent="0.25">
      <c r="O18" s="27"/>
    </row>
    <row r="19" spans="15:18" x14ac:dyDescent="0.25">
      <c r="O19" s="27"/>
    </row>
    <row r="20" spans="15:18" x14ac:dyDescent="0.25">
      <c r="O20" s="27"/>
    </row>
    <row r="21" spans="15:18" x14ac:dyDescent="0.25">
      <c r="O21" s="27"/>
    </row>
    <row r="22" spans="15:18" x14ac:dyDescent="0.25">
      <c r="O22" s="27"/>
    </row>
    <row r="23" spans="15:18" x14ac:dyDescent="0.25">
      <c r="O23" s="27"/>
    </row>
    <row r="24" spans="15:18" x14ac:dyDescent="0.25">
      <c r="O24" s="27"/>
    </row>
    <row r="25" spans="15:18" x14ac:dyDescent="0.25">
      <c r="O25" s="27"/>
    </row>
    <row r="26" spans="15:18" x14ac:dyDescent="0.25">
      <c r="O26" s="27"/>
    </row>
    <row r="27" spans="15:18" ht="90" customHeight="1" x14ac:dyDescent="0.25">
      <c r="O27" s="27"/>
    </row>
    <row r="28" spans="15:18" x14ac:dyDescent="0.25">
      <c r="O28" s="27"/>
    </row>
    <row r="29" spans="15:18" x14ac:dyDescent="0.25">
      <c r="O29" s="27"/>
    </row>
    <row r="30" spans="15:18" x14ac:dyDescent="0.25">
      <c r="O30" s="27"/>
    </row>
    <row r="31" spans="15:18" x14ac:dyDescent="0.25">
      <c r="O31" s="27"/>
    </row>
    <row r="32" spans="15:18" x14ac:dyDescent="0.25">
      <c r="O32" s="27"/>
    </row>
    <row r="33" spans="15:15" x14ac:dyDescent="0.25">
      <c r="O33" s="27"/>
    </row>
    <row r="34" spans="15:15" x14ac:dyDescent="0.25">
      <c r="O34" s="27"/>
    </row>
    <row r="35" spans="15:15" x14ac:dyDescent="0.25">
      <c r="O35" s="27"/>
    </row>
    <row r="36" spans="15:15" x14ac:dyDescent="0.25">
      <c r="O36" s="27"/>
    </row>
    <row r="37" spans="15:15" x14ac:dyDescent="0.25">
      <c r="O37" s="27"/>
    </row>
    <row r="38" spans="15:15" x14ac:dyDescent="0.25">
      <c r="O38" s="27"/>
    </row>
    <row r="39" spans="15:15" x14ac:dyDescent="0.25">
      <c r="O39" s="27"/>
    </row>
    <row r="40" spans="15:15" x14ac:dyDescent="0.25">
      <c r="O40" s="27"/>
    </row>
    <row r="41" spans="15:15" x14ac:dyDescent="0.25">
      <c r="O41" s="27"/>
    </row>
    <row r="42" spans="15:15" x14ac:dyDescent="0.25">
      <c r="O42" s="27"/>
    </row>
    <row r="43" spans="15:15" x14ac:dyDescent="0.25">
      <c r="O43" s="27"/>
    </row>
    <row r="44" spans="15:15" x14ac:dyDescent="0.25">
      <c r="O44" s="27"/>
    </row>
    <row r="45" spans="15:15" x14ac:dyDescent="0.25">
      <c r="O45" s="27"/>
    </row>
    <row r="46" spans="15:15" x14ac:dyDescent="0.25">
      <c r="O46" s="27"/>
    </row>
    <row r="47" spans="15:15" x14ac:dyDescent="0.25">
      <c r="O47" s="27"/>
    </row>
    <row r="48" spans="15:15" x14ac:dyDescent="0.25">
      <c r="O48" s="27"/>
    </row>
    <row r="49" spans="15:15" x14ac:dyDescent="0.25">
      <c r="O49" s="27"/>
    </row>
    <row r="50" spans="15:15" x14ac:dyDescent="0.25">
      <c r="O50" s="27"/>
    </row>
    <row r="51" spans="15:15" x14ac:dyDescent="0.25">
      <c r="O51" s="27"/>
    </row>
    <row r="52" spans="15:15" x14ac:dyDescent="0.25">
      <c r="O52" s="27"/>
    </row>
    <row r="53" spans="15:15" x14ac:dyDescent="0.25">
      <c r="O53" s="27"/>
    </row>
    <row r="54" spans="15:15" x14ac:dyDescent="0.25">
      <c r="O54" s="27"/>
    </row>
    <row r="55" spans="15:15" x14ac:dyDescent="0.25">
      <c r="O55" s="27"/>
    </row>
    <row r="56" spans="15:15" x14ac:dyDescent="0.25">
      <c r="O56" s="27"/>
    </row>
    <row r="57" spans="15:15" x14ac:dyDescent="0.25">
      <c r="O57" s="27"/>
    </row>
    <row r="58" spans="15:15" x14ac:dyDescent="0.25">
      <c r="O58" s="27"/>
    </row>
    <row r="59" spans="15:15" x14ac:dyDescent="0.25">
      <c r="O59" s="27"/>
    </row>
    <row r="60" spans="15:15" x14ac:dyDescent="0.25">
      <c r="O60" s="27"/>
    </row>
    <row r="61" spans="15:15" x14ac:dyDescent="0.25">
      <c r="O61" s="27"/>
    </row>
    <row r="62" spans="15:15" x14ac:dyDescent="0.25">
      <c r="O62" s="27"/>
    </row>
    <row r="63" spans="15:15" x14ac:dyDescent="0.25">
      <c r="O63" s="27"/>
    </row>
    <row r="64" spans="15:15" x14ac:dyDescent="0.25">
      <c r="O64" s="27"/>
    </row>
    <row r="65" spans="15:15" x14ac:dyDescent="0.25">
      <c r="O65" s="27"/>
    </row>
    <row r="66" spans="15:15" x14ac:dyDescent="0.25">
      <c r="O66" s="27"/>
    </row>
    <row r="67" spans="15:15" x14ac:dyDescent="0.25">
      <c r="O67" s="27"/>
    </row>
    <row r="68" spans="15:15" x14ac:dyDescent="0.25">
      <c r="O68" s="27"/>
    </row>
    <row r="69" spans="15:15" x14ac:dyDescent="0.25">
      <c r="O69" s="27"/>
    </row>
    <row r="70" spans="15:15" x14ac:dyDescent="0.25">
      <c r="O70" s="27"/>
    </row>
    <row r="71" spans="15:15" x14ac:dyDescent="0.25">
      <c r="O71" s="27"/>
    </row>
    <row r="72" spans="15:15" x14ac:dyDescent="0.25">
      <c r="O72" s="27"/>
    </row>
    <row r="73" spans="15:15" x14ac:dyDescent="0.25">
      <c r="O73" s="27"/>
    </row>
    <row r="74" spans="15:15" x14ac:dyDescent="0.25">
      <c r="O74" s="27"/>
    </row>
    <row r="75" spans="15:15" x14ac:dyDescent="0.25">
      <c r="O75" s="27"/>
    </row>
    <row r="76" spans="15:15" x14ac:dyDescent="0.25">
      <c r="O76" s="27"/>
    </row>
    <row r="77" spans="15:15" x14ac:dyDescent="0.25">
      <c r="O77" s="27"/>
    </row>
    <row r="78" spans="15:15" x14ac:dyDescent="0.25">
      <c r="O78" s="27"/>
    </row>
    <row r="79" spans="15:15" x14ac:dyDescent="0.25">
      <c r="O79" s="27"/>
    </row>
    <row r="80" spans="15:15" x14ac:dyDescent="0.25">
      <c r="O80" s="27"/>
    </row>
    <row r="81" spans="15:15" x14ac:dyDescent="0.25">
      <c r="O81" s="27"/>
    </row>
    <row r="82" spans="15:15" x14ac:dyDescent="0.25">
      <c r="O82" s="27"/>
    </row>
    <row r="83" spans="15:15" x14ac:dyDescent="0.25">
      <c r="O83" s="27"/>
    </row>
    <row r="84" spans="15:15" x14ac:dyDescent="0.25">
      <c r="O84" s="27"/>
    </row>
    <row r="85" spans="15:15" x14ac:dyDescent="0.25">
      <c r="O85" s="27"/>
    </row>
    <row r="86" spans="15:15" x14ac:dyDescent="0.25">
      <c r="O86" s="27"/>
    </row>
    <row r="87" spans="15:15" x14ac:dyDescent="0.25">
      <c r="O87" s="27"/>
    </row>
    <row r="88" spans="15:15" x14ac:dyDescent="0.25">
      <c r="O88" s="27"/>
    </row>
    <row r="89" spans="15:15" x14ac:dyDescent="0.25">
      <c r="O89" s="27"/>
    </row>
    <row r="90" spans="15:15" x14ac:dyDescent="0.25">
      <c r="O90" s="27"/>
    </row>
    <row r="91" spans="15:15" x14ac:dyDescent="0.25">
      <c r="O91" s="27"/>
    </row>
    <row r="92" spans="15:15" x14ac:dyDescent="0.25">
      <c r="O92" s="27"/>
    </row>
    <row r="93" spans="15:15" x14ac:dyDescent="0.25">
      <c r="O93" s="27"/>
    </row>
    <row r="94" spans="15:15" x14ac:dyDescent="0.25">
      <c r="O94" s="27"/>
    </row>
    <row r="95" spans="15:15" x14ac:dyDescent="0.25">
      <c r="O95" s="27"/>
    </row>
    <row r="96" spans="15:15" x14ac:dyDescent="0.25">
      <c r="O96" s="27"/>
    </row>
    <row r="97" spans="15:15" x14ac:dyDescent="0.25">
      <c r="O97" s="27"/>
    </row>
    <row r="98" spans="15:15" x14ac:dyDescent="0.25">
      <c r="O98" s="27"/>
    </row>
    <row r="99" spans="15:15" x14ac:dyDescent="0.25">
      <c r="O99" s="27"/>
    </row>
    <row r="100" spans="15:15" x14ac:dyDescent="0.25">
      <c r="O100" s="27"/>
    </row>
    <row r="101" spans="15:15" x14ac:dyDescent="0.25">
      <c r="O101" s="27"/>
    </row>
    <row r="102" spans="15:15" x14ac:dyDescent="0.25">
      <c r="O102" s="27"/>
    </row>
    <row r="103" spans="15:15" x14ac:dyDescent="0.25">
      <c r="O103" s="27"/>
    </row>
    <row r="104" spans="15:15" x14ac:dyDescent="0.25">
      <c r="O104" s="27"/>
    </row>
    <row r="105" spans="15:15" x14ac:dyDescent="0.25">
      <c r="O105" s="27"/>
    </row>
    <row r="106" spans="15:15" x14ac:dyDescent="0.25">
      <c r="O106" s="27"/>
    </row>
    <row r="107" spans="15:15" x14ac:dyDescent="0.25">
      <c r="O107" s="27"/>
    </row>
    <row r="108" spans="15:15" x14ac:dyDescent="0.25">
      <c r="O108" s="27"/>
    </row>
    <row r="109" spans="15:15" x14ac:dyDescent="0.25">
      <c r="O109" s="27"/>
    </row>
    <row r="110" spans="15:15" x14ac:dyDescent="0.25">
      <c r="O110" s="27"/>
    </row>
    <row r="111" spans="15:15" x14ac:dyDescent="0.25">
      <c r="O111" s="27"/>
    </row>
    <row r="112" spans="15:15" x14ac:dyDescent="0.25">
      <c r="O112" s="27"/>
    </row>
    <row r="113" spans="15:15" x14ac:dyDescent="0.25">
      <c r="O113" s="27"/>
    </row>
    <row r="114" spans="15:15" x14ac:dyDescent="0.25">
      <c r="O114" s="27"/>
    </row>
    <row r="115" spans="15:15" x14ac:dyDescent="0.25">
      <c r="O115" s="27"/>
    </row>
    <row r="116" spans="15:15" x14ac:dyDescent="0.25">
      <c r="O116" s="27"/>
    </row>
    <row r="117" spans="15:15" x14ac:dyDescent="0.25">
      <c r="O117" s="27"/>
    </row>
    <row r="118" spans="15:15" x14ac:dyDescent="0.25">
      <c r="O118" s="27"/>
    </row>
    <row r="119" spans="15:15" x14ac:dyDescent="0.25">
      <c r="O119" s="27"/>
    </row>
    <row r="120" spans="15:15" x14ac:dyDescent="0.25">
      <c r="O120" s="27"/>
    </row>
    <row r="121" spans="15:15" x14ac:dyDescent="0.25">
      <c r="O121" s="27"/>
    </row>
    <row r="122" spans="15:15" x14ac:dyDescent="0.25">
      <c r="O122" s="27"/>
    </row>
    <row r="123" spans="15:15" x14ac:dyDescent="0.25">
      <c r="O123" s="27"/>
    </row>
    <row r="124" spans="15:15" x14ac:dyDescent="0.25">
      <c r="O124" s="27"/>
    </row>
    <row r="125" spans="15:15" x14ac:dyDescent="0.25">
      <c r="O125" s="27"/>
    </row>
    <row r="126" spans="15:15" x14ac:dyDescent="0.25">
      <c r="O126" s="27"/>
    </row>
    <row r="127" spans="15:15" x14ac:dyDescent="0.25">
      <c r="O127" s="27"/>
    </row>
    <row r="128" spans="15:15" x14ac:dyDescent="0.25">
      <c r="O128" s="27"/>
    </row>
    <row r="129" spans="15:15" x14ac:dyDescent="0.25">
      <c r="O129" s="27"/>
    </row>
    <row r="130" spans="15:15" x14ac:dyDescent="0.25">
      <c r="O130" s="27"/>
    </row>
    <row r="131" spans="15:15" x14ac:dyDescent="0.25">
      <c r="O131" s="27"/>
    </row>
    <row r="132" spans="15:15" x14ac:dyDescent="0.25">
      <c r="O132" s="27"/>
    </row>
    <row r="133" spans="15:15" x14ac:dyDescent="0.25">
      <c r="O133" s="27"/>
    </row>
    <row r="134" spans="15:15" x14ac:dyDescent="0.25">
      <c r="O134" s="27"/>
    </row>
    <row r="135" spans="15:15" x14ac:dyDescent="0.25">
      <c r="O135" s="27"/>
    </row>
    <row r="136" spans="15:15" x14ac:dyDescent="0.25">
      <c r="O136" s="27"/>
    </row>
    <row r="137" spans="15:15" x14ac:dyDescent="0.25">
      <c r="O137" s="27"/>
    </row>
    <row r="138" spans="15:15" x14ac:dyDescent="0.25">
      <c r="O138" s="27"/>
    </row>
    <row r="139" spans="15:15" x14ac:dyDescent="0.25">
      <c r="O139" s="27"/>
    </row>
    <row r="140" spans="15:15" x14ac:dyDescent="0.25">
      <c r="O140" s="27"/>
    </row>
    <row r="141" spans="15:15" x14ac:dyDescent="0.25">
      <c r="O141" s="27"/>
    </row>
    <row r="142" spans="15:15" x14ac:dyDescent="0.25">
      <c r="O142" s="27"/>
    </row>
    <row r="143" spans="15:15" x14ac:dyDescent="0.25">
      <c r="O143" s="27"/>
    </row>
    <row r="144" spans="15:15" x14ac:dyDescent="0.25">
      <c r="O144" s="27"/>
    </row>
    <row r="145" spans="15:15" x14ac:dyDescent="0.25">
      <c r="O145" s="27"/>
    </row>
    <row r="146" spans="15:15" x14ac:dyDescent="0.25">
      <c r="O146" s="27"/>
    </row>
    <row r="147" spans="15:15" x14ac:dyDescent="0.25">
      <c r="O147" s="27"/>
    </row>
    <row r="148" spans="15:15" x14ac:dyDescent="0.25">
      <c r="O148" s="27"/>
    </row>
    <row r="149" spans="15:15" x14ac:dyDescent="0.25">
      <c r="O149" s="27"/>
    </row>
    <row r="150" spans="15:15" x14ac:dyDescent="0.25">
      <c r="O150" s="27"/>
    </row>
    <row r="151" spans="15:15" x14ac:dyDescent="0.25">
      <c r="O151" s="27"/>
    </row>
    <row r="152" spans="15:15" x14ac:dyDescent="0.25">
      <c r="O152" s="27"/>
    </row>
    <row r="153" spans="15:15" x14ac:dyDescent="0.25">
      <c r="O153" s="27"/>
    </row>
    <row r="154" spans="15:15" x14ac:dyDescent="0.25">
      <c r="O154" s="27"/>
    </row>
    <row r="155" spans="15:15" x14ac:dyDescent="0.25">
      <c r="O155" s="27"/>
    </row>
    <row r="156" spans="15:15" x14ac:dyDescent="0.25">
      <c r="O156" s="27"/>
    </row>
    <row r="157" spans="15:15" x14ac:dyDescent="0.25">
      <c r="O157" s="27"/>
    </row>
    <row r="158" spans="15:15" x14ac:dyDescent="0.25">
      <c r="O158" s="27"/>
    </row>
    <row r="159" spans="15:15" x14ac:dyDescent="0.25">
      <c r="O159" s="27"/>
    </row>
    <row r="160" spans="15:15" x14ac:dyDescent="0.25">
      <c r="O160" s="27"/>
    </row>
    <row r="161" spans="15:15" x14ac:dyDescent="0.25">
      <c r="O161" s="27"/>
    </row>
    <row r="162" spans="15:15" x14ac:dyDescent="0.25">
      <c r="O162" s="27"/>
    </row>
    <row r="163" spans="15:15" x14ac:dyDescent="0.25">
      <c r="O163" s="27"/>
    </row>
    <row r="164" spans="15:15" x14ac:dyDescent="0.25">
      <c r="O164" s="27"/>
    </row>
    <row r="165" spans="15:15" x14ac:dyDescent="0.25">
      <c r="O165" s="27"/>
    </row>
    <row r="166" spans="15:15" x14ac:dyDescent="0.25">
      <c r="O166" s="27"/>
    </row>
    <row r="167" spans="15:15" x14ac:dyDescent="0.25">
      <c r="O167" s="27"/>
    </row>
    <row r="168" spans="15:15" x14ac:dyDescent="0.25">
      <c r="O168" s="27"/>
    </row>
    <row r="169" spans="15:15" x14ac:dyDescent="0.25">
      <c r="O169" s="27"/>
    </row>
    <row r="170" spans="15:15" x14ac:dyDescent="0.25">
      <c r="O170" s="27"/>
    </row>
    <row r="171" spans="15:15" x14ac:dyDescent="0.25">
      <c r="O171" s="27"/>
    </row>
    <row r="172" spans="15:15" x14ac:dyDescent="0.25">
      <c r="O172" s="27"/>
    </row>
    <row r="173" spans="15:15" x14ac:dyDescent="0.25">
      <c r="O173" s="27"/>
    </row>
    <row r="174" spans="15:15" x14ac:dyDescent="0.25">
      <c r="O174" s="27"/>
    </row>
    <row r="175" spans="15:15" x14ac:dyDescent="0.25">
      <c r="O175" s="27"/>
    </row>
    <row r="176" spans="15:15" x14ac:dyDescent="0.25">
      <c r="O176" s="27"/>
    </row>
    <row r="177" spans="15:15" x14ac:dyDescent="0.25">
      <c r="O177" s="27"/>
    </row>
    <row r="178" spans="15:15" x14ac:dyDescent="0.25">
      <c r="O178" s="27"/>
    </row>
    <row r="179" spans="15:15" x14ac:dyDescent="0.25">
      <c r="O179" s="27"/>
    </row>
    <row r="180" spans="15:15" x14ac:dyDescent="0.25">
      <c r="O180" s="27"/>
    </row>
    <row r="181" spans="15:15" x14ac:dyDescent="0.25">
      <c r="O181" s="27"/>
    </row>
    <row r="182" spans="15:15" x14ac:dyDescent="0.25">
      <c r="O182" s="27"/>
    </row>
    <row r="183" spans="15:15" x14ac:dyDescent="0.25">
      <c r="O183" s="27"/>
    </row>
    <row r="184" spans="15:15" x14ac:dyDescent="0.25">
      <c r="O184" s="27"/>
    </row>
    <row r="185" spans="15:15" x14ac:dyDescent="0.25">
      <c r="O185" s="27"/>
    </row>
    <row r="186" spans="15:15" x14ac:dyDescent="0.25">
      <c r="O186" s="27"/>
    </row>
    <row r="187" spans="15:15" x14ac:dyDescent="0.25">
      <c r="O187" s="27"/>
    </row>
    <row r="188" spans="15:15" x14ac:dyDescent="0.25">
      <c r="O188" s="27"/>
    </row>
    <row r="189" spans="15:15" x14ac:dyDescent="0.25">
      <c r="O189" s="27"/>
    </row>
    <row r="190" spans="15:15" x14ac:dyDescent="0.25">
      <c r="O190" s="27"/>
    </row>
    <row r="191" spans="15:15" x14ac:dyDescent="0.25">
      <c r="O191" s="27"/>
    </row>
    <row r="192" spans="15:15" x14ac:dyDescent="0.25">
      <c r="O192" s="27"/>
    </row>
    <row r="193" spans="15:15" x14ac:dyDescent="0.25">
      <c r="O193" s="27"/>
    </row>
    <row r="194" spans="15:15" x14ac:dyDescent="0.25">
      <c r="O194" s="27"/>
    </row>
    <row r="195" spans="15:15" x14ac:dyDescent="0.25">
      <c r="O195" s="27"/>
    </row>
    <row r="196" spans="15:15" x14ac:dyDescent="0.25">
      <c r="O196" s="27"/>
    </row>
    <row r="197" spans="15:15" x14ac:dyDescent="0.25">
      <c r="O197" s="27"/>
    </row>
    <row r="198" spans="15:15" x14ac:dyDescent="0.25">
      <c r="O198" s="27"/>
    </row>
    <row r="199" spans="15:15" x14ac:dyDescent="0.25">
      <c r="O199" s="27"/>
    </row>
    <row r="200" spans="15:15" x14ac:dyDescent="0.25">
      <c r="O200" s="27"/>
    </row>
    <row r="201" spans="15:15" x14ac:dyDescent="0.25">
      <c r="O201" s="27"/>
    </row>
    <row r="202" spans="15:15" x14ac:dyDescent="0.25">
      <c r="O202" s="27"/>
    </row>
    <row r="203" spans="15:15" x14ac:dyDescent="0.25">
      <c r="O203" s="27"/>
    </row>
    <row r="204" spans="15:15" x14ac:dyDescent="0.25">
      <c r="O204" s="27"/>
    </row>
    <row r="205" spans="15:15" x14ac:dyDescent="0.25">
      <c r="O205" s="27"/>
    </row>
    <row r="206" spans="15:15" x14ac:dyDescent="0.25">
      <c r="O206" s="27"/>
    </row>
    <row r="207" spans="15:15" x14ac:dyDescent="0.25">
      <c r="O207" s="27"/>
    </row>
    <row r="208" spans="15:15" x14ac:dyDescent="0.25">
      <c r="O208" s="27"/>
    </row>
    <row r="209" spans="15:15" x14ac:dyDescent="0.25">
      <c r="O209" s="27"/>
    </row>
    <row r="210" spans="15:15" x14ac:dyDescent="0.25">
      <c r="O210" s="27"/>
    </row>
    <row r="211" spans="15:15" x14ac:dyDescent="0.25">
      <c r="O211" s="27"/>
    </row>
    <row r="212" spans="15:15" x14ac:dyDescent="0.25">
      <c r="O212" s="27"/>
    </row>
    <row r="213" spans="15:15" x14ac:dyDescent="0.25">
      <c r="O213" s="27"/>
    </row>
    <row r="214" spans="15:15" x14ac:dyDescent="0.25">
      <c r="O214" s="27"/>
    </row>
    <row r="215" spans="15:15" x14ac:dyDescent="0.25">
      <c r="O215" s="27"/>
    </row>
    <row r="216" spans="15:15" x14ac:dyDescent="0.25">
      <c r="O216" s="27"/>
    </row>
    <row r="217" spans="15:15" x14ac:dyDescent="0.25">
      <c r="O217" s="27"/>
    </row>
    <row r="218" spans="15:15" x14ac:dyDescent="0.25">
      <c r="O218" s="27"/>
    </row>
    <row r="219" spans="15:15" x14ac:dyDescent="0.25">
      <c r="O219" s="27"/>
    </row>
    <row r="220" spans="15:15" x14ac:dyDescent="0.25">
      <c r="O220" s="27"/>
    </row>
    <row r="221" spans="15:15" x14ac:dyDescent="0.25">
      <c r="O221" s="27"/>
    </row>
    <row r="222" spans="15:15" x14ac:dyDescent="0.25">
      <c r="O222" s="27"/>
    </row>
    <row r="223" spans="15:15" x14ac:dyDescent="0.25">
      <c r="O223" s="27"/>
    </row>
    <row r="224" spans="15:15" x14ac:dyDescent="0.25">
      <c r="O224" s="27"/>
    </row>
    <row r="225" spans="15:15" x14ac:dyDescent="0.25">
      <c r="O225" s="27"/>
    </row>
    <row r="226" spans="15:15" x14ac:dyDescent="0.25">
      <c r="O226" s="27"/>
    </row>
    <row r="227" spans="15:15" x14ac:dyDescent="0.25">
      <c r="O227" s="27"/>
    </row>
    <row r="228" spans="15:15" x14ac:dyDescent="0.25">
      <c r="O228" s="27"/>
    </row>
    <row r="229" spans="15:15" x14ac:dyDescent="0.25">
      <c r="O229" s="27"/>
    </row>
    <row r="230" spans="15:15" x14ac:dyDescent="0.25">
      <c r="O230" s="27"/>
    </row>
    <row r="231" spans="15:15" x14ac:dyDescent="0.25">
      <c r="O231" s="27"/>
    </row>
    <row r="232" spans="15:15" x14ac:dyDescent="0.25">
      <c r="O232" s="27"/>
    </row>
    <row r="233" spans="15:15" x14ac:dyDescent="0.25">
      <c r="O233" s="27"/>
    </row>
    <row r="234" spans="15:15" x14ac:dyDescent="0.25">
      <c r="O234" s="27"/>
    </row>
    <row r="235" spans="15:15" x14ac:dyDescent="0.25">
      <c r="O235" s="27"/>
    </row>
    <row r="236" spans="15:15" x14ac:dyDescent="0.25">
      <c r="O236" s="27"/>
    </row>
  </sheetData>
  <mergeCells count="16">
    <mergeCell ref="A4:A11"/>
    <mergeCell ref="B4:B11"/>
    <mergeCell ref="W1:W2"/>
    <mergeCell ref="X1:X2"/>
    <mergeCell ref="A2:N2"/>
    <mergeCell ref="D1:K1"/>
    <mergeCell ref="L1:N1"/>
    <mergeCell ref="V1:V2"/>
    <mergeCell ref="R1:R2"/>
    <mergeCell ref="S1:S2"/>
    <mergeCell ref="T1:T2"/>
    <mergeCell ref="U1:U2"/>
    <mergeCell ref="P1:P2"/>
    <mergeCell ref="Q1:Q2"/>
    <mergeCell ref="A1:C1"/>
    <mergeCell ref="O1:O2"/>
  </mergeCells>
  <conditionalFormatting sqref="M4:P47">
    <cfRule type="cellIs" dxfId="5" priority="1" stopIfTrue="1" operator="greaterThan">
      <formula>0</formula>
    </cfRule>
    <cfRule type="cellIs" dxfId="4" priority="2" stopIfTrue="1" operator="greaterThan">
      <formula>0</formula>
    </cfRule>
    <cfRule type="cellIs" dxfId="3" priority="3" stopIfTrue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236"/>
  <sheetViews>
    <sheetView zoomScale="84" zoomScaleNormal="84" workbookViewId="0">
      <selection activeCell="K28" sqref="K28"/>
    </sheetView>
  </sheetViews>
  <sheetFormatPr defaultColWidth="9.7109375" defaultRowHeight="15" x14ac:dyDescent="0.25"/>
  <cols>
    <col min="1" max="1" width="15.28515625" style="1" customWidth="1"/>
    <col min="2" max="2" width="23.7109375" style="1" customWidth="1"/>
    <col min="3" max="3" width="12.42578125" style="8" customWidth="1"/>
    <col min="4" max="4" width="60.85546875" style="1" customWidth="1"/>
    <col min="5" max="5" width="16" style="1" customWidth="1"/>
    <col min="6" max="6" width="8" style="1" hidden="1" customWidth="1"/>
    <col min="7" max="7" width="15.7109375" style="1" customWidth="1"/>
    <col min="8" max="8" width="14.140625" style="1" customWidth="1"/>
    <col min="9" max="9" width="17.85546875" style="1" customWidth="1"/>
    <col min="10" max="10" width="15.85546875" style="1" bestFit="1" customWidth="1"/>
    <col min="11" max="11" width="12.7109375" style="11" bestFit="1" customWidth="1"/>
    <col min="12" max="12" width="11.28515625" style="10" customWidth="1"/>
    <col min="13" max="13" width="13.28515625" style="9" customWidth="1"/>
    <col min="14" max="14" width="12.5703125" style="4" customWidth="1"/>
    <col min="15" max="15" width="15.42578125" style="26" customWidth="1"/>
    <col min="16" max="18" width="16.42578125" style="26" bestFit="1" customWidth="1"/>
    <col min="19" max="20" width="16.42578125" style="2" bestFit="1" customWidth="1"/>
    <col min="21" max="21" width="17" style="2" customWidth="1"/>
    <col min="22" max="24" width="16.28515625" style="2" bestFit="1" customWidth="1"/>
    <col min="25" max="16384" width="9.7109375" style="2"/>
  </cols>
  <sheetData>
    <row r="1" spans="1:24" ht="33" customHeight="1" x14ac:dyDescent="0.25">
      <c r="A1" s="73" t="s">
        <v>17</v>
      </c>
      <c r="B1" s="73"/>
      <c r="C1" s="73"/>
      <c r="D1" s="73" t="s">
        <v>16</v>
      </c>
      <c r="E1" s="73"/>
      <c r="F1" s="73"/>
      <c r="G1" s="73"/>
      <c r="H1" s="73"/>
      <c r="I1" s="73"/>
      <c r="J1" s="73"/>
      <c r="K1" s="73"/>
      <c r="L1" s="73" t="s">
        <v>18</v>
      </c>
      <c r="M1" s="73"/>
      <c r="N1" s="73"/>
      <c r="O1" s="72" t="s">
        <v>19</v>
      </c>
      <c r="P1" s="72" t="s">
        <v>19</v>
      </c>
      <c r="Q1" s="72" t="s">
        <v>19</v>
      </c>
      <c r="R1" s="72" t="s">
        <v>19</v>
      </c>
      <c r="S1" s="72" t="s">
        <v>19</v>
      </c>
      <c r="T1" s="72" t="s">
        <v>19</v>
      </c>
      <c r="U1" s="72" t="s">
        <v>19</v>
      </c>
      <c r="V1" s="72" t="s">
        <v>19</v>
      </c>
      <c r="W1" s="72" t="s">
        <v>19</v>
      </c>
      <c r="X1" s="72" t="s">
        <v>19</v>
      </c>
    </row>
    <row r="2" spans="1:24" ht="21.75" customHeight="1" x14ac:dyDescent="0.25">
      <c r="A2" s="73" t="s">
        <v>15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2"/>
      <c r="P2" s="72"/>
      <c r="Q2" s="72"/>
      <c r="R2" s="72"/>
      <c r="S2" s="72"/>
      <c r="T2" s="72"/>
      <c r="U2" s="72"/>
      <c r="V2" s="72"/>
      <c r="W2" s="72"/>
      <c r="X2" s="72"/>
    </row>
    <row r="3" spans="1:24" s="3" customFormat="1" ht="43.5" customHeight="1" x14ac:dyDescent="0.2">
      <c r="A3" s="16" t="s">
        <v>4</v>
      </c>
      <c r="B3" s="16" t="s">
        <v>12</v>
      </c>
      <c r="C3" s="16" t="s">
        <v>2</v>
      </c>
      <c r="D3" s="17" t="s">
        <v>8</v>
      </c>
      <c r="E3" s="17" t="s">
        <v>22</v>
      </c>
      <c r="F3" s="17"/>
      <c r="G3" s="17" t="s">
        <v>10</v>
      </c>
      <c r="H3" s="17" t="s">
        <v>9</v>
      </c>
      <c r="I3" s="17" t="s">
        <v>14</v>
      </c>
      <c r="J3" s="17" t="s">
        <v>3</v>
      </c>
      <c r="K3" s="25" t="s">
        <v>13</v>
      </c>
      <c r="L3" s="6" t="s">
        <v>5</v>
      </c>
      <c r="M3" s="7" t="s">
        <v>0</v>
      </c>
      <c r="N3" s="5" t="s">
        <v>1</v>
      </c>
      <c r="O3" s="29" t="s">
        <v>11</v>
      </c>
      <c r="P3" s="29" t="s">
        <v>11</v>
      </c>
      <c r="Q3" s="29" t="s">
        <v>11</v>
      </c>
      <c r="R3" s="29" t="s">
        <v>11</v>
      </c>
      <c r="S3" s="29" t="s">
        <v>11</v>
      </c>
      <c r="T3" s="29" t="s">
        <v>11</v>
      </c>
      <c r="U3" s="29" t="s">
        <v>11</v>
      </c>
      <c r="V3" s="29" t="s">
        <v>11</v>
      </c>
      <c r="W3" s="29" t="s">
        <v>11</v>
      </c>
      <c r="X3" s="29" t="s">
        <v>11</v>
      </c>
    </row>
    <row r="4" spans="1:24" ht="18" x14ac:dyDescent="0.25">
      <c r="A4" s="86" t="s">
        <v>20</v>
      </c>
      <c r="B4" s="77" t="s">
        <v>21</v>
      </c>
      <c r="C4" s="31">
        <v>41</v>
      </c>
      <c r="D4" s="32" t="s">
        <v>23</v>
      </c>
      <c r="E4" s="32" t="s">
        <v>24</v>
      </c>
      <c r="F4" s="32"/>
      <c r="G4" s="35">
        <v>436</v>
      </c>
      <c r="H4" s="36" t="s">
        <v>25</v>
      </c>
      <c r="I4" s="37" t="s">
        <v>26</v>
      </c>
      <c r="J4" s="37" t="s">
        <v>6</v>
      </c>
      <c r="K4" s="38">
        <v>115</v>
      </c>
      <c r="L4" s="39"/>
      <c r="M4" s="40">
        <f>L4-SUM(O4:X4)</f>
        <v>0</v>
      </c>
      <c r="N4" s="41" t="str">
        <f>IF(M4&lt;0,"ATENÇÃO","OK")</f>
        <v>OK</v>
      </c>
      <c r="O4" s="30"/>
      <c r="P4" s="28"/>
      <c r="Q4" s="28"/>
      <c r="R4" s="14"/>
      <c r="S4" s="14"/>
      <c r="T4" s="14"/>
      <c r="U4" s="14"/>
      <c r="V4" s="14"/>
      <c r="W4" s="14"/>
      <c r="X4" s="14"/>
    </row>
    <row r="5" spans="1:24" ht="18" x14ac:dyDescent="0.25">
      <c r="A5" s="87"/>
      <c r="B5" s="78"/>
      <c r="C5" s="31">
        <v>42</v>
      </c>
      <c r="D5" s="33" t="s">
        <v>27</v>
      </c>
      <c r="E5" s="33" t="s">
        <v>28</v>
      </c>
      <c r="F5" s="33"/>
      <c r="G5" s="35">
        <v>436</v>
      </c>
      <c r="H5" s="36" t="s">
        <v>29</v>
      </c>
      <c r="I5" s="42" t="s">
        <v>26</v>
      </c>
      <c r="J5" s="42" t="s">
        <v>6</v>
      </c>
      <c r="K5" s="38">
        <v>97.2</v>
      </c>
      <c r="L5" s="43"/>
      <c r="M5" s="40">
        <f t="shared" ref="M5:M11" si="0">L5-SUM(O5:X5)</f>
        <v>0</v>
      </c>
      <c r="N5" s="41" t="str">
        <f t="shared" ref="N5:N11" si="1">IF(M5&lt;0,"ATENÇÃO","OK")</f>
        <v>OK</v>
      </c>
      <c r="O5" s="30"/>
      <c r="P5" s="28"/>
      <c r="Q5" s="28"/>
      <c r="R5" s="14"/>
      <c r="S5" s="14"/>
      <c r="T5" s="14"/>
      <c r="U5" s="14"/>
      <c r="V5" s="14"/>
      <c r="W5" s="14"/>
      <c r="X5" s="14"/>
    </row>
    <row r="6" spans="1:24" ht="18" x14ac:dyDescent="0.25">
      <c r="A6" s="87"/>
      <c r="B6" s="78"/>
      <c r="C6" s="31">
        <v>43</v>
      </c>
      <c r="D6" s="33" t="s">
        <v>30</v>
      </c>
      <c r="E6" s="33" t="s">
        <v>31</v>
      </c>
      <c r="F6" s="33"/>
      <c r="G6" s="35">
        <v>436</v>
      </c>
      <c r="H6" s="36" t="s">
        <v>32</v>
      </c>
      <c r="I6" s="42" t="s">
        <v>26</v>
      </c>
      <c r="J6" s="42" t="s">
        <v>6</v>
      </c>
      <c r="K6" s="38">
        <v>142.84</v>
      </c>
      <c r="L6" s="43"/>
      <c r="M6" s="40">
        <f t="shared" si="0"/>
        <v>0</v>
      </c>
      <c r="N6" s="41" t="str">
        <f t="shared" si="1"/>
        <v>OK</v>
      </c>
      <c r="O6" s="30"/>
      <c r="P6" s="30"/>
      <c r="Q6" s="28"/>
      <c r="R6" s="14"/>
      <c r="S6" s="14"/>
      <c r="T6" s="14"/>
      <c r="U6" s="14"/>
      <c r="V6" s="14"/>
      <c r="W6" s="14"/>
      <c r="X6" s="14"/>
    </row>
    <row r="7" spans="1:24" ht="22.5" customHeight="1" x14ac:dyDescent="0.25">
      <c r="A7" s="87"/>
      <c r="B7" s="78"/>
      <c r="C7" s="31">
        <v>44</v>
      </c>
      <c r="D7" s="33" t="s">
        <v>33</v>
      </c>
      <c r="E7" s="33" t="s">
        <v>34</v>
      </c>
      <c r="F7" s="33"/>
      <c r="G7" s="35">
        <v>436</v>
      </c>
      <c r="H7" s="36" t="s">
        <v>29</v>
      </c>
      <c r="I7" s="42" t="s">
        <v>26</v>
      </c>
      <c r="J7" s="42" t="s">
        <v>6</v>
      </c>
      <c r="K7" s="38">
        <v>39.6</v>
      </c>
      <c r="L7" s="43"/>
      <c r="M7" s="40">
        <f t="shared" si="0"/>
        <v>0</v>
      </c>
      <c r="N7" s="41" t="str">
        <f t="shared" si="1"/>
        <v>OK</v>
      </c>
      <c r="O7" s="30"/>
      <c r="P7" s="28"/>
      <c r="Q7" s="28"/>
      <c r="R7" s="14"/>
      <c r="S7" s="14"/>
      <c r="T7" s="14"/>
      <c r="U7" s="15"/>
      <c r="V7" s="14"/>
      <c r="W7" s="14"/>
      <c r="X7" s="14"/>
    </row>
    <row r="8" spans="1:24" ht="31.5" x14ac:dyDescent="0.25">
      <c r="A8" s="87"/>
      <c r="B8" s="78"/>
      <c r="C8" s="31">
        <v>45</v>
      </c>
      <c r="D8" s="33" t="s">
        <v>35</v>
      </c>
      <c r="E8" s="33" t="s">
        <v>28</v>
      </c>
      <c r="F8" s="33"/>
      <c r="G8" s="35">
        <v>436</v>
      </c>
      <c r="H8" s="36" t="s">
        <v>36</v>
      </c>
      <c r="I8" s="42" t="s">
        <v>26</v>
      </c>
      <c r="J8" s="42" t="s">
        <v>6</v>
      </c>
      <c r="K8" s="38">
        <v>53</v>
      </c>
      <c r="L8" s="43"/>
      <c r="M8" s="40">
        <f t="shared" si="0"/>
        <v>0</v>
      </c>
      <c r="N8" s="41" t="str">
        <f t="shared" si="1"/>
        <v>OK</v>
      </c>
      <c r="O8" s="30"/>
      <c r="P8" s="28"/>
      <c r="Q8" s="28"/>
      <c r="R8" s="14"/>
      <c r="S8" s="14"/>
      <c r="T8" s="14"/>
      <c r="U8" s="14"/>
      <c r="V8" s="14"/>
      <c r="W8" s="14"/>
      <c r="X8" s="14"/>
    </row>
    <row r="9" spans="1:24" ht="18" x14ac:dyDescent="0.25">
      <c r="A9" s="87"/>
      <c r="B9" s="78"/>
      <c r="C9" s="31">
        <v>46</v>
      </c>
      <c r="D9" s="33" t="s">
        <v>37</v>
      </c>
      <c r="E9" s="33" t="s">
        <v>34</v>
      </c>
      <c r="F9" s="33"/>
      <c r="G9" s="35">
        <v>436</v>
      </c>
      <c r="H9" s="36" t="s">
        <v>38</v>
      </c>
      <c r="I9" s="42" t="s">
        <v>26</v>
      </c>
      <c r="J9" s="42" t="s">
        <v>6</v>
      </c>
      <c r="K9" s="38">
        <v>19.98</v>
      </c>
      <c r="L9" s="43"/>
      <c r="M9" s="40">
        <f t="shared" si="0"/>
        <v>0</v>
      </c>
      <c r="N9" s="41" t="str">
        <f t="shared" si="1"/>
        <v>OK</v>
      </c>
      <c r="O9" s="30"/>
      <c r="P9" s="28"/>
      <c r="Q9" s="28"/>
      <c r="R9" s="14"/>
      <c r="S9" s="14"/>
      <c r="T9" s="14"/>
      <c r="U9" s="14"/>
      <c r="V9" s="14"/>
      <c r="W9" s="14"/>
      <c r="X9" s="14"/>
    </row>
    <row r="10" spans="1:24" ht="18" x14ac:dyDescent="0.25">
      <c r="A10" s="87"/>
      <c r="B10" s="78"/>
      <c r="C10" s="31">
        <v>47</v>
      </c>
      <c r="D10" s="33" t="s">
        <v>39</v>
      </c>
      <c r="E10" s="33" t="s">
        <v>40</v>
      </c>
      <c r="F10" s="33"/>
      <c r="G10" s="35">
        <v>436</v>
      </c>
      <c r="H10" s="36" t="s">
        <v>41</v>
      </c>
      <c r="I10" s="42" t="s">
        <v>26</v>
      </c>
      <c r="J10" s="42" t="s">
        <v>6</v>
      </c>
      <c r="K10" s="38">
        <v>27</v>
      </c>
      <c r="L10" s="43"/>
      <c r="M10" s="40">
        <f t="shared" si="0"/>
        <v>0</v>
      </c>
      <c r="N10" s="41" t="str">
        <f t="shared" si="1"/>
        <v>OK</v>
      </c>
      <c r="O10" s="30"/>
      <c r="P10" s="28"/>
      <c r="Q10" s="30"/>
      <c r="R10" s="14"/>
      <c r="S10" s="14"/>
      <c r="T10" s="14"/>
      <c r="U10" s="14"/>
      <c r="V10" s="14"/>
      <c r="W10" s="14"/>
      <c r="X10" s="14"/>
    </row>
    <row r="11" spans="1:24" ht="18" x14ac:dyDescent="0.25">
      <c r="A11" s="88"/>
      <c r="B11" s="79"/>
      <c r="C11" s="31">
        <v>48</v>
      </c>
      <c r="D11" s="34" t="s">
        <v>42</v>
      </c>
      <c r="E11" s="34" t="s">
        <v>34</v>
      </c>
      <c r="F11" s="34"/>
      <c r="G11" s="35">
        <v>436</v>
      </c>
      <c r="H11" s="36" t="s">
        <v>43</v>
      </c>
      <c r="I11" s="44" t="s">
        <v>26</v>
      </c>
      <c r="J11" s="44" t="s">
        <v>6</v>
      </c>
      <c r="K11" s="38">
        <v>36.659999999999997</v>
      </c>
      <c r="L11" s="45"/>
      <c r="M11" s="40">
        <f t="shared" si="0"/>
        <v>0</v>
      </c>
      <c r="N11" s="41" t="str">
        <f t="shared" si="1"/>
        <v>OK</v>
      </c>
      <c r="O11" s="30"/>
      <c r="P11" s="28"/>
      <c r="Q11" s="28"/>
      <c r="R11" s="14"/>
      <c r="S11" s="14"/>
      <c r="T11" s="14"/>
      <c r="U11" s="15"/>
      <c r="V11" s="14"/>
      <c r="W11" s="14"/>
      <c r="X11" s="14"/>
    </row>
    <row r="12" spans="1:24" x14ac:dyDescent="0.25">
      <c r="O12" s="12">
        <f>SUMPRODUCT($K$4:$K$11,O4:O11)</f>
        <v>0</v>
      </c>
      <c r="P12" s="12">
        <f>SUMPRODUCT($K$4:$K$11,P4:P11)</f>
        <v>0</v>
      </c>
      <c r="Q12" s="12">
        <f>SUMPRODUCT($K$4:$K$11,Q4:Q11)</f>
        <v>0</v>
      </c>
      <c r="R12" s="12">
        <f>SUMPRODUCT($K$4:$K$11,R4:R11)</f>
        <v>0</v>
      </c>
      <c r="S12" s="12">
        <f>SUMPRODUCT(K4:K11,S4:S11)</f>
        <v>0</v>
      </c>
      <c r="T12" s="12">
        <f>SUMPRODUCT(K4:K11,T4:T11)</f>
        <v>0</v>
      </c>
      <c r="U12" s="13">
        <f>SUMPRODUCT(K4:K11,U4:U11)</f>
        <v>0</v>
      </c>
    </row>
    <row r="13" spans="1:24" x14ac:dyDescent="0.25">
      <c r="O13" s="27"/>
      <c r="P13"/>
      <c r="Q13"/>
      <c r="R13"/>
    </row>
    <row r="14" spans="1:24" x14ac:dyDescent="0.25">
      <c r="O14" s="27"/>
      <c r="P14"/>
      <c r="Q14"/>
      <c r="R14"/>
    </row>
    <row r="15" spans="1:24" x14ac:dyDescent="0.25">
      <c r="O15" s="27"/>
      <c r="P15"/>
      <c r="Q15"/>
      <c r="R15"/>
    </row>
    <row r="16" spans="1:24" x14ac:dyDescent="0.25">
      <c r="O16" s="27"/>
      <c r="P16"/>
      <c r="Q16"/>
      <c r="R16"/>
    </row>
    <row r="17" spans="15:18" x14ac:dyDescent="0.25">
      <c r="O17" s="27"/>
      <c r="P17"/>
      <c r="Q17"/>
      <c r="R17"/>
    </row>
    <row r="18" spans="15:18" ht="26.25" customHeight="1" x14ac:dyDescent="0.25">
      <c r="O18" s="27"/>
    </row>
    <row r="19" spans="15:18" x14ac:dyDescent="0.25">
      <c r="O19" s="27"/>
    </row>
    <row r="20" spans="15:18" x14ac:dyDescent="0.25">
      <c r="O20" s="27"/>
    </row>
    <row r="21" spans="15:18" x14ac:dyDescent="0.25">
      <c r="O21" s="27"/>
    </row>
    <row r="22" spans="15:18" x14ac:dyDescent="0.25">
      <c r="O22" s="27"/>
    </row>
    <row r="23" spans="15:18" x14ac:dyDescent="0.25">
      <c r="O23" s="27"/>
    </row>
    <row r="24" spans="15:18" x14ac:dyDescent="0.25">
      <c r="O24" s="27"/>
    </row>
    <row r="25" spans="15:18" x14ac:dyDescent="0.25">
      <c r="O25" s="27"/>
    </row>
    <row r="26" spans="15:18" x14ac:dyDescent="0.25">
      <c r="O26" s="27"/>
    </row>
    <row r="27" spans="15:18" ht="90" customHeight="1" x14ac:dyDescent="0.25">
      <c r="O27" s="27"/>
    </row>
    <row r="28" spans="15:18" x14ac:dyDescent="0.25">
      <c r="O28" s="27"/>
    </row>
    <row r="29" spans="15:18" x14ac:dyDescent="0.25">
      <c r="O29" s="27"/>
    </row>
    <row r="30" spans="15:18" x14ac:dyDescent="0.25">
      <c r="O30" s="27"/>
    </row>
    <row r="31" spans="15:18" x14ac:dyDescent="0.25">
      <c r="O31" s="27"/>
    </row>
    <row r="32" spans="15:18" x14ac:dyDescent="0.25">
      <c r="O32" s="27"/>
    </row>
    <row r="33" spans="15:15" x14ac:dyDescent="0.25">
      <c r="O33" s="27"/>
    </row>
    <row r="34" spans="15:15" x14ac:dyDescent="0.25">
      <c r="O34" s="27"/>
    </row>
    <row r="35" spans="15:15" x14ac:dyDescent="0.25">
      <c r="O35" s="27"/>
    </row>
    <row r="36" spans="15:15" x14ac:dyDescent="0.25">
      <c r="O36" s="27"/>
    </row>
    <row r="37" spans="15:15" x14ac:dyDescent="0.25">
      <c r="O37" s="27"/>
    </row>
    <row r="38" spans="15:15" x14ac:dyDescent="0.25">
      <c r="O38" s="27"/>
    </row>
    <row r="39" spans="15:15" x14ac:dyDescent="0.25">
      <c r="O39" s="27"/>
    </row>
    <row r="40" spans="15:15" x14ac:dyDescent="0.25">
      <c r="O40" s="27"/>
    </row>
    <row r="41" spans="15:15" x14ac:dyDescent="0.25">
      <c r="O41" s="27"/>
    </row>
    <row r="42" spans="15:15" x14ac:dyDescent="0.25">
      <c r="O42" s="27"/>
    </row>
    <row r="43" spans="15:15" x14ac:dyDescent="0.25">
      <c r="O43" s="27"/>
    </row>
    <row r="44" spans="15:15" x14ac:dyDescent="0.25">
      <c r="O44" s="27"/>
    </row>
    <row r="45" spans="15:15" x14ac:dyDescent="0.25">
      <c r="O45" s="27"/>
    </row>
    <row r="46" spans="15:15" x14ac:dyDescent="0.25">
      <c r="O46" s="27"/>
    </row>
    <row r="47" spans="15:15" x14ac:dyDescent="0.25">
      <c r="O47" s="27"/>
    </row>
    <row r="48" spans="15:15" x14ac:dyDescent="0.25">
      <c r="O48" s="27"/>
    </row>
    <row r="49" spans="15:15" x14ac:dyDescent="0.25">
      <c r="O49" s="27"/>
    </row>
    <row r="50" spans="15:15" x14ac:dyDescent="0.25">
      <c r="O50" s="27"/>
    </row>
    <row r="51" spans="15:15" x14ac:dyDescent="0.25">
      <c r="O51" s="27"/>
    </row>
    <row r="52" spans="15:15" x14ac:dyDescent="0.25">
      <c r="O52" s="27"/>
    </row>
    <row r="53" spans="15:15" x14ac:dyDescent="0.25">
      <c r="O53" s="27"/>
    </row>
    <row r="54" spans="15:15" x14ac:dyDescent="0.25">
      <c r="O54" s="27"/>
    </row>
    <row r="55" spans="15:15" x14ac:dyDescent="0.25">
      <c r="O55" s="27"/>
    </row>
    <row r="56" spans="15:15" x14ac:dyDescent="0.25">
      <c r="O56" s="27"/>
    </row>
    <row r="57" spans="15:15" x14ac:dyDescent="0.25">
      <c r="O57" s="27"/>
    </row>
    <row r="58" spans="15:15" x14ac:dyDescent="0.25">
      <c r="O58" s="27"/>
    </row>
    <row r="59" spans="15:15" x14ac:dyDescent="0.25">
      <c r="O59" s="27"/>
    </row>
    <row r="60" spans="15:15" x14ac:dyDescent="0.25">
      <c r="O60" s="27"/>
    </row>
    <row r="61" spans="15:15" x14ac:dyDescent="0.25">
      <c r="O61" s="27"/>
    </row>
    <row r="62" spans="15:15" x14ac:dyDescent="0.25">
      <c r="O62" s="27"/>
    </row>
    <row r="63" spans="15:15" x14ac:dyDescent="0.25">
      <c r="O63" s="27"/>
    </row>
    <row r="64" spans="15:15" x14ac:dyDescent="0.25">
      <c r="O64" s="27"/>
    </row>
    <row r="65" spans="15:15" x14ac:dyDescent="0.25">
      <c r="O65" s="27"/>
    </row>
    <row r="66" spans="15:15" x14ac:dyDescent="0.25">
      <c r="O66" s="27"/>
    </row>
    <row r="67" spans="15:15" x14ac:dyDescent="0.25">
      <c r="O67" s="27"/>
    </row>
    <row r="68" spans="15:15" x14ac:dyDescent="0.25">
      <c r="O68" s="27"/>
    </row>
    <row r="69" spans="15:15" x14ac:dyDescent="0.25">
      <c r="O69" s="27"/>
    </row>
    <row r="70" spans="15:15" x14ac:dyDescent="0.25">
      <c r="O70" s="27"/>
    </row>
    <row r="71" spans="15:15" x14ac:dyDescent="0.25">
      <c r="O71" s="27"/>
    </row>
    <row r="72" spans="15:15" x14ac:dyDescent="0.25">
      <c r="O72" s="27"/>
    </row>
    <row r="73" spans="15:15" x14ac:dyDescent="0.25">
      <c r="O73" s="27"/>
    </row>
    <row r="74" spans="15:15" x14ac:dyDescent="0.25">
      <c r="O74" s="27"/>
    </row>
    <row r="75" spans="15:15" x14ac:dyDescent="0.25">
      <c r="O75" s="27"/>
    </row>
    <row r="76" spans="15:15" x14ac:dyDescent="0.25">
      <c r="O76" s="27"/>
    </row>
    <row r="77" spans="15:15" x14ac:dyDescent="0.25">
      <c r="O77" s="27"/>
    </row>
    <row r="78" spans="15:15" x14ac:dyDescent="0.25">
      <c r="O78" s="27"/>
    </row>
    <row r="79" spans="15:15" x14ac:dyDescent="0.25">
      <c r="O79" s="27"/>
    </row>
    <row r="80" spans="15:15" x14ac:dyDescent="0.25">
      <c r="O80" s="27"/>
    </row>
    <row r="81" spans="15:15" x14ac:dyDescent="0.25">
      <c r="O81" s="27"/>
    </row>
    <row r="82" spans="15:15" x14ac:dyDescent="0.25">
      <c r="O82" s="27"/>
    </row>
    <row r="83" spans="15:15" x14ac:dyDescent="0.25">
      <c r="O83" s="27"/>
    </row>
    <row r="84" spans="15:15" x14ac:dyDescent="0.25">
      <c r="O84" s="27"/>
    </row>
    <row r="85" spans="15:15" x14ac:dyDescent="0.25">
      <c r="O85" s="27"/>
    </row>
    <row r="86" spans="15:15" x14ac:dyDescent="0.25">
      <c r="O86" s="27"/>
    </row>
    <row r="87" spans="15:15" x14ac:dyDescent="0.25">
      <c r="O87" s="27"/>
    </row>
    <row r="88" spans="15:15" x14ac:dyDescent="0.25">
      <c r="O88" s="27"/>
    </row>
    <row r="89" spans="15:15" x14ac:dyDescent="0.25">
      <c r="O89" s="27"/>
    </row>
    <row r="90" spans="15:15" x14ac:dyDescent="0.25">
      <c r="O90" s="27"/>
    </row>
    <row r="91" spans="15:15" x14ac:dyDescent="0.25">
      <c r="O91" s="27"/>
    </row>
    <row r="92" spans="15:15" x14ac:dyDescent="0.25">
      <c r="O92" s="27"/>
    </row>
    <row r="93" spans="15:15" x14ac:dyDescent="0.25">
      <c r="O93" s="27"/>
    </row>
    <row r="94" spans="15:15" x14ac:dyDescent="0.25">
      <c r="O94" s="27"/>
    </row>
    <row r="95" spans="15:15" x14ac:dyDescent="0.25">
      <c r="O95" s="27"/>
    </row>
    <row r="96" spans="15:15" x14ac:dyDescent="0.25">
      <c r="O96" s="27"/>
    </row>
    <row r="97" spans="15:15" x14ac:dyDescent="0.25">
      <c r="O97" s="27"/>
    </row>
    <row r="98" spans="15:15" x14ac:dyDescent="0.25">
      <c r="O98" s="27"/>
    </row>
    <row r="99" spans="15:15" x14ac:dyDescent="0.25">
      <c r="O99" s="27"/>
    </row>
    <row r="100" spans="15:15" x14ac:dyDescent="0.25">
      <c r="O100" s="27"/>
    </row>
    <row r="101" spans="15:15" x14ac:dyDescent="0.25">
      <c r="O101" s="27"/>
    </row>
    <row r="102" spans="15:15" x14ac:dyDescent="0.25">
      <c r="O102" s="27"/>
    </row>
    <row r="103" spans="15:15" x14ac:dyDescent="0.25">
      <c r="O103" s="27"/>
    </row>
    <row r="104" spans="15:15" x14ac:dyDescent="0.25">
      <c r="O104" s="27"/>
    </row>
    <row r="105" spans="15:15" x14ac:dyDescent="0.25">
      <c r="O105" s="27"/>
    </row>
    <row r="106" spans="15:15" x14ac:dyDescent="0.25">
      <c r="O106" s="27"/>
    </row>
    <row r="107" spans="15:15" x14ac:dyDescent="0.25">
      <c r="O107" s="27"/>
    </row>
    <row r="108" spans="15:15" x14ac:dyDescent="0.25">
      <c r="O108" s="27"/>
    </row>
    <row r="109" spans="15:15" x14ac:dyDescent="0.25">
      <c r="O109" s="27"/>
    </row>
    <row r="110" spans="15:15" x14ac:dyDescent="0.25">
      <c r="O110" s="27"/>
    </row>
    <row r="111" spans="15:15" x14ac:dyDescent="0.25">
      <c r="O111" s="27"/>
    </row>
    <row r="112" spans="15:15" x14ac:dyDescent="0.25">
      <c r="O112" s="27"/>
    </row>
    <row r="113" spans="15:15" x14ac:dyDescent="0.25">
      <c r="O113" s="27"/>
    </row>
    <row r="114" spans="15:15" x14ac:dyDescent="0.25">
      <c r="O114" s="27"/>
    </row>
    <row r="115" spans="15:15" x14ac:dyDescent="0.25">
      <c r="O115" s="27"/>
    </row>
    <row r="116" spans="15:15" x14ac:dyDescent="0.25">
      <c r="O116" s="27"/>
    </row>
    <row r="117" spans="15:15" x14ac:dyDescent="0.25">
      <c r="O117" s="27"/>
    </row>
    <row r="118" spans="15:15" x14ac:dyDescent="0.25">
      <c r="O118" s="27"/>
    </row>
    <row r="119" spans="15:15" x14ac:dyDescent="0.25">
      <c r="O119" s="27"/>
    </row>
    <row r="120" spans="15:15" x14ac:dyDescent="0.25">
      <c r="O120" s="27"/>
    </row>
    <row r="121" spans="15:15" x14ac:dyDescent="0.25">
      <c r="O121" s="27"/>
    </row>
    <row r="122" spans="15:15" x14ac:dyDescent="0.25">
      <c r="O122" s="27"/>
    </row>
    <row r="123" spans="15:15" x14ac:dyDescent="0.25">
      <c r="O123" s="27"/>
    </row>
    <row r="124" spans="15:15" x14ac:dyDescent="0.25">
      <c r="O124" s="27"/>
    </row>
    <row r="125" spans="15:15" x14ac:dyDescent="0.25">
      <c r="O125" s="27"/>
    </row>
    <row r="126" spans="15:15" x14ac:dyDescent="0.25">
      <c r="O126" s="27"/>
    </row>
    <row r="127" spans="15:15" x14ac:dyDescent="0.25">
      <c r="O127" s="27"/>
    </row>
    <row r="128" spans="15:15" x14ac:dyDescent="0.25">
      <c r="O128" s="27"/>
    </row>
    <row r="129" spans="15:15" x14ac:dyDescent="0.25">
      <c r="O129" s="27"/>
    </row>
    <row r="130" spans="15:15" x14ac:dyDescent="0.25">
      <c r="O130" s="27"/>
    </row>
    <row r="131" spans="15:15" x14ac:dyDescent="0.25">
      <c r="O131" s="27"/>
    </row>
    <row r="132" spans="15:15" x14ac:dyDescent="0.25">
      <c r="O132" s="27"/>
    </row>
    <row r="133" spans="15:15" x14ac:dyDescent="0.25">
      <c r="O133" s="27"/>
    </row>
    <row r="134" spans="15:15" x14ac:dyDescent="0.25">
      <c r="O134" s="27"/>
    </row>
    <row r="135" spans="15:15" x14ac:dyDescent="0.25">
      <c r="O135" s="27"/>
    </row>
    <row r="136" spans="15:15" x14ac:dyDescent="0.25">
      <c r="O136" s="27"/>
    </row>
    <row r="137" spans="15:15" x14ac:dyDescent="0.25">
      <c r="O137" s="27"/>
    </row>
    <row r="138" spans="15:15" x14ac:dyDescent="0.25">
      <c r="O138" s="27"/>
    </row>
    <row r="139" spans="15:15" x14ac:dyDescent="0.25">
      <c r="O139" s="27"/>
    </row>
    <row r="140" spans="15:15" x14ac:dyDescent="0.25">
      <c r="O140" s="27"/>
    </row>
    <row r="141" spans="15:15" x14ac:dyDescent="0.25">
      <c r="O141" s="27"/>
    </row>
    <row r="142" spans="15:15" x14ac:dyDescent="0.25">
      <c r="O142" s="27"/>
    </row>
    <row r="143" spans="15:15" x14ac:dyDescent="0.25">
      <c r="O143" s="27"/>
    </row>
    <row r="144" spans="15:15" x14ac:dyDescent="0.25">
      <c r="O144" s="27"/>
    </row>
    <row r="145" spans="15:15" x14ac:dyDescent="0.25">
      <c r="O145" s="27"/>
    </row>
    <row r="146" spans="15:15" x14ac:dyDescent="0.25">
      <c r="O146" s="27"/>
    </row>
    <row r="147" spans="15:15" x14ac:dyDescent="0.25">
      <c r="O147" s="27"/>
    </row>
    <row r="148" spans="15:15" x14ac:dyDescent="0.25">
      <c r="O148" s="27"/>
    </row>
    <row r="149" spans="15:15" x14ac:dyDescent="0.25">
      <c r="O149" s="27"/>
    </row>
    <row r="150" spans="15:15" x14ac:dyDescent="0.25">
      <c r="O150" s="27"/>
    </row>
    <row r="151" spans="15:15" x14ac:dyDescent="0.25">
      <c r="O151" s="27"/>
    </row>
    <row r="152" spans="15:15" x14ac:dyDescent="0.25">
      <c r="O152" s="27"/>
    </row>
    <row r="153" spans="15:15" x14ac:dyDescent="0.25">
      <c r="O153" s="27"/>
    </row>
    <row r="154" spans="15:15" x14ac:dyDescent="0.25">
      <c r="O154" s="27"/>
    </row>
    <row r="155" spans="15:15" x14ac:dyDescent="0.25">
      <c r="O155" s="27"/>
    </row>
    <row r="156" spans="15:15" x14ac:dyDescent="0.25">
      <c r="O156" s="27"/>
    </row>
    <row r="157" spans="15:15" x14ac:dyDescent="0.25">
      <c r="O157" s="27"/>
    </row>
    <row r="158" spans="15:15" x14ac:dyDescent="0.25">
      <c r="O158" s="27"/>
    </row>
    <row r="159" spans="15:15" x14ac:dyDescent="0.25">
      <c r="O159" s="27"/>
    </row>
    <row r="160" spans="15:15" x14ac:dyDescent="0.25">
      <c r="O160" s="27"/>
    </row>
    <row r="161" spans="15:15" x14ac:dyDescent="0.25">
      <c r="O161" s="27"/>
    </row>
    <row r="162" spans="15:15" x14ac:dyDescent="0.25">
      <c r="O162" s="27"/>
    </row>
    <row r="163" spans="15:15" x14ac:dyDescent="0.25">
      <c r="O163" s="27"/>
    </row>
    <row r="164" spans="15:15" x14ac:dyDescent="0.25">
      <c r="O164" s="27"/>
    </row>
    <row r="165" spans="15:15" x14ac:dyDescent="0.25">
      <c r="O165" s="27"/>
    </row>
    <row r="166" spans="15:15" x14ac:dyDescent="0.25">
      <c r="O166" s="27"/>
    </row>
    <row r="167" spans="15:15" x14ac:dyDescent="0.25">
      <c r="O167" s="27"/>
    </row>
    <row r="168" spans="15:15" x14ac:dyDescent="0.25">
      <c r="O168" s="27"/>
    </row>
    <row r="169" spans="15:15" x14ac:dyDescent="0.25">
      <c r="O169" s="27"/>
    </row>
    <row r="170" spans="15:15" x14ac:dyDescent="0.25">
      <c r="O170" s="27"/>
    </row>
    <row r="171" spans="15:15" x14ac:dyDescent="0.25">
      <c r="O171" s="27"/>
    </row>
    <row r="172" spans="15:15" x14ac:dyDescent="0.25">
      <c r="O172" s="27"/>
    </row>
    <row r="173" spans="15:15" x14ac:dyDescent="0.25">
      <c r="O173" s="27"/>
    </row>
    <row r="174" spans="15:15" x14ac:dyDescent="0.25">
      <c r="O174" s="27"/>
    </row>
    <row r="175" spans="15:15" x14ac:dyDescent="0.25">
      <c r="O175" s="27"/>
    </row>
    <row r="176" spans="15:15" x14ac:dyDescent="0.25">
      <c r="O176" s="27"/>
    </row>
    <row r="177" spans="15:15" x14ac:dyDescent="0.25">
      <c r="O177" s="27"/>
    </row>
    <row r="178" spans="15:15" x14ac:dyDescent="0.25">
      <c r="O178" s="27"/>
    </row>
    <row r="179" spans="15:15" x14ac:dyDescent="0.25">
      <c r="O179" s="27"/>
    </row>
    <row r="180" spans="15:15" x14ac:dyDescent="0.25">
      <c r="O180" s="27"/>
    </row>
    <row r="181" spans="15:15" x14ac:dyDescent="0.25">
      <c r="O181" s="27"/>
    </row>
    <row r="182" spans="15:15" x14ac:dyDescent="0.25">
      <c r="O182" s="27"/>
    </row>
    <row r="183" spans="15:15" x14ac:dyDescent="0.25">
      <c r="O183" s="27"/>
    </row>
    <row r="184" spans="15:15" x14ac:dyDescent="0.25">
      <c r="O184" s="27"/>
    </row>
    <row r="185" spans="15:15" x14ac:dyDescent="0.25">
      <c r="O185" s="27"/>
    </row>
    <row r="186" spans="15:15" x14ac:dyDescent="0.25">
      <c r="O186" s="27"/>
    </row>
    <row r="187" spans="15:15" x14ac:dyDescent="0.25">
      <c r="O187" s="27"/>
    </row>
    <row r="188" spans="15:15" x14ac:dyDescent="0.25">
      <c r="O188" s="27"/>
    </row>
    <row r="189" spans="15:15" x14ac:dyDescent="0.25">
      <c r="O189" s="27"/>
    </row>
    <row r="190" spans="15:15" x14ac:dyDescent="0.25">
      <c r="O190" s="27"/>
    </row>
    <row r="191" spans="15:15" x14ac:dyDescent="0.25">
      <c r="O191" s="27"/>
    </row>
    <row r="192" spans="15:15" x14ac:dyDescent="0.25">
      <c r="O192" s="27"/>
    </row>
    <row r="193" spans="15:15" x14ac:dyDescent="0.25">
      <c r="O193" s="27"/>
    </row>
    <row r="194" spans="15:15" x14ac:dyDescent="0.25">
      <c r="O194" s="27"/>
    </row>
    <row r="195" spans="15:15" x14ac:dyDescent="0.25">
      <c r="O195" s="27"/>
    </row>
    <row r="196" spans="15:15" x14ac:dyDescent="0.25">
      <c r="O196" s="27"/>
    </row>
    <row r="197" spans="15:15" x14ac:dyDescent="0.25">
      <c r="O197" s="27"/>
    </row>
    <row r="198" spans="15:15" x14ac:dyDescent="0.25">
      <c r="O198" s="27"/>
    </row>
    <row r="199" spans="15:15" x14ac:dyDescent="0.25">
      <c r="O199" s="27"/>
    </row>
    <row r="200" spans="15:15" x14ac:dyDescent="0.25">
      <c r="O200" s="27"/>
    </row>
    <row r="201" spans="15:15" x14ac:dyDescent="0.25">
      <c r="O201" s="27"/>
    </row>
    <row r="202" spans="15:15" x14ac:dyDescent="0.25">
      <c r="O202" s="27"/>
    </row>
    <row r="203" spans="15:15" x14ac:dyDescent="0.25">
      <c r="O203" s="27"/>
    </row>
    <row r="204" spans="15:15" x14ac:dyDescent="0.25">
      <c r="O204" s="27"/>
    </row>
    <row r="205" spans="15:15" x14ac:dyDescent="0.25">
      <c r="O205" s="27"/>
    </row>
    <row r="206" spans="15:15" x14ac:dyDescent="0.25">
      <c r="O206" s="27"/>
    </row>
    <row r="207" spans="15:15" x14ac:dyDescent="0.25">
      <c r="O207" s="27"/>
    </row>
    <row r="208" spans="15:15" x14ac:dyDescent="0.25">
      <c r="O208" s="27"/>
    </row>
    <row r="209" spans="15:15" x14ac:dyDescent="0.25">
      <c r="O209" s="27"/>
    </row>
    <row r="210" spans="15:15" x14ac:dyDescent="0.25">
      <c r="O210" s="27"/>
    </row>
    <row r="211" spans="15:15" x14ac:dyDescent="0.25">
      <c r="O211" s="27"/>
    </row>
    <row r="212" spans="15:15" x14ac:dyDescent="0.25">
      <c r="O212" s="27"/>
    </row>
    <row r="213" spans="15:15" x14ac:dyDescent="0.25">
      <c r="O213" s="27"/>
    </row>
    <row r="214" spans="15:15" x14ac:dyDescent="0.25">
      <c r="O214" s="27"/>
    </row>
    <row r="215" spans="15:15" x14ac:dyDescent="0.25">
      <c r="O215" s="27"/>
    </row>
    <row r="216" spans="15:15" x14ac:dyDescent="0.25">
      <c r="O216" s="27"/>
    </row>
    <row r="217" spans="15:15" x14ac:dyDescent="0.25">
      <c r="O217" s="27"/>
    </row>
    <row r="218" spans="15:15" x14ac:dyDescent="0.25">
      <c r="O218" s="27"/>
    </row>
    <row r="219" spans="15:15" x14ac:dyDescent="0.25">
      <c r="O219" s="27"/>
    </row>
    <row r="220" spans="15:15" x14ac:dyDescent="0.25">
      <c r="O220" s="27"/>
    </row>
    <row r="221" spans="15:15" x14ac:dyDescent="0.25">
      <c r="O221" s="27"/>
    </row>
    <row r="222" spans="15:15" x14ac:dyDescent="0.25">
      <c r="O222" s="27"/>
    </row>
    <row r="223" spans="15:15" x14ac:dyDescent="0.25">
      <c r="O223" s="27"/>
    </row>
    <row r="224" spans="15:15" x14ac:dyDescent="0.25">
      <c r="O224" s="27"/>
    </row>
    <row r="225" spans="15:15" x14ac:dyDescent="0.25">
      <c r="O225" s="27"/>
    </row>
    <row r="226" spans="15:15" x14ac:dyDescent="0.25">
      <c r="O226" s="27"/>
    </row>
    <row r="227" spans="15:15" x14ac:dyDescent="0.25">
      <c r="O227" s="27"/>
    </row>
    <row r="228" spans="15:15" x14ac:dyDescent="0.25">
      <c r="O228" s="27"/>
    </row>
    <row r="229" spans="15:15" x14ac:dyDescent="0.25">
      <c r="O229" s="27"/>
    </row>
    <row r="230" spans="15:15" x14ac:dyDescent="0.25">
      <c r="O230" s="27"/>
    </row>
    <row r="231" spans="15:15" x14ac:dyDescent="0.25">
      <c r="O231" s="27"/>
    </row>
    <row r="232" spans="15:15" x14ac:dyDescent="0.25">
      <c r="O232" s="27"/>
    </row>
    <row r="233" spans="15:15" x14ac:dyDescent="0.25">
      <c r="O233" s="27"/>
    </row>
    <row r="234" spans="15:15" x14ac:dyDescent="0.25">
      <c r="O234" s="27"/>
    </row>
    <row r="235" spans="15:15" x14ac:dyDescent="0.25">
      <c r="O235" s="27"/>
    </row>
    <row r="236" spans="15:15" x14ac:dyDescent="0.25">
      <c r="O236" s="27"/>
    </row>
  </sheetData>
  <mergeCells count="16">
    <mergeCell ref="A4:A11"/>
    <mergeCell ref="B4:B11"/>
    <mergeCell ref="O1:O2"/>
    <mergeCell ref="X1:X2"/>
    <mergeCell ref="A2:N2"/>
    <mergeCell ref="R1:R2"/>
    <mergeCell ref="S1:S2"/>
    <mergeCell ref="T1:T2"/>
    <mergeCell ref="U1:U2"/>
    <mergeCell ref="V1:V2"/>
    <mergeCell ref="W1:W2"/>
    <mergeCell ref="A1:C1"/>
    <mergeCell ref="D1:K1"/>
    <mergeCell ref="L1:N1"/>
    <mergeCell ref="P1:P2"/>
    <mergeCell ref="Q1:Q2"/>
  </mergeCells>
  <conditionalFormatting sqref="M4:P47">
    <cfRule type="cellIs" dxfId="2" priority="1" stopIfTrue="1" operator="greaterThan">
      <formula>0</formula>
    </cfRule>
    <cfRule type="cellIs" dxfId="1" priority="2" stopIfTrue="1" operator="greaterThan">
      <formula>0</formula>
    </cfRule>
    <cfRule type="cellIs" dxfId="0" priority="3" stopIfTrue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1</vt:i4>
      </vt:variant>
    </vt:vector>
  </HeadingPairs>
  <TitlesOfParts>
    <vt:vector size="6" baseType="lpstr">
      <vt:lpstr>CEART</vt:lpstr>
      <vt:lpstr>CCT</vt:lpstr>
      <vt:lpstr>CEO</vt:lpstr>
      <vt:lpstr>CEPLAN</vt:lpstr>
      <vt:lpstr>CAV</vt:lpstr>
      <vt:lpstr>CEART!Area_de_impressao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RICARDO BRANDT</cp:lastModifiedBy>
  <cp:lastPrinted>2023-06-29T21:04:19Z</cp:lastPrinted>
  <dcterms:created xsi:type="dcterms:W3CDTF">2010-06-19T20:43:11Z</dcterms:created>
  <dcterms:modified xsi:type="dcterms:W3CDTF">2024-02-08T17:13:28Z</dcterms:modified>
</cp:coreProperties>
</file>