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EstaPasta_de_trabalho" defaultThemeVersion="124226"/>
  <bookViews>
    <workbookView xWindow="-105" yWindow="-105" windowWidth="19425" windowHeight="10425" tabRatio="857"/>
  </bookViews>
  <sheets>
    <sheet name="CEART" sheetId="111" r:id="rId1"/>
  </sheets>
  <definedNames>
    <definedName name="CEPLAN">#REF!</definedName>
    <definedName name="diasuteis">#REF!</definedName>
    <definedName name="Ferias">#REF!</definedName>
    <definedName name="RD">OFFSET(#REF!,(MATCH(SMALL(#REF!,ROW()-10),#REF!,0)-1),0)</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62" i="111" l="1"/>
  <c r="N62" i="111"/>
  <c r="M62" i="111"/>
  <c r="L62" i="111"/>
  <c r="K62" i="111"/>
  <c r="I61" i="111"/>
  <c r="J61" i="111" s="1"/>
  <c r="I60" i="111"/>
  <c r="J60" i="111" s="1"/>
  <c r="I59" i="111"/>
  <c r="J59" i="111" s="1"/>
  <c r="I58" i="111"/>
  <c r="J58" i="111" s="1"/>
  <c r="I57" i="111"/>
  <c r="J57" i="111" s="1"/>
  <c r="I56" i="111"/>
  <c r="J56" i="111" s="1"/>
  <c r="I55" i="111"/>
  <c r="J55" i="111" s="1"/>
  <c r="I54" i="111"/>
  <c r="J54" i="111" s="1"/>
  <c r="I53" i="111"/>
  <c r="J53" i="111" s="1"/>
  <c r="I52" i="111"/>
  <c r="J52" i="111" s="1"/>
  <c r="I51" i="111"/>
  <c r="J51" i="111" s="1"/>
  <c r="I50" i="111"/>
  <c r="J50" i="111" s="1"/>
  <c r="I49" i="111"/>
  <c r="J49" i="111" s="1"/>
  <c r="I48" i="111"/>
  <c r="J48" i="111" s="1"/>
  <c r="I47" i="111"/>
  <c r="J47" i="111" s="1"/>
  <c r="I46" i="111"/>
  <c r="J46" i="111" s="1"/>
  <c r="I45" i="111"/>
  <c r="J45" i="111" s="1"/>
  <c r="I44" i="111"/>
  <c r="J44" i="111" s="1"/>
  <c r="I43" i="111"/>
  <c r="J43" i="111" s="1"/>
  <c r="I42" i="111"/>
  <c r="J42" i="111" s="1"/>
  <c r="I41" i="111"/>
  <c r="J41" i="111" s="1"/>
  <c r="I40" i="111"/>
  <c r="J40" i="111" s="1"/>
  <c r="I39" i="111"/>
  <c r="J39" i="111" s="1"/>
  <c r="I38" i="111"/>
  <c r="J38" i="111" s="1"/>
  <c r="I37" i="111"/>
  <c r="J37" i="111" s="1"/>
  <c r="I36" i="111"/>
  <c r="J36" i="111" s="1"/>
  <c r="I35" i="111"/>
  <c r="J35" i="111" s="1"/>
  <c r="I34" i="111"/>
  <c r="J34" i="111" s="1"/>
  <c r="I33" i="111"/>
  <c r="J33" i="111" s="1"/>
  <c r="I32" i="111"/>
  <c r="J32" i="111" s="1"/>
  <c r="I31" i="111"/>
  <c r="J31" i="111" s="1"/>
  <c r="I30" i="111"/>
  <c r="J30" i="111" s="1"/>
  <c r="I29" i="111"/>
  <c r="J29" i="111" s="1"/>
  <c r="I28" i="111"/>
  <c r="J28" i="111" s="1"/>
  <c r="I27" i="111"/>
  <c r="J27" i="111" s="1"/>
  <c r="I26" i="111"/>
  <c r="J26" i="111" s="1"/>
  <c r="I25" i="111"/>
  <c r="J25" i="111" s="1"/>
  <c r="I24" i="111"/>
  <c r="J24" i="111" s="1"/>
  <c r="I23" i="111"/>
  <c r="J23" i="111" s="1"/>
  <c r="I22" i="111"/>
  <c r="J22" i="111" s="1"/>
  <c r="I21" i="111"/>
  <c r="J21" i="111" s="1"/>
  <c r="I20" i="111"/>
  <c r="J20" i="111" s="1"/>
  <c r="I19" i="111"/>
  <c r="J19" i="111" s="1"/>
  <c r="I18" i="111"/>
  <c r="J18" i="111" s="1"/>
  <c r="I17" i="111"/>
  <c r="J17" i="111" s="1"/>
  <c r="I16" i="111"/>
  <c r="J16" i="111" s="1"/>
  <c r="I15" i="111"/>
  <c r="J15" i="111" s="1"/>
  <c r="I14" i="111"/>
  <c r="J14" i="111" s="1"/>
  <c r="I13" i="111"/>
  <c r="J13" i="111" s="1"/>
  <c r="I12" i="111"/>
  <c r="J12" i="111" s="1"/>
  <c r="I11" i="111"/>
  <c r="J11" i="111" s="1"/>
  <c r="I10" i="111"/>
  <c r="J10" i="111" s="1"/>
  <c r="I9" i="111"/>
  <c r="J9" i="111" s="1"/>
  <c r="I8" i="111"/>
  <c r="J8" i="111" s="1"/>
  <c r="I7" i="111"/>
  <c r="J7" i="111" s="1"/>
  <c r="I6" i="111"/>
  <c r="J6" i="111" s="1"/>
  <c r="I5" i="111"/>
  <c r="J5" i="111" s="1"/>
  <c r="I4" i="111"/>
  <c r="J4" i="111" s="1"/>
</calcChain>
</file>

<file path=xl/sharedStrings.xml><?xml version="1.0" encoding="utf-8"?>
<sst xmlns="http://schemas.openxmlformats.org/spreadsheetml/2006/main" count="338" uniqueCount="128">
  <si>
    <t>Saldo / Automático</t>
  </si>
  <si>
    <t>...../...../......</t>
  </si>
  <si>
    <t>ALERTA</t>
  </si>
  <si>
    <t>Unidade</t>
  </si>
  <si>
    <t>Rolo</t>
  </si>
  <si>
    <t>Peça</t>
  </si>
  <si>
    <t>339030.24</t>
  </si>
  <si>
    <t>339030.42</t>
  </si>
  <si>
    <t>Jogo</t>
  </si>
  <si>
    <t>339030.25</t>
  </si>
  <si>
    <t>CENTRO PARTICIPANTE:</t>
  </si>
  <si>
    <t>Especificação</t>
  </si>
  <si>
    <t>Detalhamento</t>
  </si>
  <si>
    <t>ITEM</t>
  </si>
  <si>
    <t>VALOR UNIT</t>
  </si>
  <si>
    <t>VONDER</t>
  </si>
  <si>
    <t>QTDADE</t>
  </si>
  <si>
    <t>CONEX</t>
  </si>
  <si>
    <t>TRAMONTINA</t>
  </si>
  <si>
    <t xml:space="preserve">Caixa </t>
  </si>
  <si>
    <t xml:space="preserve"> AF/OS nº  xxxx/2023 Qtde. DT</t>
  </si>
  <si>
    <t>Marca/Modelo</t>
  </si>
  <si>
    <t>jogo</t>
  </si>
  <si>
    <t>SUPERA BLOCOS LICITAÇÕES LTDA</t>
  </si>
  <si>
    <t>339030.16</t>
  </si>
  <si>
    <t>339030.42 </t>
  </si>
  <si>
    <t>449052.38</t>
  </si>
  <si>
    <t>449052.38 </t>
  </si>
  <si>
    <t>EMPRESA</t>
  </si>
  <si>
    <t>Jogo de Chaves de Fenda com 6 Peças, com haste com acabamento cromado e cabos injetados com material de alta resitência, sendo: - 03 Chave de fenda: 1/8 x 3" - 3/16 x 3" - 3/16 x 4" -
- 01 Chave de fenda com clipe no cabo: 1/8 x 3" - 02 Chave Philips: 1/8 x 3" - 3/16 x 3"</t>
  </si>
  <si>
    <t>Talhadeira sextavada 12", em aço, com empunhadura em material resistente e flexível</t>
  </si>
  <si>
    <t>SPARTA MOD 187605</t>
  </si>
  <si>
    <t>Cortador de piso e porcelanato do tipo serra mármore, tensão elétrica 220v, potência 1450w, rotação 12200 rpm. Frequência 60hz. Para corte de azulejos, pisos. ladrilhos, mármores e granitos. Profundidade do corte em milímitros de 40 mm, 0°-40mm corte reto/45°-25mm. Com 03 discos diamantados de corte, de diâmetro 125mm. Garantia mínima de 12 meses</t>
  </si>
  <si>
    <t>BOSCH GDC 150</t>
  </si>
  <si>
    <t>Rebitadeira manual de 4 bicos. 1 bico de 2,4mm, 2 bicos de 3,2mm, 1 bico de 4,0mm e 1 chave. Material do corpo rebitador: aço estampado. Comprimento total do rebitador de 260,0mm. Altura 110,0mm. Diâmetro máximo de rebite: 4,0mm. Indicado para rebites de alumínio</t>
  </si>
  <si>
    <t xml:space="preserve">NOVE54 </t>
  </si>
  <si>
    <t>Chave De Teste Elétrico - Chave De Teste Elétrico, Material Haste Plástico, Comprimento 150 Mm, Tipoponta Metal, Material Cabo Plástico, Características Adicionaiscaneta, Portátil, Detecção Tensão, Sinal De AlertA</t>
  </si>
  <si>
    <t>Jogo COM 5 (cinco) peças de chave philips, uso industrial e automotivo, FABRICADAS E AÇO CROMO VANÁDIO TEMPERADA E ACABAMENTO cromado, ponta chata e cruzada, atenda a norma DIN ISO 8764, haste plástica, nas dimensões 8x150mm (5/16x6''); 5x100mm (3/16x4''); 3x75mm(1/8x3''); 6x100mm(1/4x4''); 6x150mm(1/4x6'')</t>
  </si>
  <si>
    <t>CONEX PRO</t>
  </si>
  <si>
    <t xml:space="preserve">Chave teste digital para verificar tensão em redes elétricas. Mínimo de medições 12v, 36v, 55v, 110v e 220v. Display que mostra a faixa de tensão registrada. Cabo de plástico na cor preta, isolado. </t>
  </si>
  <si>
    <t>SPARTA</t>
  </si>
  <si>
    <t xml:space="preserve">ALICATE DE PRESSÃO 10” COM MORDENTE TRIANGULAR. MORDENTES FORJADOS EM AÇO CROMO VANÁDIO. CORPO FORMADO POR CHAPAS CONFORMADAS. ACABAMENTO CROMADO. ABERTURA REGULÁVEL. ALAVANCA PARA DESTRAVAR. POSSUI MORDENTES COM PERFIL TRIANGULAR. TAMANHO: 10". </t>
  </si>
  <si>
    <t>ALICATE UNIVERSAL, FORJADO EM AÇO CROMO VANÁDIO. CABEÇA E ARTICULAÇÃO POLIDAS. TÊMPERA TOTAL NO CORPO. TÊMPERA POR INDUÇÃO NO GUME DE CORTE. DIN ISO 5746. ISOLAÇÃO ELÉTRICA DE 1.000V C. A. PRODUTO EM CONFORMIDADE COM A NBR9699 E NR10. TAMANHO: 8".</t>
  </si>
  <si>
    <t xml:space="preserve">VONDER MOD CRV 1000V </t>
  </si>
  <si>
    <t>Alicate Amperímetro Digital 600V, com funções de multimetro. Medição também de tenção AC, tenção DC, e resistências. Detecção sem contato. Teste de continuidade, com aviso sonoro. Acompanha Pontas de Prova (par) e Bateria 9V. Modelo de referência: MINIPA-ET-3200B</t>
  </si>
  <si>
    <t>MINIPA MOD ET 3200B</t>
  </si>
  <si>
    <t>Jogo de chave para afrouxar e apertar parafusos e porcas sextavadas e quadradas.  Forjadas em aço cromo vanádio e temperadas, e acabamento cromado. Cabeça usinada e pescoço longo, com ângulo de 10º para não machucar a mão do usuário. Abertura da boca calibrada. Atendem a norma DIN 1711-1. - tamanho 6 a 22 (12 peças)</t>
  </si>
  <si>
    <t xml:space="preserve">	MTX MOD 2252 </t>
  </si>
  <si>
    <t xml:space="preserve">TRAMONTINA PRO 44952 660 </t>
  </si>
  <si>
    <t>DOUGLAS CORDEIRO EIRELI</t>
  </si>
  <si>
    <t>Chapa de policarbonato alveolar na cor fumê de 6mm medindo 2,10m x 6,m</t>
  </si>
  <si>
    <t>BOLD</t>
  </si>
  <si>
    <t>Fita adesiva de alumínio, rolo com 25 metros</t>
  </si>
  <si>
    <t xml:space="preserve">NOVE 54 MOD FITA SILVER TAPE </t>
  </si>
  <si>
    <t>Fita adesiva porosa, rolo com 25 metros</t>
  </si>
  <si>
    <t>POLY SHEET</t>
  </si>
  <si>
    <t xml:space="preserve">Bucha de nylon com expansão de quatro vias e rebordo, SX 6x30 mm. Ideais para fixações em materiais de construção ocos, em concreto celular e para revestimento de reboco. Marca referência Fischer. </t>
  </si>
  <si>
    <t>FISCHER</t>
  </si>
  <si>
    <t xml:space="preserve">Bucha de nylon com expansão de quatro vias e rebordo, SX 8x40 mm. Ideais para fixações em materiais de construção ocos, em concreto celular e para revestimento de reboco. Marca referência Fischer. </t>
  </si>
  <si>
    <t xml:space="preserve">Bucha de nylon com expansão de quatro vias e rebordo, SX 10x50 mm. Ideais para fixações em materiais de construção ocos, em concreto celular e para revestimento de reboco. Marca referência Fischer. </t>
  </si>
  <si>
    <t>Grampo para Grampeador De Pressão manual, para madeira, tipo reto. Grampo, em aço carbono galvanizado, altura do grampo para grampeador  8mm, caixa com 1000 grampos.</t>
  </si>
  <si>
    <t>Parafuso para Madeira Cabeça Chata Phillips; Rosca auto cortante; Material:  aço temperado e cementado com acabamento bicromatizado; Dimensões 3,5 X 16mm.</t>
  </si>
  <si>
    <t>NEOFIX</t>
  </si>
  <si>
    <t>Parafuso para Madeira Cabeça Chata Phillips; Rosca auto cortante; Material:  aço temperado e cementado com acabamento bicromatizado; Dimensões 3,5 X 25mm.</t>
  </si>
  <si>
    <t>Parafuso para Madeira Cabeça Chata Phillips; Rosca auto cortante; Material:  aço temperado e cementado com acabamento bicromatizado; Dimensões 3,5 X 40mm.</t>
  </si>
  <si>
    <t>Folha de Lixa para Madeira e Massa Grão 80. Tamanho mínimo da folha: 225x275mm</t>
  </si>
  <si>
    <t>NORTON</t>
  </si>
  <si>
    <t>Folha de Lixa para Madeira e Massa Grão 120. Tamanho mínimo da folha: 225x275mm</t>
  </si>
  <si>
    <t>Fita Dupla Face Siliconada,  transparente, para ambiente interno,   forte adesão a diversas superfícies, compensação à dilatação térmica, atenuação contra vibrações, resistência a solventes .Tamanho mínimo: 9,5 mm x 20 m.</t>
  </si>
  <si>
    <t>Adesivo selante veda calha PU cinza 320g, para vedação de pingadeiras galvanizadas, calhas, rufos, telhas e junções em geral. Peso líquido mínimo 270g. Tubo com bico de aplicação.</t>
  </si>
  <si>
    <t>Fita Adesiva Impermeável para Telhado, Rufo, Calha, Lona, Telha a Prova D'agua.Usada para vedação em superfícies de: PVC, acrílico, metal, aço, cobre, alumínio, madeira, cerâmica, porcelana, azulejo, vidro, borracha, fibra de vidro, gesso, pedra, cimento, concreto, parede, telhados e outras. Características: Fita Impermeável de Polímero Auto Adesiva, Fita espessa, viscosa e duradoura, Aluminizada, Resistente a altas temperaturas. Cor: Prata. Dimensões mínimas  Aproximadas:  Largura: 50mm Comprimento da Fita: 5 metros.</t>
  </si>
  <si>
    <t>Carrinho tipo "Armazém" com 02 rodas pneumáticas, capacidade mínima de 200kg, em aço.</t>
  </si>
  <si>
    <t>PRÓPRIA</t>
  </si>
  <si>
    <t>MARTELO, PENA, Cabeça forjada em aço especial. Têmpera na face de impacto e na pena. Base e pena polidas e envernizadas. Cabeça com pintura eletrostática. Fixação por cunha metálica. Cabo de madeira envernizado. DIN 1041. Dimensões: 280x20x100 mm. Peso: 200g</t>
  </si>
  <si>
    <t>Trena a laser (Medidor De Distancia A Laser). Com as seguintes características: Classe do laser:2, Diodo do laser; 635nm &gt; 1mw, Alcance Mínimo: 30m, Precisão: ±1,5mm ou ±2,0mm, Bateria: 2 x 1,5v LR03(AAA).</t>
  </si>
  <si>
    <t xml:space="preserve">VONDER MOD VD 040 </t>
  </si>
  <si>
    <t>ESQUADRO, TIPO FIXO, MATERIAL RÉGUA AÇO, MATERIAL CABO ALUMÍNIO, COMPRIMENTO RÉGUA 12 POL, TIPO ESQUADRO GRADUAÇÃO DUPLA, TIPO SISTEMA MEDIÇÃO DECIMAL E INGLÊS, ESCALA.</t>
  </si>
  <si>
    <t>Jogo COM 17 CHAVES COMBINADAS MILÍMETROS. Chaves para afrouxar e apertar parafusos e porcas sextavadas e quadradas. Chaves combinadas com um lado boca e outra estrela com as mesmas medidas. Forjadas em aço cromo vanádio e temperadas, e acabamento cromado. Cabeça usinada e pescoço longo, com ângulo de 10º para não machucar a mão do usuário. Abertura da boca calibrada. Atendem a norma DIN 1711-1. O Jogo vem com 17 chaves de:  6, 7, 8, 9, 10, 11, 12, 13, 14, 15, 16, 17, 18, 19, 20, 21 e 22 mm. Marca Referência TRAMONTINA</t>
  </si>
  <si>
    <t>Jogo de Brocas e Ponteiras COM 110 Peças. Composição: 13 brocas HSS: 1.5, 2, 2.5, 3, 3.2, 3.5, 4, 4.5, 4.8, 5, 5.5, 6 e 6.5mm; 6 brocas para madeira: 4, 5, 6, 7, 8 e 10mm; 3 brocas para madeira ponta chata: 13, 16 e 19mm; 6 brocas para concreto: 4, 5, 6, 7, 8 e 10mm; 50 ponteiras com comprimento 25mm sendo 3 ponteiras cruzadas tipo pozidrive tamanhos PZ1, PZ2 e PZ3; 6 ponteiras tipo trafix tamanhos T10, T15, T20, T25, T27 e T30; 14 ponteiras ponta cruzada tamanhos PH0, PH1, PH2 e PH3; 10 ponteiras hexagonais tamanhos 3, 4, 5, 6 e 7mm; 3 ponteiras quadradas tamanhos S1, S2 e S3; 14ponteiras ponta chata tamanhos 6, 8, 10 e 12mm; 13 ponteiras com comprimento 50mm sendo 3 ponteiras chatas tamanhos 6, 8 e 10mm; 3 ponteiras tipo trafix T10, T15 e T20; 7 ponteiras tipo fenda cruzada tamanhos PH1, PH2 e PH3; 10 ponteiras tipo soquete tamanhos 4, 5, 6, 7, 8, 9, 10, 11, 12 e 13mm; 3 escareadores; 1 suporte magnético para ponteiras; 1 trena 2m; 1 chave com efeito catraca para as ponteiras; 2 guias para ponteiras; maleta plástica.</t>
  </si>
  <si>
    <t xml:space="preserve">FORTGPRO MOD FG8908 </t>
  </si>
  <si>
    <t>Jogo de Chaves de Fenda e Phillips e Bits com 39 peças composto por hastes em aço cromo-vanádio e temperadas, acabamento cromado, pontas magnetizadas e cabos com  pegada ergonômica - Acompanha: - 08 chaves:  04 Fenda SL: 1/4x1.1/2”(6,5x38) - 3/16x3”(5,5x75) - 1/4x4”(6,5x100) - 5/16x6”(3x150)  : 04 Fenda cruzadas PH: 2x1.1/2”(2x38) - 1x3”(1x75) - 2x4”(2x100) -  3x6”(3x150)  - 08 chaves de precisão: 50mm : 02 Fendas SL: 5/64 - 3/32 - 1/8 : 02 Fendas Cruzadas PH: PH00 - PH0 : 03 Torks: T6 - T8 - T10 - 01 Adaptador para Bits - 16 Bits:  Fenda SL: 4 - 5 - 6: Fenda cruzada PH: 0 - 1 - 2: Pozidrive: 1 - 2: Hexagonais: 2 - 3 - 4 - 5 – 6 :: Tork: T20 - T25 - T30- 05 Bits soquetes: 6 - 7 - 8 - 9 – 10- 01 Suporte com magnetizador e desmagnetizador atarraxado.</t>
  </si>
  <si>
    <t xml:space="preserve">FORTGPRO MOD FG8194 </t>
  </si>
  <si>
    <t>Cortador de vidros profissional, tipo caneta. Corta vidros de até 6mm</t>
  </si>
  <si>
    <t>BRASFORT</t>
  </si>
  <si>
    <t>FURADEIRA, com potência mínima de 750w, tensão de 220v. Interruptor eletrônico com pré-seleção de velocidade e comutador de sentido de giro. Rotações (sem carga): 0 – 3.000 r.p.m. Potência útil: 351W. Mandril: 1/2” (13mm). Amplitude de aperto: 13mm.  Impactos por minuto: 0 – 48.000 min-1. Amplitude de Perfuração: Concreto: 16mm, Madeira: 30mm, Aço: 13mm, Alvenaria: 18mm. (Modelo referência: BOSCH-GSB-16-RE)</t>
  </si>
  <si>
    <t xml:space="preserve">VONDER MOD FIV 852 </t>
  </si>
  <si>
    <t>PARAFUSADEIRA/FURADEIRA DE IMPACTO 1/2 Pol. 2 Baterias 18V Litio, carregador bivolt, maleta para transporte, 11 Bits e 12 Brocas. Torque máximo (duro/macio):  54/21Nm; Número de rotações em vazio:  1ª  velocidade 0 - 450RPM; Número de rotações em vazio:  2ª  velocidade 0 - 1700RPM; Tipo de bateria: Lítio; Voltagem da bateria: 18V; Funciona com capacidade da bateria 1.5Ah; Mandril de aperto rápido: 13mm (1/2”); Configurações de torque: 20+2; Dimensões: (CxLxA): 210 x 62 x 225mm; Tipo de elemento: Lítio. Diâmetro de perfuração: Perfuração em madeira: 35mm; Perfuração em aço: 10mm; Perfuração em alvenaria: 8mm; Diâmetro máximo do parafuso: 10mm. (Modelo referência: BOSCH-GSB180-LI-AC). Com maleta.</t>
  </si>
  <si>
    <t xml:space="preserve">VONDER MOD PFV 020 E KIT DE BITS E BROCA </t>
  </si>
  <si>
    <t>Estilete de corte de precisão, corpo em plástico reforçado revestido com borracha termoplástica, com guia metálica, botão parafuso "giratório”, largura da lâmina: 18mm; com lâmina segmentada em 14 partes.</t>
  </si>
  <si>
    <t>Lâmina em aço para estilete de corte, Comprimento total 108,0 mm, largura da lâmina 18mm, segmentada em 14 partes. Embalagem com 10 unidades.</t>
  </si>
  <si>
    <t>Martelo de Borracha Branco Com Cabo Madeira 40mm.</t>
  </si>
  <si>
    <t>ARCO COM SERRA, EM ACO, Arco de serra com cabo metálico e arco tubular com deposito de lâminas de serra e corte a 45° e 90°, tipo fixo 12 polegadas.</t>
  </si>
  <si>
    <t>Lâmina de Serra Manual Bimetal 12" com 24 Dentes por polegada.</t>
  </si>
  <si>
    <t>ALICATE, DE BICO CHATO, Forjado em aço cromo vanádio, cabeça e articulação polidas, têmpera total no corpo. DIN ISO 5745. Isolação elétrica do cabo 1000V, produto em conformidade com a NBR9699 e NR10. Tamanho 6".</t>
  </si>
  <si>
    <t>ALICATE, DE CORTE, Alicate de Corte Diagonal 8", alicate de Corte Diagonal, Em cromo vanadium, Cabo emborrachado, Qualidade profissional, Comprimento: 8".</t>
  </si>
  <si>
    <t>FORTGPRO</t>
  </si>
  <si>
    <t>ALICATE, UNIVERSAL, Forjado em aço cromo vanádio. Cabeça e articulação polidas. Têmpera total no corpo. Têmpera por indução no gume de corte. DIN ISO 5746. Isolação elétrica de 1.000V c. a. Produto em conformidade com a NBR9699 e NR10. Tamanho: 8".</t>
  </si>
  <si>
    <t xml:space="preserve">ALICATE DE PRESSÃO 10” COM MORDENTE TRIANGULAR.Mordentes forjados em aço cromo vanádio. Corpo formado por chapas conformadas. Acabamento cromado. Abertura regulável. Alavanca para destravar. Possui mordentes com perfil triangular. Tamanho: 10". </t>
  </si>
  <si>
    <t>Lanterna portátil tipo holofote 30w recarregável peso de 348G sem pilhas com bateria interna recarregável (bivolt), com 3 modos de funcionamento: a) 50% da capacidade; b) 100% da capacidade; c) desk lamp. acompanhada de alça para transporte e carregador de bateria. potência de 30W com led t6, fluxo luminoso de 2800 lúmens e temperatura de funcionamento entre -10°c e +45°C. prazo de entrega 30 dias. produto com qualidade, durabilidade e resistência equivalente ou de melhor qualidade que a marca B-MAX MODELO TD-6000.</t>
  </si>
  <si>
    <t>YESMULA MOD TD6000A</t>
  </si>
  <si>
    <t>Serra Tico-Tico com Ação Pendular de 3 posições e 1 posição sem ação pendular, para aplicações em materiais como, alumínio, madeira dura, plástico. Troca da lâmina sem chave. Botão de trava para uso contínuo, seletor de velocidade de 6 posições, base ajustável até 45° para cortes em ângulos, empunhadura ergonômica revestida em borracha. Acessórios inclusos:  1 Lâmina para cortes de madeira, 1 Protetor de sapata. Especificações Técnicas: Potência: 650 Watts: Tensão: 220V: Velocidade sem carga: 500-3200 RPM: Capacidade de corte em ângulo: 45°: Capacidade máxima de corte (Madeira): 85mm: Capacidade máxima de corte (Aço): 10mm: Capacidade máxima de corte (Alumínio): 20mm: Peso aproximado: 2,4 Kg. Referência DEWALT-DWE300.</t>
  </si>
  <si>
    <t>DEWALT MOD DWE300</t>
  </si>
  <si>
    <t>Jogo de Lâmina para Serra Tico-tico Para Madeira e Metal 51mm; conjunto com 2 lâminas.</t>
  </si>
  <si>
    <t>LIXADEIRA ORBITAL ELÉTRICA - 225 WATTS; 220V, BASE DE 1/4" DE FOLHA DE LIXA, SISTEMA DE CONTRA PESO -  INTERRUPTOR SELADO CONTRA PÓ, BOLSA COLETORA DE PÓ - PARA O MÁXIMO DE COLETA DE PÓ; MOTOR SUPORTADO SOBRE ROLAMENTO DE ESFERAS BLINDADAS; DIAMETRO DA ÓRBITA DE 1/16" .</t>
  </si>
  <si>
    <t xml:space="preserve">STANLEY MOD SS24 </t>
  </si>
  <si>
    <t>A Serra de Esquadria e Bancada 8″ para trabalhos em madeira, plástico e outros materiais de dureza similar. Caracteristicas: dupla função: serra esquadria para corte preciso em vários ângulos e serra de bancada para cortes longitudinais. Estrutura reforçada em alumínio, deve possui protetor de lâmina e cavacos conforme NR-12. Especificações Técnicas: : Potência: 1200W: Tensão: 220V: Velocidade sem carga: 4500 RPM: Diâmetro do disco de serra: 210 x 30 x 2,5 : Faixa inclinação da mesa: -45°/0°/+45°: Corte de esquadria: 0° até 45° para a esquerda: Posição mesa serra: 33mm: Posição esquadria: 50mm Serra modo bancada: Bancada de serra: 360 x 250 mm: Altura de corte: 0-33 m: Guia paralela: Inclinável de -30° até +30° Serra modo corte transversal: Raio de ação corte: -45°/0°/+45°. Corte de meia esquadria para esquerda: Largura de corte a 90°- 120 x 55 mm: Largura de corte a 45°- 65 x 55 mm: Largura de corte a 2 x 45° (corte duplo em meia esquadria) 40 x 23 mm- Garantia: 12 meses.</t>
  </si>
  <si>
    <t xml:space="preserve">SHULTZ MOD 929.0101.0 </t>
  </si>
  <si>
    <t>Disco de corte para Serra Circular de 8”, para corte de  Madeira.</t>
  </si>
  <si>
    <t xml:space="preserve">VONDER </t>
  </si>
  <si>
    <t>Serra Circular Angular 7.1/4” 6000 RPM 1500W 220V , para cortes em madeiras maciças, duras e resistentes. A ferramenta ideal para realização de trabalhos pesados e cortes profundos. Especificações: para cortes retos em madeira e plásticos; com empunhadura auxiliar, saída de pó, cabo extenso de 2 metros; Profundidade de corte em 45º: 45mm, profundidade de corte em 90º: 64mm; Capacidade máxima de corte em madeira: 64mm;  Troca de lâminas através da chave Allen.Potência: 1500 W; Voltagem: 220V; Furo (mm): 20mm; Peso Aproximado: 3,7kg; Diâmetro do Disco: 184 mm; Rotação: 6.000 RPM; Disco: 7.1/4”.Marca Referência: Bosch - Modelo GKS 150.</t>
  </si>
  <si>
    <t xml:space="preserve">BOSCH - MOD GKS 150 </t>
  </si>
  <si>
    <t>Plaina elétrica 800W. Com empunhadura secundária, saída para extração de cavaco; Especificações Técnicas:  Tensão: 220 V; Potência mínima: 800 W;  Capacidade máxima de corte: Largura: 82 mm, Profundidade: 3 mm; Rotação a vazio: 16000/min;  Corrente (A): 6,3. Acompanha: - Guia de corte- Saco coletor. Garantia mínima de 12 meses do fabricante. Marca/modelo de referência: SCHULZ-929.003</t>
  </si>
  <si>
    <t>SCHULTZ MOD 929.003</t>
  </si>
  <si>
    <t>CORTADOR ELÉTRICO - 220V. Cortador elétrico portátil indicado para cortar em ângulo de 90°, 45° e chanfrar em 45° os seguintes materiais: revestimentos cerâmicos, porcelanatos, mármore, granito e pedras naturais, com superfície lisa, áspera ou em relevo, com espessura até 3,4 cm e comprimento até 50 cm. Potência: 550 W. Com 1 disco de corte diamantado de Ø 180 mm, como acompanhamento, reservatório de água para refrigeração do disco de corte. Modelo referência CORTAG-ZAPP 180BR.</t>
  </si>
  <si>
    <t xml:space="preserve">WORKER MOD 976997 </t>
  </si>
  <si>
    <t>Serra Mármore 110mm 1300w 220v. comprimento: 284mm largura: 65mm altura: 207mm potência: 1.300w 13.800 rpm. Peso aproximado: 2.9kg, dupla isolação. Capacidade máxima de corte: 32mm diâmetro do disco: 110mm diâmetro do furo: 20mm espessura máx. Do disco: 2mm rotações por minuto: 13.800; emissão de vibrações: 5 m/s incerteza k: 1.5m/s a ferramenta destina-se ao corte em tijolo, concreto e pedra. Acompanhando: 2 chaves para troca do disco e disco de 110mm diamantado. Referência: Marca Makita 4100 NH3Z</t>
  </si>
  <si>
    <t xml:space="preserve">	MAKITA MOD 4100 NH3Z </t>
  </si>
  <si>
    <t>Disco Diamantado Turbo 110 x 20mm. Especificações Técnicas: Diâmetro: 110 x 20 mm; Velocidade: 13200U/min” - 80m/s</t>
  </si>
  <si>
    <t xml:space="preserve">Disco Serra Circular Multimaterial Ø184x20mm.Para cortes em Superfícies de: Alumínio, Cobre, Madeira, Madeira|Placas de construção leve, Metal não-ferroso, Placas acústicas, Placas de aglomerado de madeira.Material: Aço e carbeto de tungstênio. Diâmetro central: 184 mm; Diâmetro do disco de corte: 15 mm; Espessura: 15 mm; Número de Dentes: 60 </t>
  </si>
  <si>
    <t>CAIXA CARGOBOX MODULAR. Caixa para armazenamento e transporte de ferramentas e peças, em três módulos. Primeiro módulo, uma caixa com uma gaveta com duas tampas que se dobram sobre a gaveta. Alças inteiriças e dobráveis, com dobras especiais. Acabamento em pintura eletroestática. Deve possibilitar a utilização de cadeado. Segundo módulo, com duas gavetas para Cargobox. Acabamento em pintura eletroestática. Gavetas com 100% de abertura. E fechamento com chave.Terceiro módulo, base com puxador retrátil para Cargobox. Acabamento em pintura eletroestática. Duas rodas de alta resistência. Cargobox é um sistema patenteado pela Tramontina. Dimensões: Comprimento total – 544 mm Altura total com alças abaixadas – 444 mm Largura – 291 mm</t>
  </si>
  <si>
    <t>339030.16 </t>
  </si>
  <si>
    <t>449052.48 </t>
  </si>
  <si>
    <t>339030.26 </t>
  </si>
  <si>
    <t>OBJETO: AQUISIÇÃO DE FERRAMENTAS E MATERIAIS DE REPAROS CAMPUS I, CERES E CESFI DA UDESC - RELANÇAMENTO,</t>
  </si>
  <si>
    <t>VIGÊNCIA DA ATA: 30/05/2023 até 30/05/2024</t>
  </si>
  <si>
    <t>PROCESSO: PE 0687/2023</t>
  </si>
  <si>
    <t xml:space="preserve"> AF/OS nº  2628/2023 Qtde. DT</t>
  </si>
  <si>
    <t>CEDIDO AO CCT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</si>
</sst>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R$&quot;\ * #,##0.00_-;\-&quot;R$&quot;\ * #,##0.00_-;_-&quot;R$&quot;\ * &quot;-&quot;??_-;_-@_-"/>
    <numFmt numFmtId="43" formatCode="_-* #,##0.00_-;\-* #,##0.00_-;_-* &quot;-&quot;??_-;_-@_-"/>
    <numFmt numFmtId="164" formatCode="_(* #,##0.00_);_(* \(#,##0.00\);_(* &quot;-&quot;??_);_(@_)"/>
    <numFmt numFmtId="165" formatCode="_(* #,##0.00_);_(* \(#,##0.00\);_(* \-??_);_(@_)"/>
    <numFmt numFmtId="166" formatCode="#,##0;[Red]#,##0"/>
    <numFmt numFmtId="167" formatCode="_-* #,##0.00\ &quot;€&quot;_-;\-* #,##0.00\ &quot;€&quot;_-;_-* &quot;-&quot;??\ &quot;€&quot;_-;_-@_-"/>
  </numFmts>
  <fonts count="1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8"/>
      <color indexed="56"/>
      <name val="Cambria"/>
      <family val="2"/>
    </font>
    <font>
      <sz val="11"/>
      <name val="Calibri"/>
      <family val="2"/>
      <scheme val="minor"/>
    </font>
    <font>
      <sz val="10"/>
      <name val="Arial"/>
      <family val="2"/>
    </font>
    <font>
      <sz val="12"/>
      <name val="Calibri"/>
      <family val="2"/>
      <scheme val="minor"/>
    </font>
    <font>
      <b/>
      <sz val="11"/>
      <color theme="1"/>
      <name val="Calibri"/>
      <family val="2"/>
      <scheme val="minor"/>
    </font>
    <font>
      <b/>
      <sz val="8"/>
      <color theme="1"/>
      <name val="Calibri"/>
      <family val="2"/>
      <scheme val="minor"/>
    </font>
    <font>
      <sz val="8"/>
      <name val="Calibri"/>
      <family val="2"/>
      <scheme val="minor"/>
    </font>
    <font>
      <sz val="10"/>
      <color rgb="FF000000"/>
      <name val="Calibri"/>
      <family val="2"/>
      <scheme val="minor"/>
    </font>
    <font>
      <sz val="10"/>
      <color rgb="FF00B050"/>
      <name val="Arial"/>
      <family val="2"/>
    </font>
  </fonts>
  <fills count="11">
    <fill>
      <patternFill patternType="none"/>
    </fill>
    <fill>
      <patternFill patternType="gray125"/>
    </fill>
    <fill>
      <patternFill patternType="solid">
        <fgColor indexed="41"/>
        <bgColor indexed="64"/>
      </patternFill>
    </fill>
    <fill>
      <patternFill patternType="solid">
        <fgColor indexed="10"/>
        <bgColor indexed="10"/>
      </patternFill>
    </fill>
    <fill>
      <patternFill patternType="solid">
        <fgColor indexed="11"/>
        <bgColor indexed="64"/>
      </patternFill>
    </fill>
    <fill>
      <patternFill patternType="solid">
        <fgColor indexed="13"/>
        <bgColor indexed="26"/>
      </patternFill>
    </fill>
    <fill>
      <patternFill patternType="solid">
        <fgColor indexed="53"/>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4">
    <xf numFmtId="0" fontId="0" fillId="0" borderId="0"/>
    <xf numFmtId="0" fontId="6" fillId="0" borderId="0"/>
    <xf numFmtId="164" fontId="6" fillId="0" borderId="0" applyFill="0" applyBorder="0" applyAlignment="0" applyProtection="0"/>
    <xf numFmtId="165" fontId="6" fillId="0" borderId="0" applyFill="0" applyBorder="0" applyAlignment="0" applyProtection="0"/>
    <xf numFmtId="0" fontId="7" fillId="0" borderId="0" applyNumberFormat="0" applyFill="0" applyBorder="0" applyAlignment="0" applyProtection="0"/>
    <xf numFmtId="44" fontId="9" fillId="0" borderId="0" applyFont="0" applyFill="0" applyBorder="0" applyAlignment="0" applyProtection="0"/>
    <xf numFmtId="167" fontId="9" fillId="0" borderId="0" applyFont="0" applyFill="0" applyBorder="0" applyAlignment="0" applyProtection="0"/>
    <xf numFmtId="43" fontId="6" fillId="0" borderId="0" applyFill="0" applyBorder="0" applyAlignment="0" applyProtection="0"/>
    <xf numFmtId="43" fontId="6" fillId="0" borderId="0" applyFill="0" applyBorder="0" applyAlignment="0" applyProtection="0"/>
    <xf numFmtId="44" fontId="6" fillId="0" borderId="0" applyFont="0" applyFill="0" applyBorder="0" applyAlignment="0" applyProtection="0"/>
    <xf numFmtId="167" fontId="6" fillId="0" borderId="0" applyFont="0" applyFill="0" applyBorder="0" applyAlignment="0" applyProtection="0"/>
    <xf numFmtId="43" fontId="6" fillId="0" borderId="0" applyFill="0" applyBorder="0" applyAlignment="0" applyProtection="0"/>
    <xf numFmtId="43" fontId="6" fillId="0" borderId="0" applyFill="0" applyBorder="0" applyAlignment="0" applyProtection="0"/>
    <xf numFmtId="9"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3" fontId="6" fillId="0" borderId="0" applyFill="0" applyBorder="0" applyAlignment="0" applyProtection="0"/>
    <xf numFmtId="43" fontId="6" fillId="0" borderId="0" applyFill="0" applyBorder="0" applyAlignment="0" applyProtection="0"/>
    <xf numFmtId="44" fontId="6" fillId="0" borderId="0" applyFont="0" applyFill="0" applyBorder="0" applyAlignment="0" applyProtection="0"/>
    <xf numFmtId="43" fontId="6" fillId="0" borderId="0" applyFill="0" applyBorder="0" applyAlignment="0" applyProtection="0"/>
    <xf numFmtId="43" fontId="6" fillId="0" borderId="0" applyFill="0" applyBorder="0" applyAlignment="0" applyProtection="0"/>
    <xf numFmtId="44" fontId="4" fillId="0" borderId="0" applyFont="0" applyFill="0" applyBorder="0" applyAlignment="0" applyProtection="0"/>
    <xf numFmtId="44" fontId="6" fillId="0" borderId="0" applyFont="0" applyFill="0" applyBorder="0" applyAlignment="0" applyProtection="0"/>
    <xf numFmtId="43" fontId="6" fillId="0" borderId="0" applyFill="0" applyBorder="0" applyAlignment="0" applyProtection="0"/>
    <xf numFmtId="43" fontId="6" fillId="0" borderId="0" applyFill="0" applyBorder="0" applyAlignment="0" applyProtection="0"/>
    <xf numFmtId="44" fontId="6" fillId="0" borderId="0" applyFont="0" applyFill="0" applyBorder="0" applyAlignment="0" applyProtection="0"/>
    <xf numFmtId="43" fontId="6" fillId="0" borderId="0" applyFill="0" applyBorder="0" applyAlignment="0" applyProtection="0"/>
    <xf numFmtId="43" fontId="6" fillId="0" borderId="0" applyFill="0" applyBorder="0" applyAlignment="0" applyProtection="0"/>
    <xf numFmtId="44" fontId="3" fillId="0" borderId="0" applyFont="0" applyFill="0" applyBorder="0" applyAlignment="0" applyProtection="0"/>
    <xf numFmtId="44" fontId="6" fillId="0" borderId="0" applyFont="0" applyFill="0" applyBorder="0" applyAlignment="0" applyProtection="0"/>
    <xf numFmtId="43" fontId="6" fillId="0" borderId="0" applyFill="0" applyBorder="0" applyAlignment="0" applyProtection="0"/>
    <xf numFmtId="43" fontId="6" fillId="0" borderId="0" applyFill="0" applyBorder="0" applyAlignment="0" applyProtection="0"/>
    <xf numFmtId="44" fontId="6" fillId="0" borderId="0" applyFont="0" applyFill="0" applyBorder="0" applyAlignment="0" applyProtection="0"/>
    <xf numFmtId="43" fontId="6" fillId="0" borderId="0" applyFill="0" applyBorder="0" applyAlignment="0" applyProtection="0"/>
    <xf numFmtId="43" fontId="6" fillId="0" borderId="0" applyFill="0" applyBorder="0" applyAlignment="0" applyProtection="0"/>
    <xf numFmtId="44" fontId="2"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6" fillId="0" borderId="0" applyFill="0" applyBorder="0" applyAlignment="0" applyProtection="0"/>
    <xf numFmtId="43" fontId="6" fillId="0" borderId="0" applyFill="0" applyBorder="0" applyAlignment="0" applyProtection="0"/>
    <xf numFmtId="44" fontId="6" fillId="0" borderId="0" applyFont="0" applyFill="0" applyBorder="0" applyAlignment="0" applyProtection="0"/>
    <xf numFmtId="43" fontId="6" fillId="0" borderId="0" applyFill="0" applyBorder="0" applyAlignment="0" applyProtection="0"/>
    <xf numFmtId="43" fontId="6" fillId="0" borderId="0" applyFill="0" applyBorder="0" applyAlignment="0" applyProtection="0"/>
    <xf numFmtId="44" fontId="1" fillId="0" borderId="0" applyFont="0" applyFill="0" applyBorder="0" applyAlignment="0" applyProtection="0"/>
  </cellStyleXfs>
  <cellXfs count="63">
    <xf numFmtId="0" fontId="0" fillId="0" borderId="0" xfId="0"/>
    <xf numFmtId="0" fontId="8" fillId="0" borderId="0" xfId="1" applyFont="1" applyAlignment="1">
      <alignment horizontal="center" vertical="center" wrapText="1"/>
    </xf>
    <xf numFmtId="0" fontId="8" fillId="0" borderId="0" xfId="1" applyFont="1" applyAlignment="1">
      <alignment wrapText="1"/>
    </xf>
    <xf numFmtId="0" fontId="8" fillId="0" borderId="0" xfId="1" applyFont="1" applyAlignment="1">
      <alignment vertical="center" wrapText="1"/>
    </xf>
    <xf numFmtId="0" fontId="8" fillId="0" borderId="0" xfId="1" applyFont="1" applyAlignment="1" applyProtection="1">
      <alignment wrapText="1"/>
      <protection locked="0"/>
    </xf>
    <xf numFmtId="3" fontId="8" fillId="0" borderId="0" xfId="1" applyNumberFormat="1" applyFont="1" applyAlignment="1" applyProtection="1">
      <alignment wrapText="1"/>
      <protection locked="0"/>
    </xf>
    <xf numFmtId="3" fontId="8" fillId="0" borderId="1" xfId="1" applyNumberFormat="1" applyFont="1" applyBorder="1" applyAlignment="1" applyProtection="1">
      <alignment horizontal="center" vertical="center" wrapText="1"/>
      <protection locked="0"/>
    </xf>
    <xf numFmtId="0" fontId="8" fillId="7" borderId="1" xfId="0" applyFont="1" applyFill="1" applyBorder="1" applyAlignment="1">
      <alignment horizontal="center" vertical="center" wrapText="1"/>
    </xf>
    <xf numFmtId="0" fontId="8" fillId="2" borderId="1" xfId="1" applyFont="1" applyFill="1" applyBorder="1" applyAlignment="1" applyProtection="1">
      <alignment horizontal="center" vertical="center" wrapText="1"/>
      <protection locked="0"/>
    </xf>
    <xf numFmtId="166" fontId="8" fillId="4" borderId="1" xfId="0" applyNumberFormat="1" applyFont="1" applyFill="1" applyBorder="1" applyAlignment="1">
      <alignment horizontal="center" vertical="center" wrapText="1"/>
    </xf>
    <xf numFmtId="3" fontId="8" fillId="3" borderId="1" xfId="1" applyNumberFormat="1" applyFont="1" applyFill="1" applyBorder="1" applyAlignment="1" applyProtection="1">
      <alignment horizontal="center" vertical="center" wrapText="1"/>
      <protection locked="0"/>
    </xf>
    <xf numFmtId="166" fontId="8" fillId="0" borderId="0" xfId="0" applyNumberFormat="1" applyFont="1" applyAlignment="1">
      <alignment horizontal="center" vertical="center" wrapText="1"/>
    </xf>
    <xf numFmtId="44" fontId="8" fillId="0" borderId="0" xfId="5" applyFont="1" applyFill="1" applyAlignment="1">
      <alignment horizontal="center" vertical="center" wrapText="1"/>
    </xf>
    <xf numFmtId="0" fontId="8" fillId="0" borderId="1" xfId="1" applyFont="1" applyBorder="1" applyAlignment="1">
      <alignment wrapText="1"/>
    </xf>
    <xf numFmtId="4" fontId="10" fillId="0" borderId="0" xfId="1" applyNumberFormat="1" applyFont="1" applyAlignment="1">
      <alignment horizontal="center" vertical="center" wrapText="1"/>
    </xf>
    <xf numFmtId="0" fontId="11" fillId="10" borderId="1" xfId="0" applyFont="1" applyFill="1" applyBorder="1" applyAlignment="1">
      <alignment horizontal="center" vertical="center"/>
    </xf>
    <xf numFmtId="0" fontId="11" fillId="10" borderId="1" xfId="0" applyFont="1" applyFill="1" applyBorder="1" applyAlignment="1">
      <alignment horizontal="center" vertical="center" wrapText="1"/>
    </xf>
    <xf numFmtId="0" fontId="8" fillId="10" borderId="0" xfId="1" applyFont="1" applyFill="1" applyAlignment="1">
      <alignment horizontal="center" vertical="center" wrapText="1"/>
    </xf>
    <xf numFmtId="0" fontId="11" fillId="8"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2" fillId="10" borderId="1" xfId="0" applyFont="1" applyFill="1" applyBorder="1" applyAlignment="1">
      <alignment horizontal="center" vertical="center"/>
    </xf>
    <xf numFmtId="0" fontId="13" fillId="0" borderId="0" xfId="1" applyFont="1" applyAlignment="1">
      <alignment horizontal="center" vertical="center" wrapText="1"/>
    </xf>
    <xf numFmtId="166" fontId="8" fillId="10" borderId="1" xfId="1" applyNumberFormat="1" applyFont="1" applyFill="1" applyBorder="1" applyAlignment="1">
      <alignment horizontal="center" vertical="center" wrapText="1"/>
    </xf>
    <xf numFmtId="0" fontId="8" fillId="10" borderId="1" xfId="1" applyFont="1" applyFill="1" applyBorder="1" applyAlignment="1" applyProtection="1">
      <alignment horizontal="center" vertical="center" wrapText="1"/>
      <protection locked="0"/>
    </xf>
    <xf numFmtId="44" fontId="8" fillId="0" borderId="0" xfId="9" applyFont="1" applyAlignment="1" applyProtection="1">
      <alignment wrapText="1"/>
      <protection locked="0"/>
    </xf>
    <xf numFmtId="4" fontId="8" fillId="0" borderId="1" xfId="1" applyNumberFormat="1" applyFont="1" applyBorder="1" applyAlignment="1" applyProtection="1">
      <alignment horizontal="center" vertical="center" wrapText="1"/>
      <protection locked="0"/>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8" borderId="1" xfId="0" applyFont="1" applyFill="1" applyBorder="1" applyAlignment="1">
      <alignment horizontal="center" vertical="center" wrapText="1"/>
    </xf>
    <xf numFmtId="44" fontId="6" fillId="8" borderId="1" xfId="5" applyFont="1" applyFill="1" applyBorder="1" applyAlignment="1">
      <alignment horizontal="center" vertical="center" wrapText="1"/>
    </xf>
    <xf numFmtId="44" fontId="6" fillId="8" borderId="1" xfId="5" applyFont="1" applyFill="1" applyBorder="1" applyAlignment="1">
      <alignment horizontal="center" vertical="center"/>
    </xf>
    <xf numFmtId="0" fontId="6" fillId="9" borderId="1" xfId="0" applyFont="1" applyFill="1" applyBorder="1" applyAlignment="1">
      <alignment horizontal="center" vertical="center" wrapText="1"/>
    </xf>
    <xf numFmtId="44" fontId="6" fillId="9" borderId="1" xfId="5" applyFont="1" applyFill="1" applyBorder="1" applyAlignment="1">
      <alignment horizontal="center" vertical="center"/>
    </xf>
    <xf numFmtId="0" fontId="14" fillId="8" borderId="1" xfId="0" applyFont="1" applyFill="1" applyBorder="1" applyAlignment="1">
      <alignment horizontal="center" vertical="center"/>
    </xf>
    <xf numFmtId="0" fontId="6" fillId="8" borderId="1" xfId="0" applyFont="1" applyFill="1" applyBorder="1" applyAlignment="1">
      <alignment horizontal="center" vertical="center"/>
    </xf>
    <xf numFmtId="0" fontId="0" fillId="0" borderId="1" xfId="0" applyBorder="1" applyAlignment="1">
      <alignment horizontal="center" vertical="center"/>
    </xf>
    <xf numFmtId="0" fontId="11" fillId="0" borderId="1" xfId="0" applyFont="1" applyBorder="1" applyAlignment="1">
      <alignment horizontal="center" vertical="center" wrapText="1"/>
    </xf>
    <xf numFmtId="0" fontId="0" fillId="9" borderId="1" xfId="0" applyFill="1" applyBorder="1" applyAlignment="1">
      <alignment horizontal="center" vertical="center"/>
    </xf>
    <xf numFmtId="0" fontId="0" fillId="0" borderId="1" xfId="0" applyBorder="1" applyAlignment="1">
      <alignment horizontal="center" vertical="center" wrapText="1"/>
    </xf>
    <xf numFmtId="0" fontId="11" fillId="8" borderId="1" xfId="0" applyFont="1" applyFill="1" applyBorder="1" applyAlignment="1">
      <alignment horizontal="center" vertical="top" wrapText="1"/>
    </xf>
    <xf numFmtId="0" fontId="6" fillId="0" borderId="1" xfId="0" applyFont="1" applyBorder="1" applyAlignment="1">
      <alignment horizontal="left" vertical="top" wrapText="1"/>
    </xf>
    <xf numFmtId="0" fontId="8" fillId="7" borderId="1" xfId="0" applyFont="1" applyFill="1" applyBorder="1" applyAlignment="1">
      <alignment horizontal="center" vertical="top" wrapText="1"/>
    </xf>
    <xf numFmtId="166" fontId="8" fillId="4" borderId="1" xfId="0" applyNumberFormat="1" applyFont="1" applyFill="1" applyBorder="1" applyAlignment="1">
      <alignment horizontal="center" vertical="top" wrapText="1"/>
    </xf>
    <xf numFmtId="3" fontId="8" fillId="3" borderId="1" xfId="1" applyNumberFormat="1" applyFont="1" applyFill="1" applyBorder="1" applyAlignment="1" applyProtection="1">
      <alignment horizontal="center" vertical="top" wrapText="1"/>
      <protection locked="0"/>
    </xf>
    <xf numFmtId="3" fontId="8" fillId="0" borderId="1" xfId="1" applyNumberFormat="1" applyFont="1" applyBorder="1" applyAlignment="1" applyProtection="1">
      <alignment horizontal="center" vertical="top" wrapText="1"/>
      <protection locked="0"/>
    </xf>
    <xf numFmtId="0" fontId="8" fillId="0" borderId="1" xfId="1" applyFont="1" applyBorder="1" applyAlignment="1">
      <alignment vertical="top" wrapText="1"/>
    </xf>
    <xf numFmtId="0" fontId="8" fillId="0" borderId="0" xfId="1" applyFont="1" applyAlignment="1">
      <alignment vertical="top" wrapText="1"/>
    </xf>
    <xf numFmtId="0" fontId="12" fillId="10" borderId="1" xfId="0" applyFont="1" applyFill="1" applyBorder="1" applyAlignment="1">
      <alignment horizontal="center" vertical="top"/>
    </xf>
    <xf numFmtId="0" fontId="6" fillId="8" borderId="1" xfId="0" applyFont="1" applyFill="1" applyBorder="1" applyAlignment="1">
      <alignment horizontal="left" vertical="top" wrapText="1"/>
    </xf>
    <xf numFmtId="0" fontId="6" fillId="9" borderId="1" xfId="0" applyFont="1" applyFill="1" applyBorder="1" applyAlignment="1">
      <alignment horizontal="left" vertical="top" wrapText="1"/>
    </xf>
    <xf numFmtId="0" fontId="14" fillId="8" borderId="1" xfId="0" applyFont="1" applyFill="1" applyBorder="1" applyAlignment="1">
      <alignment horizontal="left" vertical="top"/>
    </xf>
    <xf numFmtId="0" fontId="13" fillId="0" borderId="0" xfId="1" applyFont="1" applyAlignment="1">
      <alignment horizontal="center" vertical="top"/>
    </xf>
    <xf numFmtId="0" fontId="0" fillId="0" borderId="1" xfId="0" applyBorder="1" applyAlignment="1">
      <alignment horizontal="center" vertical="top"/>
    </xf>
    <xf numFmtId="0" fontId="6" fillId="8" borderId="1" xfId="0" applyFont="1" applyFill="1" applyBorder="1" applyAlignment="1">
      <alignment horizontal="center" vertical="top" wrapText="1"/>
    </xf>
    <xf numFmtId="44" fontId="6" fillId="8" borderId="1" xfId="5" applyFont="1" applyFill="1" applyBorder="1" applyAlignment="1">
      <alignment horizontal="center" vertical="top"/>
    </xf>
    <xf numFmtId="14" fontId="8" fillId="2" borderId="1" xfId="1" applyNumberFormat="1" applyFont="1" applyFill="1" applyBorder="1" applyAlignment="1" applyProtection="1">
      <alignment horizontal="center" vertical="center" wrapText="1"/>
      <protection locked="0"/>
    </xf>
    <xf numFmtId="1" fontId="8" fillId="0" borderId="1" xfId="18" applyNumberFormat="1" applyFont="1" applyBorder="1" applyAlignment="1" applyProtection="1">
      <alignment horizontal="center" vertical="center" wrapText="1"/>
      <protection locked="0"/>
    </xf>
    <xf numFmtId="1" fontId="8" fillId="0" borderId="1" xfId="1" applyNumberFormat="1" applyFont="1" applyBorder="1" applyAlignment="1" applyProtection="1">
      <alignment horizontal="center" vertical="center" wrapText="1"/>
      <protection locked="0"/>
    </xf>
    <xf numFmtId="1" fontId="8" fillId="0" borderId="1" xfId="1" applyNumberFormat="1" applyFont="1" applyBorder="1" applyAlignment="1" applyProtection="1">
      <alignment horizontal="center" vertical="top" wrapText="1"/>
      <protection locked="0"/>
    </xf>
    <xf numFmtId="0" fontId="8" fillId="6" borderId="1" xfId="0" applyFont="1" applyFill="1" applyBorder="1" applyAlignment="1">
      <alignment horizontal="left" vertical="center" wrapText="1"/>
    </xf>
    <xf numFmtId="3" fontId="8" fillId="5" borderId="1" xfId="1" applyNumberFormat="1" applyFont="1" applyFill="1" applyBorder="1" applyAlignment="1" applyProtection="1">
      <alignment horizontal="center" vertical="center" wrapText="1"/>
      <protection locked="0"/>
    </xf>
    <xf numFmtId="0" fontId="15" fillId="8" borderId="1" xfId="0" applyFont="1" applyFill="1" applyBorder="1" applyAlignment="1">
      <alignment horizontal="left" vertical="top" wrapText="1"/>
    </xf>
    <xf numFmtId="0" fontId="15" fillId="0" borderId="1" xfId="0" applyFont="1" applyBorder="1" applyAlignment="1">
      <alignment horizontal="left" vertical="top" wrapText="1"/>
    </xf>
  </cellXfs>
  <cellStyles count="44">
    <cellStyle name="Moeda" xfId="5" builtinId="4"/>
    <cellStyle name="Moeda 10 2" xfId="14"/>
    <cellStyle name="Moeda 10 2 2" xfId="21"/>
    <cellStyle name="Moeda 10 2 3" xfId="28"/>
    <cellStyle name="Moeda 10 2 4" xfId="35"/>
    <cellStyle name="Moeda 10 2 5" xfId="43"/>
    <cellStyle name="Moeda 2" xfId="6"/>
    <cellStyle name="Moeda 2 2" xfId="10"/>
    <cellStyle name="Moeda 3" xfId="9"/>
    <cellStyle name="Moeda 3 2" xfId="18"/>
    <cellStyle name="Moeda 3 3" xfId="25"/>
    <cellStyle name="Moeda 3 4" xfId="32"/>
    <cellStyle name="Moeda 3 5" xfId="40"/>
    <cellStyle name="Moeda 4" xfId="15"/>
    <cellStyle name="Moeda 5" xfId="22"/>
    <cellStyle name="Moeda 6" xfId="29"/>
    <cellStyle name="Moeda 7" xfId="37"/>
    <cellStyle name="Normal" xfId="0" builtinId="0"/>
    <cellStyle name="Normal 2" xfId="1"/>
    <cellStyle name="Porcentagem 2" xfId="13"/>
    <cellStyle name="Separador de milhares 2" xfId="2"/>
    <cellStyle name="Separador de milhares 2 2" xfId="8"/>
    <cellStyle name="Separador de milhares 2 2 2" xfId="12"/>
    <cellStyle name="Separador de milhares 2 2 2 2" xfId="20"/>
    <cellStyle name="Separador de milhares 2 2 2 3" xfId="27"/>
    <cellStyle name="Separador de milhares 2 2 2 4" xfId="34"/>
    <cellStyle name="Separador de milhares 2 2 2 5" xfId="42"/>
    <cellStyle name="Separador de milhares 2 2 3" xfId="17"/>
    <cellStyle name="Separador de milhares 2 2 4" xfId="24"/>
    <cellStyle name="Separador de milhares 2 2 5" xfId="31"/>
    <cellStyle name="Separador de milhares 2 2 6" xfId="39"/>
    <cellStyle name="Separador de milhares 2 3" xfId="7"/>
    <cellStyle name="Separador de milhares 2 3 2" xfId="11"/>
    <cellStyle name="Separador de milhares 2 3 2 2" xfId="19"/>
    <cellStyle name="Separador de milhares 2 3 2 3" xfId="26"/>
    <cellStyle name="Separador de milhares 2 3 2 4" xfId="33"/>
    <cellStyle name="Separador de milhares 2 3 2 5" xfId="41"/>
    <cellStyle name="Separador de milhares 2 3 3" xfId="16"/>
    <cellStyle name="Separador de milhares 2 3 4" xfId="23"/>
    <cellStyle name="Separador de milhares 2 3 5" xfId="30"/>
    <cellStyle name="Separador de milhares 2 3 6" xfId="38"/>
    <cellStyle name="Separador de milhares 3" xfId="3"/>
    <cellStyle name="Título 5" xfId="4"/>
    <cellStyle name="Vírgula 2" xfId="36"/>
  </cellStyles>
  <dxfs count="3">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s>
  <tableStyles count="1" defaultTableStyle="TableStyleMedium9" defaultPivotStyle="PivotStyleLight16">
    <tableStyle name="Invisible"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avan.com.br/mangueira-para-gas-de-cozinha-glp-1-20m-durin-05207.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2"/>
  <sheetViews>
    <sheetView tabSelected="1" topLeftCell="A36" zoomScale="115" zoomScaleNormal="115" workbookViewId="0">
      <selection activeCell="C61" sqref="C61"/>
    </sheetView>
  </sheetViews>
  <sheetFormatPr defaultColWidth="9.7109375" defaultRowHeight="39.950000000000003" customHeight="1" x14ac:dyDescent="0.25"/>
  <cols>
    <col min="1" max="1" width="9.5703125" style="1" customWidth="1"/>
    <col min="2" max="2" width="20.85546875" style="14" customWidth="1"/>
    <col min="3" max="3" width="77.85546875" style="51" customWidth="1"/>
    <col min="4" max="4" width="19.42578125" style="21" customWidth="1"/>
    <col min="5" max="5" width="10" style="1" customWidth="1"/>
    <col min="6" max="6" width="16.7109375" style="1" customWidth="1"/>
    <col min="7" max="7" width="13.7109375" style="12" bestFit="1" customWidth="1"/>
    <col min="8" max="8" width="13.85546875" style="4" customWidth="1"/>
    <col min="9" max="9" width="13.28515625" style="11" customWidth="1"/>
    <col min="10" max="10" width="12.5703125" style="5" customWidth="1"/>
    <col min="11" max="11" width="13.5703125" style="4" customWidth="1"/>
    <col min="12" max="13" width="13.7109375" style="4" customWidth="1"/>
    <col min="14" max="14" width="16.5703125" style="4" customWidth="1"/>
    <col min="15" max="15" width="15.7109375" style="4" customWidth="1"/>
    <col min="16" max="22" width="13.7109375" style="4" customWidth="1"/>
    <col min="23" max="28" width="13.7109375" style="2" customWidth="1"/>
    <col min="29" max="16384" width="9.7109375" style="2"/>
  </cols>
  <sheetData>
    <row r="1" spans="1:28" ht="39.950000000000003" customHeight="1" x14ac:dyDescent="0.25">
      <c r="A1" s="59" t="s">
        <v>125</v>
      </c>
      <c r="B1" s="59"/>
      <c r="C1" s="59" t="s">
        <v>123</v>
      </c>
      <c r="D1" s="59"/>
      <c r="E1" s="59"/>
      <c r="F1" s="59"/>
      <c r="G1" s="59"/>
      <c r="H1" s="59" t="s">
        <v>124</v>
      </c>
      <c r="I1" s="59"/>
      <c r="J1" s="59"/>
      <c r="K1" s="60" t="s">
        <v>126</v>
      </c>
      <c r="L1" s="60" t="s">
        <v>127</v>
      </c>
      <c r="M1" s="60" t="s">
        <v>20</v>
      </c>
      <c r="N1" s="60" t="s">
        <v>20</v>
      </c>
      <c r="O1" s="60" t="s">
        <v>20</v>
      </c>
      <c r="P1" s="60" t="s">
        <v>20</v>
      </c>
      <c r="Q1" s="60" t="s">
        <v>20</v>
      </c>
      <c r="R1" s="60" t="s">
        <v>20</v>
      </c>
      <c r="S1" s="60" t="s">
        <v>20</v>
      </c>
      <c r="T1" s="60" t="s">
        <v>20</v>
      </c>
      <c r="U1" s="60" t="s">
        <v>20</v>
      </c>
      <c r="V1" s="60" t="s">
        <v>20</v>
      </c>
      <c r="W1" s="60" t="s">
        <v>20</v>
      </c>
      <c r="X1" s="60" t="s">
        <v>20</v>
      </c>
      <c r="Y1" s="60" t="s">
        <v>20</v>
      </c>
      <c r="Z1" s="60" t="s">
        <v>20</v>
      </c>
      <c r="AA1" s="60" t="s">
        <v>20</v>
      </c>
      <c r="AB1" s="60" t="s">
        <v>20</v>
      </c>
    </row>
    <row r="2" spans="1:28" ht="39.950000000000003" customHeight="1" x14ac:dyDescent="0.25">
      <c r="A2" s="59" t="s">
        <v>10</v>
      </c>
      <c r="B2" s="59"/>
      <c r="C2" s="59"/>
      <c r="D2" s="59"/>
      <c r="E2" s="59"/>
      <c r="F2" s="59"/>
      <c r="G2" s="59"/>
      <c r="H2" s="59"/>
      <c r="I2" s="59"/>
      <c r="J2" s="59"/>
      <c r="K2" s="60"/>
      <c r="L2" s="60"/>
      <c r="M2" s="60"/>
      <c r="N2" s="60"/>
      <c r="O2" s="60"/>
      <c r="P2" s="60"/>
      <c r="Q2" s="60"/>
      <c r="R2" s="60"/>
      <c r="S2" s="60"/>
      <c r="T2" s="60"/>
      <c r="U2" s="60"/>
      <c r="V2" s="60"/>
      <c r="W2" s="60"/>
      <c r="X2" s="60"/>
      <c r="Y2" s="60"/>
      <c r="Z2" s="60"/>
      <c r="AA2" s="60"/>
      <c r="AB2" s="60"/>
    </row>
    <row r="3" spans="1:28" s="3" customFormat="1" ht="39.950000000000003" customHeight="1" x14ac:dyDescent="0.2">
      <c r="A3" s="16" t="s">
        <v>13</v>
      </c>
      <c r="B3" s="15" t="s">
        <v>28</v>
      </c>
      <c r="C3" s="47" t="s">
        <v>11</v>
      </c>
      <c r="D3" s="20" t="s">
        <v>21</v>
      </c>
      <c r="E3" s="16" t="s">
        <v>3</v>
      </c>
      <c r="F3" s="16" t="s">
        <v>12</v>
      </c>
      <c r="G3" s="17" t="s">
        <v>14</v>
      </c>
      <c r="H3" s="16" t="s">
        <v>16</v>
      </c>
      <c r="I3" s="22" t="s">
        <v>0</v>
      </c>
      <c r="J3" s="23" t="s">
        <v>2</v>
      </c>
      <c r="K3" s="55">
        <v>45237</v>
      </c>
      <c r="L3" s="55">
        <v>45301</v>
      </c>
      <c r="M3" s="8" t="s">
        <v>1</v>
      </c>
      <c r="N3" s="8" t="s">
        <v>1</v>
      </c>
      <c r="O3" s="8" t="s">
        <v>1</v>
      </c>
      <c r="P3" s="8" t="s">
        <v>1</v>
      </c>
      <c r="Q3" s="8" t="s">
        <v>1</v>
      </c>
      <c r="R3" s="8" t="s">
        <v>1</v>
      </c>
      <c r="S3" s="8" t="s">
        <v>1</v>
      </c>
      <c r="T3" s="8" t="s">
        <v>1</v>
      </c>
      <c r="U3" s="8" t="s">
        <v>1</v>
      </c>
      <c r="V3" s="8" t="s">
        <v>1</v>
      </c>
      <c r="W3" s="8" t="s">
        <v>1</v>
      </c>
      <c r="X3" s="8" t="s">
        <v>1</v>
      </c>
      <c r="Y3" s="8" t="s">
        <v>1</v>
      </c>
      <c r="Z3" s="8" t="s">
        <v>1</v>
      </c>
      <c r="AA3" s="8" t="s">
        <v>1</v>
      </c>
      <c r="AB3" s="8" t="s">
        <v>1</v>
      </c>
    </row>
    <row r="4" spans="1:28" ht="39.950000000000003" customHeight="1" x14ac:dyDescent="0.25">
      <c r="A4" s="38">
        <v>1</v>
      </c>
      <c r="B4" s="18" t="s">
        <v>23</v>
      </c>
      <c r="C4" s="40" t="s">
        <v>29</v>
      </c>
      <c r="D4" s="27" t="s">
        <v>18</v>
      </c>
      <c r="E4" s="27" t="s">
        <v>5</v>
      </c>
      <c r="F4" s="27" t="s">
        <v>7</v>
      </c>
      <c r="G4" s="29">
        <v>42.9</v>
      </c>
      <c r="H4" s="7">
        <v>3</v>
      </c>
      <c r="I4" s="9">
        <f>H4-(SUM(K4:AB4))</f>
        <v>1</v>
      </c>
      <c r="J4" s="10" t="str">
        <f>IF(I4&lt;0,"ATENÇÃO","OK")</f>
        <v>OK</v>
      </c>
      <c r="K4" s="6">
        <v>2</v>
      </c>
      <c r="L4" s="56"/>
      <c r="M4" s="6"/>
      <c r="N4" s="6"/>
      <c r="O4" s="6"/>
      <c r="P4" s="6"/>
      <c r="Q4" s="6"/>
      <c r="R4" s="6"/>
      <c r="S4" s="6"/>
      <c r="T4" s="6"/>
      <c r="U4" s="6"/>
      <c r="V4" s="6"/>
      <c r="W4" s="13"/>
      <c r="X4" s="13"/>
      <c r="Y4" s="13"/>
      <c r="Z4" s="13"/>
      <c r="AA4" s="13"/>
      <c r="AB4" s="13"/>
    </row>
    <row r="5" spans="1:28" ht="30" x14ac:dyDescent="0.25">
      <c r="A5" s="35">
        <v>2</v>
      </c>
      <c r="B5" s="36" t="s">
        <v>23</v>
      </c>
      <c r="C5" s="40" t="s">
        <v>30</v>
      </c>
      <c r="D5" s="27" t="s">
        <v>31</v>
      </c>
      <c r="E5" s="27" t="s">
        <v>5</v>
      </c>
      <c r="F5" s="26" t="s">
        <v>7</v>
      </c>
      <c r="G5" s="30">
        <v>72.44</v>
      </c>
      <c r="H5" s="7"/>
      <c r="I5" s="9">
        <f t="shared" ref="I5:I61" si="0">H5-(SUM(K5:AB5))</f>
        <v>0</v>
      </c>
      <c r="J5" s="10" t="str">
        <f t="shared" ref="J5:J61" si="1">IF(I5&lt;0,"ATENÇÃO","OK")</f>
        <v>OK</v>
      </c>
      <c r="K5" s="6"/>
      <c r="L5" s="56"/>
      <c r="M5" s="6"/>
      <c r="N5" s="6"/>
      <c r="O5" s="6"/>
      <c r="P5" s="6"/>
      <c r="Q5" s="25"/>
      <c r="R5" s="6"/>
      <c r="S5" s="6"/>
      <c r="T5" s="6"/>
      <c r="U5" s="6"/>
      <c r="V5" s="6"/>
      <c r="W5" s="13"/>
      <c r="X5" s="13"/>
      <c r="Y5" s="13"/>
      <c r="Z5" s="13"/>
      <c r="AA5" s="13"/>
      <c r="AB5" s="13"/>
    </row>
    <row r="6" spans="1:28" ht="63.75" x14ac:dyDescent="0.25">
      <c r="A6" s="35">
        <v>4</v>
      </c>
      <c r="B6" s="36" t="s">
        <v>23</v>
      </c>
      <c r="C6" s="40" t="s">
        <v>32</v>
      </c>
      <c r="D6" s="27" t="s">
        <v>33</v>
      </c>
      <c r="E6" s="27" t="s">
        <v>5</v>
      </c>
      <c r="F6" s="26" t="s">
        <v>26</v>
      </c>
      <c r="G6" s="30">
        <v>503.16</v>
      </c>
      <c r="H6" s="7"/>
      <c r="I6" s="9">
        <f t="shared" si="0"/>
        <v>0</v>
      </c>
      <c r="J6" s="10" t="str">
        <f t="shared" si="1"/>
        <v>OK</v>
      </c>
      <c r="K6" s="6"/>
      <c r="L6" s="56"/>
      <c r="M6" s="6"/>
      <c r="N6" s="6"/>
      <c r="O6" s="6"/>
      <c r="P6" s="6"/>
      <c r="Q6" s="25"/>
      <c r="R6" s="6"/>
      <c r="S6" s="6"/>
      <c r="T6" s="6"/>
      <c r="U6" s="6"/>
      <c r="V6" s="6"/>
      <c r="W6" s="13"/>
      <c r="X6" s="13"/>
      <c r="Y6" s="13"/>
      <c r="Z6" s="13"/>
      <c r="AA6" s="13"/>
      <c r="AB6" s="13"/>
    </row>
    <row r="7" spans="1:28" ht="51" x14ac:dyDescent="0.25">
      <c r="A7" s="35">
        <v>5</v>
      </c>
      <c r="B7" s="36" t="s">
        <v>23</v>
      </c>
      <c r="C7" s="62" t="s">
        <v>34</v>
      </c>
      <c r="D7" s="27" t="s">
        <v>35</v>
      </c>
      <c r="E7" s="27" t="s">
        <v>5</v>
      </c>
      <c r="F7" s="26" t="s">
        <v>7</v>
      </c>
      <c r="G7" s="30">
        <v>61.71</v>
      </c>
      <c r="H7" s="7"/>
      <c r="I7" s="9">
        <f t="shared" si="0"/>
        <v>0</v>
      </c>
      <c r="J7" s="10" t="str">
        <f t="shared" si="1"/>
        <v>OK</v>
      </c>
      <c r="K7" s="6"/>
      <c r="L7" s="56"/>
      <c r="M7" s="6"/>
      <c r="N7" s="6"/>
      <c r="O7" s="6"/>
      <c r="P7" s="6"/>
      <c r="Q7" s="25"/>
      <c r="R7" s="6"/>
      <c r="S7" s="6"/>
      <c r="T7" s="6"/>
      <c r="U7" s="6"/>
      <c r="V7" s="6"/>
      <c r="W7" s="13"/>
      <c r="X7" s="13"/>
      <c r="Y7" s="13"/>
      <c r="Z7" s="13"/>
      <c r="AA7" s="13"/>
      <c r="AB7" s="13"/>
    </row>
    <row r="8" spans="1:28" ht="9.9499999999999993" customHeight="1" x14ac:dyDescent="0.25">
      <c r="A8" s="35">
        <v>6</v>
      </c>
      <c r="B8" s="36" t="s">
        <v>23</v>
      </c>
      <c r="C8" s="62" t="s">
        <v>36</v>
      </c>
      <c r="D8" s="27" t="s">
        <v>15</v>
      </c>
      <c r="E8" s="27" t="s">
        <v>5</v>
      </c>
      <c r="F8" s="26" t="s">
        <v>7</v>
      </c>
      <c r="G8" s="30">
        <v>20.350000000000001</v>
      </c>
      <c r="H8" s="7"/>
      <c r="I8" s="9">
        <f t="shared" si="0"/>
        <v>0</v>
      </c>
      <c r="J8" s="10" t="str">
        <f t="shared" si="1"/>
        <v>OK</v>
      </c>
      <c r="K8" s="6"/>
      <c r="L8" s="56"/>
      <c r="M8" s="6"/>
      <c r="N8" s="6"/>
      <c r="O8" s="6"/>
      <c r="P8" s="6"/>
      <c r="Q8" s="25"/>
      <c r="R8" s="6"/>
      <c r="S8" s="6"/>
      <c r="T8" s="6"/>
      <c r="U8" s="6"/>
      <c r="V8" s="6"/>
      <c r="W8" s="13"/>
      <c r="X8" s="13"/>
      <c r="Y8" s="13"/>
      <c r="Z8" s="13"/>
      <c r="AA8" s="13"/>
      <c r="AB8" s="13"/>
    </row>
    <row r="9" spans="1:28" ht="39.950000000000003" customHeight="1" x14ac:dyDescent="0.25">
      <c r="A9" s="35">
        <v>7</v>
      </c>
      <c r="B9" s="36" t="s">
        <v>23</v>
      </c>
      <c r="C9" s="40" t="s">
        <v>37</v>
      </c>
      <c r="D9" s="27" t="s">
        <v>38</v>
      </c>
      <c r="E9" s="26" t="s">
        <v>8</v>
      </c>
      <c r="F9" s="26" t="s">
        <v>7</v>
      </c>
      <c r="G9" s="29">
        <v>59.83</v>
      </c>
      <c r="H9" s="7">
        <v>3</v>
      </c>
      <c r="I9" s="9">
        <f t="shared" si="0"/>
        <v>0</v>
      </c>
      <c r="J9" s="10" t="str">
        <f t="shared" si="1"/>
        <v>OK</v>
      </c>
      <c r="K9" s="6">
        <v>2</v>
      </c>
      <c r="L9" s="56">
        <v>1</v>
      </c>
      <c r="M9" s="6"/>
      <c r="N9" s="6"/>
      <c r="O9" s="6"/>
      <c r="P9" s="6"/>
      <c r="Q9" s="25"/>
      <c r="R9" s="6"/>
      <c r="S9" s="6"/>
      <c r="T9" s="6"/>
      <c r="U9" s="6"/>
      <c r="V9" s="6"/>
      <c r="W9" s="13"/>
      <c r="X9" s="13"/>
      <c r="Y9" s="13"/>
      <c r="Z9" s="13"/>
      <c r="AA9" s="13"/>
      <c r="AB9" s="13"/>
    </row>
    <row r="10" spans="1:28" ht="18" customHeight="1" x14ac:dyDescent="0.25">
      <c r="A10" s="35">
        <v>8</v>
      </c>
      <c r="B10" s="18" t="s">
        <v>23</v>
      </c>
      <c r="C10" s="61" t="s">
        <v>39</v>
      </c>
      <c r="D10" s="28" t="s">
        <v>40</v>
      </c>
      <c r="E10" s="28" t="s">
        <v>3</v>
      </c>
      <c r="F10" s="26" t="s">
        <v>7</v>
      </c>
      <c r="G10" s="30">
        <v>31.22</v>
      </c>
      <c r="H10" s="7"/>
      <c r="I10" s="9">
        <f t="shared" si="0"/>
        <v>0</v>
      </c>
      <c r="J10" s="10" t="str">
        <f t="shared" si="1"/>
        <v>OK</v>
      </c>
      <c r="K10" s="6"/>
      <c r="L10" s="56"/>
      <c r="M10" s="6"/>
      <c r="N10" s="6"/>
      <c r="O10" s="6"/>
      <c r="P10" s="6"/>
      <c r="Q10" s="6"/>
      <c r="R10" s="6"/>
      <c r="S10" s="6"/>
      <c r="T10" s="6"/>
      <c r="U10" s="6"/>
      <c r="V10" s="6"/>
      <c r="W10" s="13"/>
      <c r="X10" s="13"/>
      <c r="Y10" s="13"/>
      <c r="Z10" s="13"/>
      <c r="AA10" s="13"/>
      <c r="AB10" s="13"/>
    </row>
    <row r="11" spans="1:28" ht="39.950000000000003" customHeight="1" x14ac:dyDescent="0.25">
      <c r="A11" s="35">
        <v>9</v>
      </c>
      <c r="B11" s="18" t="s">
        <v>23</v>
      </c>
      <c r="C11" s="48" t="s">
        <v>41</v>
      </c>
      <c r="D11" s="28" t="s">
        <v>38</v>
      </c>
      <c r="E11" s="28" t="s">
        <v>5</v>
      </c>
      <c r="F11" s="26" t="s">
        <v>7</v>
      </c>
      <c r="G11" s="30">
        <v>91.72</v>
      </c>
      <c r="H11" s="7">
        <v>10</v>
      </c>
      <c r="I11" s="9">
        <f t="shared" si="0"/>
        <v>7</v>
      </c>
      <c r="J11" s="10" t="str">
        <f t="shared" si="1"/>
        <v>OK</v>
      </c>
      <c r="K11" s="6"/>
      <c r="L11" s="56">
        <v>3</v>
      </c>
      <c r="M11" s="6"/>
      <c r="N11" s="6"/>
      <c r="O11" s="6"/>
      <c r="P11" s="6"/>
      <c r="Q11" s="6"/>
      <c r="R11" s="6"/>
      <c r="S11" s="6"/>
      <c r="T11" s="6"/>
      <c r="U11" s="6"/>
      <c r="V11" s="6"/>
      <c r="W11" s="13"/>
      <c r="X11" s="13"/>
      <c r="Y11" s="13"/>
      <c r="Z11" s="13"/>
      <c r="AA11" s="13"/>
      <c r="AB11" s="13"/>
    </row>
    <row r="12" spans="1:28" ht="39.950000000000003" customHeight="1" x14ac:dyDescent="0.25">
      <c r="A12" s="35">
        <v>10</v>
      </c>
      <c r="B12" s="18" t="s">
        <v>23</v>
      </c>
      <c r="C12" s="48" t="s">
        <v>42</v>
      </c>
      <c r="D12" s="28" t="s">
        <v>43</v>
      </c>
      <c r="E12" s="34" t="s">
        <v>5</v>
      </c>
      <c r="F12" s="28" t="s">
        <v>7</v>
      </c>
      <c r="G12" s="30">
        <v>95.33</v>
      </c>
      <c r="H12" s="7">
        <v>8</v>
      </c>
      <c r="I12" s="9">
        <f t="shared" si="0"/>
        <v>4</v>
      </c>
      <c r="J12" s="10" t="str">
        <f t="shared" si="1"/>
        <v>OK</v>
      </c>
      <c r="K12" s="6">
        <v>2</v>
      </c>
      <c r="L12" s="56">
        <v>2</v>
      </c>
      <c r="M12" s="6"/>
      <c r="N12" s="6"/>
      <c r="O12" s="6"/>
      <c r="P12" s="6"/>
      <c r="Q12" s="6"/>
      <c r="R12" s="6"/>
      <c r="S12" s="6"/>
      <c r="T12" s="6"/>
      <c r="U12" s="6"/>
      <c r="V12" s="6"/>
      <c r="W12" s="13"/>
      <c r="X12" s="13"/>
      <c r="Y12" s="13"/>
      <c r="Z12" s="13"/>
      <c r="AA12" s="13"/>
      <c r="AB12" s="13"/>
    </row>
    <row r="13" spans="1:28" ht="39.950000000000003" customHeight="1" x14ac:dyDescent="0.25">
      <c r="A13" s="35">
        <v>11</v>
      </c>
      <c r="B13" s="18" t="s">
        <v>23</v>
      </c>
      <c r="C13" s="48" t="s">
        <v>44</v>
      </c>
      <c r="D13" s="28" t="s">
        <v>45</v>
      </c>
      <c r="E13" s="34" t="s">
        <v>5</v>
      </c>
      <c r="F13" s="28" t="s">
        <v>7</v>
      </c>
      <c r="G13" s="30">
        <v>326.43</v>
      </c>
      <c r="H13" s="7">
        <v>1</v>
      </c>
      <c r="I13" s="9">
        <f t="shared" si="0"/>
        <v>1</v>
      </c>
      <c r="J13" s="10" t="str">
        <f t="shared" si="1"/>
        <v>OK</v>
      </c>
      <c r="K13" s="6"/>
      <c r="L13" s="57"/>
      <c r="M13" s="6"/>
      <c r="N13" s="6"/>
      <c r="O13" s="6"/>
      <c r="P13" s="6"/>
      <c r="Q13" s="6"/>
      <c r="R13" s="6"/>
      <c r="S13" s="6"/>
      <c r="T13" s="6"/>
      <c r="U13" s="6"/>
      <c r="V13" s="6"/>
      <c r="W13" s="13"/>
      <c r="X13" s="13"/>
      <c r="Y13" s="13"/>
      <c r="Z13" s="13"/>
      <c r="AA13" s="13"/>
      <c r="AB13" s="13"/>
    </row>
    <row r="14" spans="1:28" ht="51" x14ac:dyDescent="0.25">
      <c r="A14" s="35">
        <v>12</v>
      </c>
      <c r="B14" s="18" t="s">
        <v>23</v>
      </c>
      <c r="C14" s="61" t="s">
        <v>46</v>
      </c>
      <c r="D14" s="28" t="s">
        <v>47</v>
      </c>
      <c r="E14" s="28" t="s">
        <v>22</v>
      </c>
      <c r="F14" s="28" t="s">
        <v>7</v>
      </c>
      <c r="G14" s="30">
        <v>98.78</v>
      </c>
      <c r="H14" s="7"/>
      <c r="I14" s="9">
        <f t="shared" si="0"/>
        <v>0</v>
      </c>
      <c r="J14" s="10" t="str">
        <f t="shared" si="1"/>
        <v>OK</v>
      </c>
      <c r="K14" s="6"/>
      <c r="L14" s="57"/>
      <c r="M14" s="6"/>
      <c r="N14" s="6"/>
      <c r="O14" s="6"/>
      <c r="P14" s="6"/>
      <c r="Q14" s="6"/>
      <c r="R14" s="6"/>
      <c r="S14" s="6"/>
      <c r="T14" s="6"/>
      <c r="U14" s="6"/>
      <c r="V14" s="6"/>
      <c r="W14" s="13"/>
      <c r="X14" s="13"/>
      <c r="Y14" s="13"/>
      <c r="Z14" s="13"/>
      <c r="AA14" s="13"/>
      <c r="AB14" s="13"/>
    </row>
    <row r="15" spans="1:28" ht="127.5" x14ac:dyDescent="0.25">
      <c r="A15" s="35">
        <v>13</v>
      </c>
      <c r="B15" s="18" t="s">
        <v>23</v>
      </c>
      <c r="C15" s="48" t="s">
        <v>119</v>
      </c>
      <c r="D15" s="28" t="s">
        <v>48</v>
      </c>
      <c r="E15" s="28" t="s">
        <v>5</v>
      </c>
      <c r="F15" s="28" t="s">
        <v>25</v>
      </c>
      <c r="G15" s="30">
        <v>2310.1999999999998</v>
      </c>
      <c r="H15" s="7">
        <v>1</v>
      </c>
      <c r="I15" s="9">
        <f t="shared" si="0"/>
        <v>1</v>
      </c>
      <c r="J15" s="10" t="str">
        <f t="shared" si="1"/>
        <v>OK</v>
      </c>
      <c r="K15" s="6"/>
      <c r="L15" s="57"/>
      <c r="M15" s="6"/>
      <c r="N15" s="6"/>
      <c r="O15" s="6"/>
      <c r="P15" s="6"/>
      <c r="Q15" s="6"/>
      <c r="R15" s="6"/>
      <c r="S15" s="6"/>
      <c r="T15" s="6"/>
      <c r="U15" s="6"/>
      <c r="V15" s="6"/>
      <c r="W15" s="13"/>
      <c r="X15" s="13"/>
      <c r="Y15" s="13"/>
      <c r="Z15" s="13"/>
      <c r="AA15" s="13"/>
      <c r="AB15" s="13"/>
    </row>
    <row r="16" spans="1:28" ht="9.9499999999999993" customHeight="1" x14ac:dyDescent="0.25">
      <c r="A16" s="37">
        <v>14</v>
      </c>
      <c r="B16" s="19" t="s">
        <v>49</v>
      </c>
      <c r="C16" s="49" t="s">
        <v>50</v>
      </c>
      <c r="D16" s="31" t="s">
        <v>51</v>
      </c>
      <c r="E16" s="31" t="s">
        <v>5</v>
      </c>
      <c r="F16" s="31" t="s">
        <v>6</v>
      </c>
      <c r="G16" s="32">
        <v>1232.96</v>
      </c>
      <c r="H16" s="7"/>
      <c r="I16" s="9">
        <f t="shared" si="0"/>
        <v>0</v>
      </c>
      <c r="J16" s="10" t="str">
        <f t="shared" si="1"/>
        <v>OK</v>
      </c>
      <c r="K16" s="6"/>
      <c r="L16" s="57"/>
      <c r="M16" s="6"/>
      <c r="N16" s="6"/>
      <c r="O16" s="6"/>
      <c r="P16" s="6"/>
      <c r="Q16" s="6"/>
      <c r="R16" s="6"/>
      <c r="S16" s="6"/>
      <c r="T16" s="6"/>
      <c r="U16" s="6"/>
      <c r="V16" s="6"/>
      <c r="W16" s="13"/>
      <c r="X16" s="13"/>
      <c r="Y16" s="13"/>
      <c r="Z16" s="13"/>
      <c r="AA16" s="13"/>
      <c r="AB16" s="13"/>
    </row>
    <row r="17" spans="1:28" ht="12.95" customHeight="1" x14ac:dyDescent="0.25">
      <c r="A17" s="35">
        <v>17</v>
      </c>
      <c r="B17" s="18" t="s">
        <v>23</v>
      </c>
      <c r="C17" s="48" t="s">
        <v>52</v>
      </c>
      <c r="D17" s="28" t="s">
        <v>53</v>
      </c>
      <c r="E17" s="28" t="s">
        <v>5</v>
      </c>
      <c r="F17" s="28" t="s">
        <v>6</v>
      </c>
      <c r="G17" s="30">
        <v>52.18</v>
      </c>
      <c r="H17" s="7"/>
      <c r="I17" s="9">
        <f t="shared" si="0"/>
        <v>0</v>
      </c>
      <c r="J17" s="10" t="str">
        <f t="shared" si="1"/>
        <v>OK</v>
      </c>
      <c r="K17" s="6"/>
      <c r="L17" s="57"/>
      <c r="M17" s="6"/>
      <c r="N17" s="6"/>
      <c r="O17" s="6"/>
      <c r="P17" s="6"/>
      <c r="Q17" s="6"/>
      <c r="R17" s="6"/>
      <c r="S17" s="6"/>
      <c r="T17" s="6"/>
      <c r="U17" s="6"/>
      <c r="V17" s="6"/>
      <c r="W17" s="13"/>
      <c r="X17" s="13"/>
      <c r="Y17" s="13"/>
      <c r="Z17" s="13"/>
      <c r="AA17" s="13"/>
      <c r="AB17" s="13"/>
    </row>
    <row r="18" spans="1:28" ht="12.95" customHeight="1" x14ac:dyDescent="0.25">
      <c r="A18" s="35">
        <v>18</v>
      </c>
      <c r="B18" s="18" t="s">
        <v>23</v>
      </c>
      <c r="C18" s="48" t="s">
        <v>54</v>
      </c>
      <c r="D18" s="28" t="s">
        <v>55</v>
      </c>
      <c r="E18" s="28" t="s">
        <v>5</v>
      </c>
      <c r="F18" s="28" t="s">
        <v>6</v>
      </c>
      <c r="G18" s="30">
        <v>58.18</v>
      </c>
      <c r="H18" s="7"/>
      <c r="I18" s="9">
        <f t="shared" si="0"/>
        <v>0</v>
      </c>
      <c r="J18" s="10" t="str">
        <f t="shared" si="1"/>
        <v>OK</v>
      </c>
      <c r="K18" s="6"/>
      <c r="L18" s="57"/>
      <c r="M18" s="6"/>
      <c r="N18" s="6"/>
      <c r="O18" s="6"/>
      <c r="P18" s="6"/>
      <c r="Q18" s="6"/>
      <c r="R18" s="6"/>
      <c r="S18" s="6"/>
      <c r="T18" s="6"/>
      <c r="U18" s="6"/>
      <c r="V18" s="6"/>
      <c r="W18" s="13"/>
      <c r="X18" s="13"/>
      <c r="Y18" s="13"/>
      <c r="Z18" s="13"/>
      <c r="AA18" s="13"/>
      <c r="AB18" s="13"/>
    </row>
    <row r="19" spans="1:28" ht="12.95" customHeight="1" x14ac:dyDescent="0.25">
      <c r="A19" s="35">
        <v>19</v>
      </c>
      <c r="B19" s="18" t="s">
        <v>23</v>
      </c>
      <c r="C19" s="61" t="s">
        <v>56</v>
      </c>
      <c r="D19" s="28" t="s">
        <v>57</v>
      </c>
      <c r="E19" s="28" t="s">
        <v>3</v>
      </c>
      <c r="F19" s="28" t="s">
        <v>6</v>
      </c>
      <c r="G19" s="30">
        <v>0.23</v>
      </c>
      <c r="H19" s="7"/>
      <c r="I19" s="9">
        <f t="shared" si="0"/>
        <v>0</v>
      </c>
      <c r="J19" s="10" t="str">
        <f t="shared" si="1"/>
        <v>OK</v>
      </c>
      <c r="K19" s="6"/>
      <c r="L19" s="57"/>
      <c r="M19" s="6"/>
      <c r="N19" s="6"/>
      <c r="O19" s="6"/>
      <c r="P19" s="6"/>
      <c r="Q19" s="6"/>
      <c r="R19" s="6"/>
      <c r="S19" s="6"/>
      <c r="T19" s="6"/>
      <c r="U19" s="6"/>
      <c r="V19" s="6"/>
      <c r="W19" s="13"/>
      <c r="X19" s="13"/>
      <c r="Y19" s="13"/>
      <c r="Z19" s="13"/>
      <c r="AA19" s="13"/>
      <c r="AB19" s="13"/>
    </row>
    <row r="20" spans="1:28" s="46" customFormat="1" ht="12.95" customHeight="1" x14ac:dyDescent="0.2">
      <c r="A20" s="52">
        <v>20</v>
      </c>
      <c r="B20" s="39" t="s">
        <v>23</v>
      </c>
      <c r="C20" s="61" t="s">
        <v>58</v>
      </c>
      <c r="D20" s="53" t="s">
        <v>57</v>
      </c>
      <c r="E20" s="53" t="s">
        <v>3</v>
      </c>
      <c r="F20" s="53" t="s">
        <v>6</v>
      </c>
      <c r="G20" s="54">
        <v>0.52</v>
      </c>
      <c r="H20" s="41"/>
      <c r="I20" s="42">
        <f t="shared" si="0"/>
        <v>0</v>
      </c>
      <c r="J20" s="43" t="str">
        <f t="shared" si="1"/>
        <v>OK</v>
      </c>
      <c r="K20" s="44"/>
      <c r="L20" s="58"/>
      <c r="M20" s="44"/>
      <c r="N20" s="44"/>
      <c r="O20" s="44"/>
      <c r="P20" s="44"/>
      <c r="Q20" s="44"/>
      <c r="R20" s="44"/>
      <c r="S20" s="44"/>
      <c r="T20" s="44"/>
      <c r="U20" s="44"/>
      <c r="V20" s="44"/>
      <c r="W20" s="45"/>
      <c r="X20" s="45"/>
      <c r="Y20" s="45"/>
      <c r="Z20" s="45"/>
      <c r="AA20" s="45"/>
      <c r="AB20" s="45"/>
    </row>
    <row r="21" spans="1:28" s="46" customFormat="1" ht="12.95" customHeight="1" x14ac:dyDescent="0.2">
      <c r="A21" s="52">
        <v>21</v>
      </c>
      <c r="B21" s="39" t="s">
        <v>23</v>
      </c>
      <c r="C21" s="61" t="s">
        <v>59</v>
      </c>
      <c r="D21" s="53" t="s">
        <v>57</v>
      </c>
      <c r="E21" s="53" t="s">
        <v>3</v>
      </c>
      <c r="F21" s="53" t="s">
        <v>6</v>
      </c>
      <c r="G21" s="54">
        <v>1.01</v>
      </c>
      <c r="H21" s="41"/>
      <c r="I21" s="42">
        <f t="shared" si="0"/>
        <v>0</v>
      </c>
      <c r="J21" s="43" t="str">
        <f t="shared" si="1"/>
        <v>OK</v>
      </c>
      <c r="K21" s="44"/>
      <c r="L21" s="58"/>
      <c r="M21" s="44"/>
      <c r="N21" s="44"/>
      <c r="O21" s="44"/>
      <c r="P21" s="44"/>
      <c r="Q21" s="44"/>
      <c r="R21" s="44"/>
      <c r="S21" s="44"/>
      <c r="T21" s="44"/>
      <c r="U21" s="44"/>
      <c r="V21" s="44"/>
      <c r="W21" s="45"/>
      <c r="X21" s="45"/>
      <c r="Y21" s="45"/>
      <c r="Z21" s="45"/>
      <c r="AA21" s="45"/>
      <c r="AB21" s="45"/>
    </row>
    <row r="22" spans="1:28" s="46" customFormat="1" ht="12.95" customHeight="1" x14ac:dyDescent="0.2">
      <c r="A22" s="52">
        <v>22</v>
      </c>
      <c r="B22" s="39" t="s">
        <v>23</v>
      </c>
      <c r="C22" s="48" t="s">
        <v>60</v>
      </c>
      <c r="D22" s="53" t="s">
        <v>15</v>
      </c>
      <c r="E22" s="53" t="s">
        <v>19</v>
      </c>
      <c r="F22" s="53" t="s">
        <v>7</v>
      </c>
      <c r="G22" s="54">
        <v>14.52</v>
      </c>
      <c r="H22" s="41"/>
      <c r="I22" s="42">
        <f t="shared" si="0"/>
        <v>0</v>
      </c>
      <c r="J22" s="43" t="str">
        <f t="shared" si="1"/>
        <v>OK</v>
      </c>
      <c r="K22" s="44"/>
      <c r="L22" s="58"/>
      <c r="M22" s="44"/>
      <c r="N22" s="44"/>
      <c r="O22" s="44"/>
      <c r="P22" s="44"/>
      <c r="Q22" s="44"/>
      <c r="R22" s="44"/>
      <c r="S22" s="44"/>
      <c r="T22" s="44"/>
      <c r="U22" s="44"/>
      <c r="V22" s="44"/>
      <c r="W22" s="45"/>
      <c r="X22" s="45"/>
      <c r="Y22" s="45"/>
      <c r="Z22" s="45"/>
      <c r="AA22" s="45"/>
      <c r="AB22" s="45"/>
    </row>
    <row r="23" spans="1:28" s="46" customFormat="1" ht="12.95" customHeight="1" x14ac:dyDescent="0.2">
      <c r="A23" s="52">
        <v>23</v>
      </c>
      <c r="B23" s="39" t="s">
        <v>23</v>
      </c>
      <c r="C23" s="48" t="s">
        <v>61</v>
      </c>
      <c r="D23" s="53" t="s">
        <v>62</v>
      </c>
      <c r="E23" s="53" t="s">
        <v>5</v>
      </c>
      <c r="F23" s="53" t="s">
        <v>6</v>
      </c>
      <c r="G23" s="54">
        <v>0.08</v>
      </c>
      <c r="H23" s="41"/>
      <c r="I23" s="42">
        <f t="shared" si="0"/>
        <v>0</v>
      </c>
      <c r="J23" s="43" t="str">
        <f t="shared" si="1"/>
        <v>OK</v>
      </c>
      <c r="K23" s="44"/>
      <c r="L23" s="58"/>
      <c r="M23" s="44"/>
      <c r="N23" s="44"/>
      <c r="O23" s="44"/>
      <c r="P23" s="44"/>
      <c r="Q23" s="44"/>
      <c r="R23" s="44"/>
      <c r="S23" s="44"/>
      <c r="T23" s="44"/>
      <c r="U23" s="44"/>
      <c r="V23" s="44"/>
      <c r="W23" s="45"/>
      <c r="X23" s="45"/>
      <c r="Y23" s="45"/>
      <c r="Z23" s="45"/>
      <c r="AA23" s="45"/>
      <c r="AB23" s="45"/>
    </row>
    <row r="24" spans="1:28" s="46" customFormat="1" ht="12.95" customHeight="1" x14ac:dyDescent="0.2">
      <c r="A24" s="52">
        <v>24</v>
      </c>
      <c r="B24" s="39" t="s">
        <v>23</v>
      </c>
      <c r="C24" s="61" t="s">
        <v>63</v>
      </c>
      <c r="D24" s="53" t="s">
        <v>62</v>
      </c>
      <c r="E24" s="53" t="s">
        <v>5</v>
      </c>
      <c r="F24" s="53" t="s">
        <v>6</v>
      </c>
      <c r="G24" s="54">
        <v>0.12</v>
      </c>
      <c r="H24" s="41"/>
      <c r="I24" s="42">
        <f t="shared" si="0"/>
        <v>0</v>
      </c>
      <c r="J24" s="43" t="str">
        <f t="shared" si="1"/>
        <v>OK</v>
      </c>
      <c r="K24" s="44"/>
      <c r="L24" s="58"/>
      <c r="M24" s="44"/>
      <c r="N24" s="44"/>
      <c r="O24" s="44"/>
      <c r="P24" s="44"/>
      <c r="Q24" s="44"/>
      <c r="R24" s="44"/>
      <c r="S24" s="44"/>
      <c r="T24" s="44"/>
      <c r="U24" s="44"/>
      <c r="V24" s="44"/>
      <c r="W24" s="45"/>
      <c r="X24" s="45"/>
      <c r="Y24" s="45"/>
      <c r="Z24" s="45"/>
      <c r="AA24" s="45"/>
      <c r="AB24" s="45"/>
    </row>
    <row r="25" spans="1:28" s="46" customFormat="1" ht="12.95" customHeight="1" x14ac:dyDescent="0.2">
      <c r="A25" s="52">
        <v>25</v>
      </c>
      <c r="B25" s="39" t="s">
        <v>23</v>
      </c>
      <c r="C25" s="61" t="s">
        <v>64</v>
      </c>
      <c r="D25" s="53" t="s">
        <v>62</v>
      </c>
      <c r="E25" s="53" t="s">
        <v>5</v>
      </c>
      <c r="F25" s="53" t="s">
        <v>6</v>
      </c>
      <c r="G25" s="54">
        <v>0.13</v>
      </c>
      <c r="H25" s="41"/>
      <c r="I25" s="42">
        <f t="shared" si="0"/>
        <v>0</v>
      </c>
      <c r="J25" s="43" t="str">
        <f t="shared" si="1"/>
        <v>OK</v>
      </c>
      <c r="K25" s="44"/>
      <c r="L25" s="58"/>
      <c r="M25" s="44"/>
      <c r="N25" s="44"/>
      <c r="O25" s="44"/>
      <c r="P25" s="44"/>
      <c r="Q25" s="44"/>
      <c r="R25" s="44"/>
      <c r="S25" s="44"/>
      <c r="T25" s="44"/>
      <c r="U25" s="44"/>
      <c r="V25" s="44"/>
      <c r="W25" s="45"/>
      <c r="X25" s="45"/>
      <c r="Y25" s="45"/>
      <c r="Z25" s="45"/>
      <c r="AA25" s="45"/>
      <c r="AB25" s="45"/>
    </row>
    <row r="26" spans="1:28" s="46" customFormat="1" ht="12.95" customHeight="1" x14ac:dyDescent="0.2">
      <c r="A26" s="52">
        <v>26</v>
      </c>
      <c r="B26" s="39" t="s">
        <v>23</v>
      </c>
      <c r="C26" s="61" t="s">
        <v>65</v>
      </c>
      <c r="D26" s="53" t="s">
        <v>66</v>
      </c>
      <c r="E26" s="53" t="s">
        <v>5</v>
      </c>
      <c r="F26" s="53" t="s">
        <v>7</v>
      </c>
      <c r="G26" s="54">
        <v>1.75</v>
      </c>
      <c r="H26" s="41"/>
      <c r="I26" s="42">
        <f t="shared" si="0"/>
        <v>0</v>
      </c>
      <c r="J26" s="43" t="str">
        <f t="shared" si="1"/>
        <v>OK</v>
      </c>
      <c r="K26" s="44"/>
      <c r="L26" s="58"/>
      <c r="M26" s="44"/>
      <c r="N26" s="44"/>
      <c r="O26" s="44"/>
      <c r="P26" s="44"/>
      <c r="Q26" s="44"/>
      <c r="R26" s="44"/>
      <c r="S26" s="44"/>
      <c r="T26" s="44"/>
      <c r="U26" s="44"/>
      <c r="V26" s="44"/>
      <c r="W26" s="45"/>
      <c r="X26" s="45"/>
      <c r="Y26" s="45"/>
      <c r="Z26" s="45"/>
      <c r="AA26" s="45"/>
      <c r="AB26" s="45"/>
    </row>
    <row r="27" spans="1:28" ht="12.95" customHeight="1" x14ac:dyDescent="0.25">
      <c r="A27" s="35">
        <v>27</v>
      </c>
      <c r="B27" s="18" t="s">
        <v>23</v>
      </c>
      <c r="C27" s="61" t="s">
        <v>67</v>
      </c>
      <c r="D27" s="28" t="s">
        <v>66</v>
      </c>
      <c r="E27" s="28" t="s">
        <v>5</v>
      </c>
      <c r="F27" s="28" t="s">
        <v>7</v>
      </c>
      <c r="G27" s="30">
        <v>1.5</v>
      </c>
      <c r="H27" s="7"/>
      <c r="I27" s="9">
        <f t="shared" si="0"/>
        <v>0</v>
      </c>
      <c r="J27" s="10" t="str">
        <f t="shared" si="1"/>
        <v>OK</v>
      </c>
      <c r="K27" s="6"/>
      <c r="L27" s="57"/>
      <c r="M27" s="6"/>
      <c r="N27" s="6"/>
      <c r="O27" s="6"/>
      <c r="P27" s="6"/>
      <c r="Q27" s="6"/>
      <c r="R27" s="6"/>
      <c r="S27" s="6"/>
      <c r="T27" s="6"/>
      <c r="U27" s="6"/>
      <c r="V27" s="6"/>
      <c r="W27" s="13"/>
      <c r="X27" s="13"/>
      <c r="Y27" s="13"/>
      <c r="Z27" s="13"/>
      <c r="AA27" s="13"/>
      <c r="AB27" s="13"/>
    </row>
    <row r="28" spans="1:28" ht="12.95" customHeight="1" x14ac:dyDescent="0.25">
      <c r="A28" s="35">
        <v>28</v>
      </c>
      <c r="B28" s="18" t="s">
        <v>23</v>
      </c>
      <c r="C28" s="61" t="s">
        <v>68</v>
      </c>
      <c r="D28" s="28" t="s">
        <v>15</v>
      </c>
      <c r="E28" s="28" t="s">
        <v>4</v>
      </c>
      <c r="F28" s="28" t="s">
        <v>120</v>
      </c>
      <c r="G28" s="30">
        <v>52.45</v>
      </c>
      <c r="H28" s="7"/>
      <c r="I28" s="9">
        <f t="shared" si="0"/>
        <v>0</v>
      </c>
      <c r="J28" s="10" t="str">
        <f t="shared" si="1"/>
        <v>OK</v>
      </c>
      <c r="K28" s="6"/>
      <c r="L28" s="57"/>
      <c r="M28" s="6"/>
      <c r="N28" s="6"/>
      <c r="O28" s="6"/>
      <c r="P28" s="6"/>
      <c r="Q28" s="6"/>
      <c r="R28" s="6"/>
      <c r="S28" s="6"/>
      <c r="T28" s="6"/>
      <c r="U28" s="6"/>
      <c r="V28" s="6"/>
      <c r="W28" s="13"/>
      <c r="X28" s="13"/>
      <c r="Y28" s="13"/>
      <c r="Z28" s="13"/>
      <c r="AA28" s="13"/>
      <c r="AB28" s="13"/>
    </row>
    <row r="29" spans="1:28" ht="12.95" customHeight="1" x14ac:dyDescent="0.25">
      <c r="A29" s="35">
        <v>29</v>
      </c>
      <c r="B29" s="18" t="s">
        <v>23</v>
      </c>
      <c r="C29" s="61" t="s">
        <v>69</v>
      </c>
      <c r="D29" s="28" t="s">
        <v>17</v>
      </c>
      <c r="E29" s="28" t="s">
        <v>3</v>
      </c>
      <c r="F29" s="28" t="s">
        <v>6</v>
      </c>
      <c r="G29" s="30">
        <v>21.14</v>
      </c>
      <c r="H29" s="7"/>
      <c r="I29" s="9">
        <f t="shared" si="0"/>
        <v>0</v>
      </c>
      <c r="J29" s="10" t="str">
        <f t="shared" si="1"/>
        <v>OK</v>
      </c>
      <c r="K29" s="6"/>
      <c r="L29" s="57"/>
      <c r="M29" s="6"/>
      <c r="N29" s="6"/>
      <c r="O29" s="6"/>
      <c r="P29" s="6"/>
      <c r="Q29" s="6"/>
      <c r="R29" s="6"/>
      <c r="S29" s="6"/>
      <c r="T29" s="6"/>
      <c r="U29" s="6"/>
      <c r="V29" s="6"/>
      <c r="W29" s="13"/>
      <c r="X29" s="13"/>
      <c r="Y29" s="13"/>
      <c r="Z29" s="13"/>
      <c r="AA29" s="13"/>
      <c r="AB29" s="13"/>
    </row>
    <row r="30" spans="1:28" ht="12.95" customHeight="1" x14ac:dyDescent="0.25">
      <c r="A30" s="35">
        <v>30</v>
      </c>
      <c r="B30" s="18" t="s">
        <v>23</v>
      </c>
      <c r="C30" s="48" t="s">
        <v>70</v>
      </c>
      <c r="D30" s="28" t="s">
        <v>17</v>
      </c>
      <c r="E30" s="28" t="s">
        <v>4</v>
      </c>
      <c r="F30" s="28" t="s">
        <v>9</v>
      </c>
      <c r="G30" s="30">
        <v>31.92</v>
      </c>
      <c r="H30" s="7"/>
      <c r="I30" s="9">
        <f t="shared" si="0"/>
        <v>0</v>
      </c>
      <c r="J30" s="10" t="str">
        <f t="shared" si="1"/>
        <v>OK</v>
      </c>
      <c r="K30" s="6"/>
      <c r="L30" s="57"/>
      <c r="M30" s="6"/>
      <c r="N30" s="6"/>
      <c r="O30" s="6"/>
      <c r="P30" s="6"/>
      <c r="Q30" s="6"/>
      <c r="R30" s="6"/>
      <c r="S30" s="6"/>
      <c r="T30" s="6"/>
      <c r="U30" s="6"/>
      <c r="V30" s="6"/>
      <c r="W30" s="13"/>
      <c r="X30" s="13"/>
      <c r="Y30" s="13"/>
      <c r="Z30" s="13"/>
      <c r="AA30" s="13"/>
      <c r="AB30" s="13"/>
    </row>
    <row r="31" spans="1:28" ht="12.95" customHeight="1" x14ac:dyDescent="0.25">
      <c r="A31" s="35">
        <v>32</v>
      </c>
      <c r="B31" s="18" t="s">
        <v>23</v>
      </c>
      <c r="C31" s="48" t="s">
        <v>71</v>
      </c>
      <c r="D31" s="28" t="s">
        <v>72</v>
      </c>
      <c r="E31" s="28" t="s">
        <v>3</v>
      </c>
      <c r="F31" s="28" t="s">
        <v>121</v>
      </c>
      <c r="G31" s="30">
        <v>388</v>
      </c>
      <c r="H31" s="7"/>
      <c r="I31" s="9">
        <f t="shared" si="0"/>
        <v>0</v>
      </c>
      <c r="J31" s="10" t="str">
        <f t="shared" si="1"/>
        <v>OK</v>
      </c>
      <c r="K31" s="6"/>
      <c r="L31" s="57"/>
      <c r="M31" s="6"/>
      <c r="N31" s="6"/>
      <c r="O31" s="6"/>
      <c r="P31" s="6"/>
      <c r="Q31" s="6"/>
      <c r="R31" s="6"/>
      <c r="S31" s="6"/>
      <c r="T31" s="6"/>
      <c r="U31" s="6"/>
      <c r="V31" s="6"/>
      <c r="W31" s="13"/>
      <c r="X31" s="13"/>
      <c r="Y31" s="13"/>
      <c r="Z31" s="13"/>
      <c r="AA31" s="13"/>
      <c r="AB31" s="13"/>
    </row>
    <row r="32" spans="1:28" ht="12.95" customHeight="1" x14ac:dyDescent="0.25">
      <c r="A32" s="35">
        <v>33</v>
      </c>
      <c r="B32" s="18" t="s">
        <v>23</v>
      </c>
      <c r="C32" s="48" t="s">
        <v>73</v>
      </c>
      <c r="D32" s="28" t="s">
        <v>17</v>
      </c>
      <c r="E32" s="28" t="s">
        <v>5</v>
      </c>
      <c r="F32" s="28" t="s">
        <v>7</v>
      </c>
      <c r="G32" s="30">
        <v>33.6</v>
      </c>
      <c r="H32" s="7"/>
      <c r="I32" s="9">
        <f t="shared" si="0"/>
        <v>0</v>
      </c>
      <c r="J32" s="10" t="str">
        <f t="shared" si="1"/>
        <v>OK</v>
      </c>
      <c r="K32" s="6"/>
      <c r="L32" s="57"/>
      <c r="M32" s="6"/>
      <c r="N32" s="6"/>
      <c r="O32" s="6"/>
      <c r="P32" s="6"/>
      <c r="Q32" s="6"/>
      <c r="R32" s="6"/>
      <c r="S32" s="6"/>
      <c r="T32" s="6"/>
      <c r="U32" s="6"/>
      <c r="V32" s="6"/>
      <c r="W32" s="13"/>
      <c r="X32" s="13"/>
      <c r="Y32" s="13"/>
      <c r="Z32" s="13"/>
      <c r="AA32" s="13"/>
      <c r="AB32" s="13"/>
    </row>
    <row r="33" spans="1:28" ht="12.95" customHeight="1" x14ac:dyDescent="0.25">
      <c r="A33" s="35">
        <v>34</v>
      </c>
      <c r="B33" s="18" t="s">
        <v>23</v>
      </c>
      <c r="C33" s="48" t="s">
        <v>74</v>
      </c>
      <c r="D33" s="28" t="s">
        <v>75</v>
      </c>
      <c r="E33" s="28" t="s">
        <v>5</v>
      </c>
      <c r="F33" s="28" t="s">
        <v>7</v>
      </c>
      <c r="G33" s="30">
        <v>340.66</v>
      </c>
      <c r="H33" s="7"/>
      <c r="I33" s="9">
        <f t="shared" si="0"/>
        <v>0</v>
      </c>
      <c r="J33" s="10" t="str">
        <f t="shared" si="1"/>
        <v>OK</v>
      </c>
      <c r="K33" s="6"/>
      <c r="L33" s="57"/>
      <c r="M33" s="6"/>
      <c r="N33" s="6"/>
      <c r="O33" s="6"/>
      <c r="P33" s="6"/>
      <c r="Q33" s="6"/>
      <c r="R33" s="6"/>
      <c r="S33" s="6"/>
      <c r="T33" s="6"/>
      <c r="U33" s="6"/>
      <c r="V33" s="6"/>
      <c r="W33" s="13"/>
      <c r="X33" s="13"/>
      <c r="Y33" s="13"/>
      <c r="Z33" s="13"/>
      <c r="AA33" s="13"/>
      <c r="AB33" s="13"/>
    </row>
    <row r="34" spans="1:28" ht="12.95" customHeight="1" x14ac:dyDescent="0.25">
      <c r="A34" s="35">
        <v>35</v>
      </c>
      <c r="B34" s="18" t="s">
        <v>23</v>
      </c>
      <c r="C34" s="48" t="s">
        <v>76</v>
      </c>
      <c r="D34" s="28" t="s">
        <v>15</v>
      </c>
      <c r="E34" s="28" t="s">
        <v>5</v>
      </c>
      <c r="F34" s="28" t="s">
        <v>25</v>
      </c>
      <c r="G34" s="30">
        <v>47.49</v>
      </c>
      <c r="H34" s="7"/>
      <c r="I34" s="9">
        <f t="shared" si="0"/>
        <v>0</v>
      </c>
      <c r="J34" s="10" t="str">
        <f t="shared" si="1"/>
        <v>OK</v>
      </c>
      <c r="K34" s="6"/>
      <c r="L34" s="57"/>
      <c r="M34" s="6"/>
      <c r="N34" s="6"/>
      <c r="O34" s="6"/>
      <c r="P34" s="6"/>
      <c r="Q34" s="6"/>
      <c r="R34" s="6"/>
      <c r="S34" s="6"/>
      <c r="T34" s="6"/>
      <c r="U34" s="6"/>
      <c r="V34" s="6"/>
      <c r="W34" s="13"/>
      <c r="X34" s="13"/>
      <c r="Y34" s="13"/>
      <c r="Z34" s="13"/>
      <c r="AA34" s="13"/>
      <c r="AB34" s="13"/>
    </row>
    <row r="35" spans="1:28" ht="89.25" x14ac:dyDescent="0.25">
      <c r="A35" s="35">
        <v>36</v>
      </c>
      <c r="B35" s="18" t="s">
        <v>23</v>
      </c>
      <c r="C35" s="61" t="s">
        <v>77</v>
      </c>
      <c r="D35" s="28" t="s">
        <v>17</v>
      </c>
      <c r="E35" s="28" t="s">
        <v>8</v>
      </c>
      <c r="F35" s="28" t="s">
        <v>7</v>
      </c>
      <c r="G35" s="30">
        <v>230.65</v>
      </c>
      <c r="H35" s="7"/>
      <c r="I35" s="9">
        <f t="shared" si="0"/>
        <v>0</v>
      </c>
      <c r="J35" s="10" t="str">
        <f t="shared" si="1"/>
        <v>OK</v>
      </c>
      <c r="K35" s="6"/>
      <c r="L35" s="57"/>
      <c r="M35" s="6"/>
      <c r="N35" s="6"/>
      <c r="O35" s="6"/>
      <c r="P35" s="6"/>
      <c r="Q35" s="6"/>
      <c r="R35" s="6"/>
      <c r="S35" s="6"/>
      <c r="T35" s="6"/>
      <c r="U35" s="6"/>
      <c r="V35" s="6"/>
      <c r="W35" s="13"/>
      <c r="X35" s="13"/>
      <c r="Y35" s="13"/>
      <c r="Z35" s="13"/>
      <c r="AA35" s="13"/>
      <c r="AB35" s="13"/>
    </row>
    <row r="36" spans="1:28" ht="165.75" x14ac:dyDescent="0.25">
      <c r="A36" s="35">
        <v>37</v>
      </c>
      <c r="B36" s="18" t="s">
        <v>23</v>
      </c>
      <c r="C36" s="61" t="s">
        <v>78</v>
      </c>
      <c r="D36" s="28" t="s">
        <v>79</v>
      </c>
      <c r="E36" s="28" t="s">
        <v>8</v>
      </c>
      <c r="F36" s="28" t="s">
        <v>7</v>
      </c>
      <c r="G36" s="30">
        <v>237.53</v>
      </c>
      <c r="H36" s="7"/>
      <c r="I36" s="9">
        <f t="shared" si="0"/>
        <v>0</v>
      </c>
      <c r="J36" s="10" t="str">
        <f t="shared" si="1"/>
        <v>OK</v>
      </c>
      <c r="K36" s="6"/>
      <c r="L36" s="57"/>
      <c r="M36" s="6"/>
      <c r="N36" s="6"/>
      <c r="O36" s="6"/>
      <c r="P36" s="6"/>
      <c r="Q36" s="6"/>
      <c r="R36" s="6"/>
      <c r="S36" s="6"/>
      <c r="T36" s="6"/>
      <c r="U36" s="6"/>
      <c r="V36" s="6"/>
      <c r="W36" s="13"/>
      <c r="X36" s="13"/>
      <c r="Y36" s="13"/>
      <c r="Z36" s="13"/>
      <c r="AA36" s="13"/>
      <c r="AB36" s="13"/>
    </row>
    <row r="37" spans="1:28" ht="12.95" customHeight="1" x14ac:dyDescent="0.25">
      <c r="A37" s="35">
        <v>38</v>
      </c>
      <c r="B37" s="18" t="s">
        <v>23</v>
      </c>
      <c r="C37" s="61" t="s">
        <v>80</v>
      </c>
      <c r="D37" s="28" t="s">
        <v>81</v>
      </c>
      <c r="E37" s="28" t="s">
        <v>8</v>
      </c>
      <c r="F37" s="28" t="s">
        <v>7</v>
      </c>
      <c r="G37" s="30">
        <v>156.93</v>
      </c>
      <c r="H37" s="7"/>
      <c r="I37" s="9">
        <f t="shared" si="0"/>
        <v>0</v>
      </c>
      <c r="J37" s="10" t="str">
        <f t="shared" si="1"/>
        <v>OK</v>
      </c>
      <c r="K37" s="6"/>
      <c r="L37" s="57"/>
      <c r="M37" s="6"/>
      <c r="N37" s="6"/>
      <c r="O37" s="6"/>
      <c r="P37" s="6"/>
      <c r="Q37" s="6"/>
      <c r="R37" s="6"/>
      <c r="S37" s="6"/>
      <c r="T37" s="6"/>
      <c r="U37" s="6"/>
      <c r="V37" s="6"/>
      <c r="W37" s="13"/>
      <c r="X37" s="13"/>
      <c r="Y37" s="13"/>
      <c r="Z37" s="13"/>
      <c r="AA37" s="13"/>
      <c r="AB37" s="13"/>
    </row>
    <row r="38" spans="1:28" ht="12.95" customHeight="1" x14ac:dyDescent="0.25">
      <c r="A38" s="35">
        <v>40</v>
      </c>
      <c r="B38" s="18" t="s">
        <v>23</v>
      </c>
      <c r="C38" s="48" t="s">
        <v>82</v>
      </c>
      <c r="D38" s="28" t="s">
        <v>83</v>
      </c>
      <c r="E38" s="28" t="s">
        <v>3</v>
      </c>
      <c r="F38" s="28" t="s">
        <v>7</v>
      </c>
      <c r="G38" s="30">
        <v>27.03</v>
      </c>
      <c r="H38" s="7"/>
      <c r="I38" s="9">
        <f t="shared" si="0"/>
        <v>0</v>
      </c>
      <c r="J38" s="10" t="str">
        <f t="shared" si="1"/>
        <v>OK</v>
      </c>
      <c r="K38" s="6"/>
      <c r="L38" s="57"/>
      <c r="M38" s="6"/>
      <c r="N38" s="6"/>
      <c r="O38" s="6"/>
      <c r="P38" s="6"/>
      <c r="Q38" s="6"/>
      <c r="R38" s="6"/>
      <c r="S38" s="6"/>
      <c r="T38" s="6"/>
      <c r="U38" s="6"/>
      <c r="V38" s="6"/>
      <c r="W38" s="13"/>
      <c r="X38" s="13"/>
      <c r="Y38" s="13"/>
      <c r="Z38" s="13"/>
      <c r="AA38" s="13"/>
      <c r="AB38" s="13"/>
    </row>
    <row r="39" spans="1:28" ht="12.95" customHeight="1" x14ac:dyDescent="0.25">
      <c r="A39" s="35">
        <v>42</v>
      </c>
      <c r="B39" s="18" t="s">
        <v>23</v>
      </c>
      <c r="C39" s="48" t="s">
        <v>84</v>
      </c>
      <c r="D39" s="28" t="s">
        <v>85</v>
      </c>
      <c r="E39" s="28" t="s">
        <v>5</v>
      </c>
      <c r="F39" s="28" t="s">
        <v>26</v>
      </c>
      <c r="G39" s="30">
        <v>506.24</v>
      </c>
      <c r="H39" s="7"/>
      <c r="I39" s="9">
        <f t="shared" si="0"/>
        <v>0</v>
      </c>
      <c r="J39" s="10" t="str">
        <f t="shared" si="1"/>
        <v>OK</v>
      </c>
      <c r="K39" s="6"/>
      <c r="L39" s="57"/>
      <c r="M39" s="6"/>
      <c r="N39" s="6"/>
      <c r="O39" s="6"/>
      <c r="P39" s="6"/>
      <c r="Q39" s="6"/>
      <c r="R39" s="6"/>
      <c r="S39" s="6"/>
      <c r="T39" s="6"/>
      <c r="U39" s="6"/>
      <c r="V39" s="6"/>
      <c r="W39" s="13"/>
      <c r="X39" s="13"/>
      <c r="Y39" s="13"/>
      <c r="Z39" s="13"/>
      <c r="AA39" s="13"/>
      <c r="AB39" s="13"/>
    </row>
    <row r="40" spans="1:28" ht="12.95" customHeight="1" x14ac:dyDescent="0.25">
      <c r="A40" s="35">
        <v>43</v>
      </c>
      <c r="B40" s="18" t="s">
        <v>23</v>
      </c>
      <c r="C40" s="48" t="s">
        <v>86</v>
      </c>
      <c r="D40" s="28" t="s">
        <v>87</v>
      </c>
      <c r="E40" s="28" t="s">
        <v>5</v>
      </c>
      <c r="F40" s="28" t="s">
        <v>26</v>
      </c>
      <c r="G40" s="30">
        <v>1018.13</v>
      </c>
      <c r="H40" s="7"/>
      <c r="I40" s="9">
        <f t="shared" si="0"/>
        <v>0</v>
      </c>
      <c r="J40" s="10" t="str">
        <f t="shared" si="1"/>
        <v>OK</v>
      </c>
      <c r="K40" s="6"/>
      <c r="L40" s="57"/>
      <c r="M40" s="6"/>
      <c r="N40" s="6"/>
      <c r="O40" s="6"/>
      <c r="P40" s="6"/>
      <c r="Q40" s="6"/>
      <c r="R40" s="6"/>
      <c r="S40" s="6"/>
      <c r="T40" s="6"/>
      <c r="U40" s="6"/>
      <c r="V40" s="6"/>
      <c r="W40" s="13"/>
      <c r="X40" s="13"/>
      <c r="Y40" s="13"/>
      <c r="Z40" s="13"/>
      <c r="AA40" s="13"/>
      <c r="AB40" s="13"/>
    </row>
    <row r="41" spans="1:28" ht="12.95" customHeight="1" x14ac:dyDescent="0.25">
      <c r="A41" s="35">
        <v>44</v>
      </c>
      <c r="B41" s="18" t="s">
        <v>23</v>
      </c>
      <c r="C41" s="48" t="s">
        <v>88</v>
      </c>
      <c r="D41" s="28" t="s">
        <v>38</v>
      </c>
      <c r="E41" s="28" t="s">
        <v>5</v>
      </c>
      <c r="F41" s="28" t="s">
        <v>120</v>
      </c>
      <c r="G41" s="30">
        <v>23.06</v>
      </c>
      <c r="H41" s="7"/>
      <c r="I41" s="9">
        <f t="shared" si="0"/>
        <v>0</v>
      </c>
      <c r="J41" s="10" t="str">
        <f t="shared" si="1"/>
        <v>OK</v>
      </c>
      <c r="K41" s="6"/>
      <c r="L41" s="57"/>
      <c r="M41" s="6"/>
      <c r="N41" s="6"/>
      <c r="O41" s="6"/>
      <c r="P41" s="6"/>
      <c r="Q41" s="6"/>
      <c r="R41" s="6"/>
      <c r="S41" s="6"/>
      <c r="T41" s="6"/>
      <c r="U41" s="6"/>
      <c r="V41" s="6"/>
      <c r="W41" s="13"/>
      <c r="X41" s="13"/>
      <c r="Y41" s="13"/>
      <c r="Z41" s="13"/>
      <c r="AA41" s="13"/>
      <c r="AB41" s="13"/>
    </row>
    <row r="42" spans="1:28" ht="12.95" customHeight="1" x14ac:dyDescent="0.25">
      <c r="A42" s="35">
        <v>45</v>
      </c>
      <c r="B42" s="18" t="s">
        <v>23</v>
      </c>
      <c r="C42" s="61" t="s">
        <v>89</v>
      </c>
      <c r="D42" s="28" t="s">
        <v>40</v>
      </c>
      <c r="E42" s="28" t="s">
        <v>5</v>
      </c>
      <c r="F42" s="28" t="s">
        <v>24</v>
      </c>
      <c r="G42" s="30">
        <v>16.03</v>
      </c>
      <c r="H42" s="7"/>
      <c r="I42" s="9">
        <f t="shared" si="0"/>
        <v>0</v>
      </c>
      <c r="J42" s="10" t="str">
        <f t="shared" si="1"/>
        <v>OK</v>
      </c>
      <c r="K42" s="6"/>
      <c r="L42" s="57"/>
      <c r="M42" s="6"/>
      <c r="N42" s="6"/>
      <c r="O42" s="6"/>
      <c r="P42" s="6"/>
      <c r="Q42" s="6"/>
      <c r="R42" s="6"/>
      <c r="S42" s="6"/>
      <c r="T42" s="6"/>
      <c r="U42" s="6"/>
      <c r="V42" s="6"/>
      <c r="W42" s="13"/>
      <c r="X42" s="13"/>
      <c r="Y42" s="13"/>
      <c r="Z42" s="13"/>
      <c r="AA42" s="13"/>
      <c r="AB42" s="13"/>
    </row>
    <row r="43" spans="1:28" ht="12.95" customHeight="1" x14ac:dyDescent="0.25">
      <c r="A43" s="35">
        <v>46</v>
      </c>
      <c r="B43" s="18" t="s">
        <v>23</v>
      </c>
      <c r="C43" s="48" t="s">
        <v>90</v>
      </c>
      <c r="D43" s="28" t="s">
        <v>17</v>
      </c>
      <c r="E43" s="28" t="s">
        <v>5</v>
      </c>
      <c r="F43" s="28" t="s">
        <v>7</v>
      </c>
      <c r="G43" s="30">
        <v>28.04</v>
      </c>
      <c r="H43" s="7"/>
      <c r="I43" s="9">
        <f t="shared" si="0"/>
        <v>0</v>
      </c>
      <c r="J43" s="10" t="str">
        <f t="shared" si="1"/>
        <v>OK</v>
      </c>
      <c r="K43" s="6"/>
      <c r="L43" s="57"/>
      <c r="M43" s="6"/>
      <c r="N43" s="6"/>
      <c r="O43" s="6"/>
      <c r="P43" s="6"/>
      <c r="Q43" s="6"/>
      <c r="R43" s="6"/>
      <c r="S43" s="6"/>
      <c r="T43" s="6"/>
      <c r="U43" s="6"/>
      <c r="V43" s="6"/>
      <c r="W43" s="13"/>
      <c r="X43" s="13"/>
      <c r="Y43" s="13"/>
      <c r="Z43" s="13"/>
      <c r="AA43" s="13"/>
      <c r="AB43" s="13"/>
    </row>
    <row r="44" spans="1:28" ht="12.95" customHeight="1" x14ac:dyDescent="0.25">
      <c r="A44" s="35">
        <v>49</v>
      </c>
      <c r="B44" s="18" t="s">
        <v>23</v>
      </c>
      <c r="C44" s="48" t="s">
        <v>91</v>
      </c>
      <c r="D44" s="28" t="s">
        <v>17</v>
      </c>
      <c r="E44" s="28" t="s">
        <v>5</v>
      </c>
      <c r="F44" s="28" t="s">
        <v>7</v>
      </c>
      <c r="G44" s="30">
        <v>50.01</v>
      </c>
      <c r="H44" s="7"/>
      <c r="I44" s="9">
        <f t="shared" si="0"/>
        <v>0</v>
      </c>
      <c r="J44" s="10" t="str">
        <f t="shared" si="1"/>
        <v>OK</v>
      </c>
      <c r="K44" s="6"/>
      <c r="L44" s="57"/>
      <c r="M44" s="6"/>
      <c r="N44" s="6"/>
      <c r="O44" s="6"/>
      <c r="P44" s="6"/>
      <c r="Q44" s="6"/>
      <c r="R44" s="6"/>
      <c r="S44" s="6"/>
      <c r="T44" s="6"/>
      <c r="U44" s="6"/>
      <c r="V44" s="6"/>
      <c r="W44" s="13"/>
      <c r="X44" s="13"/>
      <c r="Y44" s="13"/>
      <c r="Z44" s="13"/>
      <c r="AA44" s="13"/>
      <c r="AB44" s="13"/>
    </row>
    <row r="45" spans="1:28" ht="12.95" customHeight="1" x14ac:dyDescent="0.25">
      <c r="A45" s="35">
        <v>50</v>
      </c>
      <c r="B45" s="18" t="s">
        <v>23</v>
      </c>
      <c r="C45" s="61" t="s">
        <v>92</v>
      </c>
      <c r="D45" s="28" t="s">
        <v>17</v>
      </c>
      <c r="E45" s="28" t="s">
        <v>5</v>
      </c>
      <c r="F45" s="28" t="s">
        <v>7</v>
      </c>
      <c r="G45" s="30">
        <v>11.54</v>
      </c>
      <c r="H45" s="7"/>
      <c r="I45" s="9">
        <f t="shared" si="0"/>
        <v>0</v>
      </c>
      <c r="J45" s="10" t="str">
        <f t="shared" si="1"/>
        <v>OK</v>
      </c>
      <c r="K45" s="6"/>
      <c r="L45" s="57"/>
      <c r="M45" s="6"/>
      <c r="N45" s="6"/>
      <c r="O45" s="6"/>
      <c r="P45" s="6"/>
      <c r="Q45" s="6"/>
      <c r="R45" s="6"/>
      <c r="S45" s="6"/>
      <c r="T45" s="6"/>
      <c r="U45" s="6"/>
      <c r="V45" s="6"/>
      <c r="W45" s="13"/>
      <c r="X45" s="13"/>
      <c r="Y45" s="13"/>
      <c r="Z45" s="13"/>
      <c r="AA45" s="13"/>
      <c r="AB45" s="13"/>
    </row>
    <row r="46" spans="1:28" ht="12.95" customHeight="1" x14ac:dyDescent="0.25">
      <c r="A46" s="35">
        <v>51</v>
      </c>
      <c r="B46" s="18" t="s">
        <v>23</v>
      </c>
      <c r="C46" s="48" t="s">
        <v>93</v>
      </c>
      <c r="D46" s="28" t="s">
        <v>18</v>
      </c>
      <c r="E46" s="28" t="s">
        <v>5</v>
      </c>
      <c r="F46" s="28" t="s">
        <v>7</v>
      </c>
      <c r="G46" s="30">
        <v>52.18</v>
      </c>
      <c r="H46" s="7"/>
      <c r="I46" s="9">
        <f t="shared" si="0"/>
        <v>0</v>
      </c>
      <c r="J46" s="10" t="str">
        <f t="shared" si="1"/>
        <v>OK</v>
      </c>
      <c r="K46" s="6"/>
      <c r="L46" s="57"/>
      <c r="M46" s="6"/>
      <c r="N46" s="6"/>
      <c r="O46" s="6"/>
      <c r="P46" s="6"/>
      <c r="Q46" s="6"/>
      <c r="R46" s="6"/>
      <c r="S46" s="6"/>
      <c r="T46" s="6"/>
      <c r="U46" s="6"/>
      <c r="V46" s="6"/>
      <c r="W46" s="13"/>
      <c r="X46" s="13"/>
      <c r="Y46" s="13"/>
      <c r="Z46" s="13"/>
      <c r="AA46" s="13"/>
      <c r="AB46" s="13"/>
    </row>
    <row r="47" spans="1:28" ht="12.95" customHeight="1" x14ac:dyDescent="0.25">
      <c r="A47" s="35">
        <v>52</v>
      </c>
      <c r="B47" s="18" t="s">
        <v>23</v>
      </c>
      <c r="C47" s="61" t="s">
        <v>94</v>
      </c>
      <c r="D47" s="28" t="s">
        <v>95</v>
      </c>
      <c r="E47" s="28" t="s">
        <v>5</v>
      </c>
      <c r="F47" s="28" t="s">
        <v>7</v>
      </c>
      <c r="G47" s="30">
        <v>38.97</v>
      </c>
      <c r="H47" s="7"/>
      <c r="I47" s="9">
        <f t="shared" si="0"/>
        <v>0</v>
      </c>
      <c r="J47" s="10" t="str">
        <f t="shared" si="1"/>
        <v>OK</v>
      </c>
      <c r="K47" s="6"/>
      <c r="L47" s="57"/>
      <c r="M47" s="6"/>
      <c r="N47" s="6"/>
      <c r="O47" s="6"/>
      <c r="P47" s="6"/>
      <c r="Q47" s="6"/>
      <c r="R47" s="6"/>
      <c r="S47" s="6"/>
      <c r="T47" s="6"/>
      <c r="U47" s="6"/>
      <c r="V47" s="6"/>
      <c r="W47" s="13"/>
      <c r="X47" s="13"/>
      <c r="Y47" s="13"/>
      <c r="Z47" s="13"/>
      <c r="AA47" s="13"/>
      <c r="AB47" s="13"/>
    </row>
    <row r="48" spans="1:28" ht="12.95" customHeight="1" x14ac:dyDescent="0.25">
      <c r="A48" s="35">
        <v>53</v>
      </c>
      <c r="B48" s="18" t="s">
        <v>23</v>
      </c>
      <c r="C48" s="61" t="s">
        <v>96</v>
      </c>
      <c r="D48" s="28" t="s">
        <v>18</v>
      </c>
      <c r="E48" s="28" t="s">
        <v>5</v>
      </c>
      <c r="F48" s="28" t="s">
        <v>7</v>
      </c>
      <c r="G48" s="30">
        <v>57.32</v>
      </c>
      <c r="H48" s="7"/>
      <c r="I48" s="9">
        <f t="shared" si="0"/>
        <v>0</v>
      </c>
      <c r="J48" s="10" t="str">
        <f t="shared" si="1"/>
        <v>OK</v>
      </c>
      <c r="K48" s="6"/>
      <c r="L48" s="57"/>
      <c r="M48" s="6"/>
      <c r="N48" s="6"/>
      <c r="O48" s="6"/>
      <c r="P48" s="6"/>
      <c r="Q48" s="6"/>
      <c r="R48" s="6"/>
      <c r="S48" s="6"/>
      <c r="T48" s="6"/>
      <c r="U48" s="6"/>
      <c r="V48" s="6"/>
      <c r="W48" s="13"/>
      <c r="X48" s="13"/>
      <c r="Y48" s="13"/>
      <c r="Z48" s="13"/>
      <c r="AA48" s="13"/>
      <c r="AB48" s="13"/>
    </row>
    <row r="49" spans="1:28" ht="12.95" customHeight="1" x14ac:dyDescent="0.25">
      <c r="A49" s="35">
        <v>54</v>
      </c>
      <c r="B49" s="18" t="s">
        <v>23</v>
      </c>
      <c r="C49" s="48" t="s">
        <v>97</v>
      </c>
      <c r="D49" s="28" t="s">
        <v>17</v>
      </c>
      <c r="E49" s="28" t="s">
        <v>5</v>
      </c>
      <c r="F49" s="28" t="s">
        <v>7</v>
      </c>
      <c r="G49" s="30">
        <v>62.36</v>
      </c>
      <c r="H49" s="7"/>
      <c r="I49" s="9">
        <f t="shared" si="0"/>
        <v>0</v>
      </c>
      <c r="J49" s="10" t="str">
        <f t="shared" si="1"/>
        <v>OK</v>
      </c>
      <c r="K49" s="6"/>
      <c r="L49" s="57"/>
      <c r="M49" s="6"/>
      <c r="N49" s="6"/>
      <c r="O49" s="6"/>
      <c r="P49" s="6"/>
      <c r="Q49" s="6"/>
      <c r="R49" s="6"/>
      <c r="S49" s="6"/>
      <c r="T49" s="6"/>
      <c r="U49" s="6"/>
      <c r="V49" s="6"/>
      <c r="W49" s="13"/>
      <c r="X49" s="13"/>
      <c r="Y49" s="13"/>
      <c r="Z49" s="13"/>
      <c r="AA49" s="13"/>
      <c r="AB49" s="13"/>
    </row>
    <row r="50" spans="1:28" ht="12.95" customHeight="1" x14ac:dyDescent="0.25">
      <c r="A50" s="35">
        <v>55</v>
      </c>
      <c r="B50" s="18" t="s">
        <v>23</v>
      </c>
      <c r="C50" s="48" t="s">
        <v>98</v>
      </c>
      <c r="D50" s="28" t="s">
        <v>99</v>
      </c>
      <c r="E50" s="28" t="s">
        <v>5</v>
      </c>
      <c r="F50" s="28" t="s">
        <v>122</v>
      </c>
      <c r="G50" s="30">
        <v>207.66</v>
      </c>
      <c r="H50" s="7"/>
      <c r="I50" s="9">
        <f t="shared" si="0"/>
        <v>0</v>
      </c>
      <c r="J50" s="10" t="str">
        <f t="shared" si="1"/>
        <v>OK</v>
      </c>
      <c r="K50" s="6"/>
      <c r="L50" s="57"/>
      <c r="M50" s="6"/>
      <c r="N50" s="6"/>
      <c r="O50" s="6"/>
      <c r="P50" s="6"/>
      <c r="Q50" s="6"/>
      <c r="R50" s="6"/>
      <c r="S50" s="6"/>
      <c r="T50" s="6"/>
      <c r="U50" s="6"/>
      <c r="V50" s="6"/>
      <c r="W50" s="13"/>
      <c r="X50" s="13"/>
      <c r="Y50" s="13"/>
      <c r="Z50" s="13"/>
      <c r="AA50" s="13"/>
      <c r="AB50" s="13"/>
    </row>
    <row r="51" spans="1:28" ht="12.95" customHeight="1" x14ac:dyDescent="0.25">
      <c r="A51" s="35">
        <v>56</v>
      </c>
      <c r="B51" s="18" t="s">
        <v>23</v>
      </c>
      <c r="C51" s="48" t="s">
        <v>100</v>
      </c>
      <c r="D51" s="28" t="s">
        <v>101</v>
      </c>
      <c r="E51" s="28" t="s">
        <v>5</v>
      </c>
      <c r="F51" s="28" t="s">
        <v>27</v>
      </c>
      <c r="G51" s="30">
        <v>542.32000000000005</v>
      </c>
      <c r="H51" s="7"/>
      <c r="I51" s="9">
        <f t="shared" si="0"/>
        <v>0</v>
      </c>
      <c r="J51" s="10" t="str">
        <f t="shared" si="1"/>
        <v>OK</v>
      </c>
      <c r="K51" s="6"/>
      <c r="L51" s="57"/>
      <c r="M51" s="6"/>
      <c r="N51" s="6"/>
      <c r="O51" s="6"/>
      <c r="P51" s="6"/>
      <c r="Q51" s="6"/>
      <c r="R51" s="6"/>
      <c r="S51" s="6"/>
      <c r="T51" s="6"/>
      <c r="U51" s="6"/>
      <c r="V51" s="6"/>
      <c r="W51" s="13"/>
      <c r="X51" s="13"/>
      <c r="Y51" s="13"/>
      <c r="Z51" s="13"/>
      <c r="AA51" s="13"/>
      <c r="AB51" s="13"/>
    </row>
    <row r="52" spans="1:28" ht="12.95" customHeight="1" x14ac:dyDescent="0.25">
      <c r="A52" s="35">
        <v>57</v>
      </c>
      <c r="B52" s="18" t="s">
        <v>23</v>
      </c>
      <c r="C52" s="48" t="s">
        <v>102</v>
      </c>
      <c r="D52" s="28" t="s">
        <v>15</v>
      </c>
      <c r="E52" s="28" t="s">
        <v>8</v>
      </c>
      <c r="F52" s="28" t="s">
        <v>7</v>
      </c>
      <c r="G52" s="30">
        <v>26.76</v>
      </c>
      <c r="H52" s="7"/>
      <c r="I52" s="9">
        <f t="shared" si="0"/>
        <v>0</v>
      </c>
      <c r="J52" s="10" t="str">
        <f t="shared" si="1"/>
        <v>OK</v>
      </c>
      <c r="K52" s="6"/>
      <c r="L52" s="57"/>
      <c r="M52" s="6"/>
      <c r="N52" s="6"/>
      <c r="O52" s="6"/>
      <c r="P52" s="6"/>
      <c r="Q52" s="6"/>
      <c r="R52" s="6"/>
      <c r="S52" s="6"/>
      <c r="T52" s="6"/>
      <c r="U52" s="6"/>
      <c r="V52" s="6"/>
      <c r="W52" s="13"/>
      <c r="X52" s="13"/>
      <c r="Y52" s="13"/>
      <c r="Z52" s="13"/>
      <c r="AA52" s="13"/>
      <c r="AB52" s="13"/>
    </row>
    <row r="53" spans="1:28" ht="12.95" customHeight="1" x14ac:dyDescent="0.25">
      <c r="A53" s="35">
        <v>58</v>
      </c>
      <c r="B53" s="18" t="s">
        <v>23</v>
      </c>
      <c r="C53" s="48" t="s">
        <v>103</v>
      </c>
      <c r="D53" s="28" t="s">
        <v>104</v>
      </c>
      <c r="E53" s="28" t="s">
        <v>5</v>
      </c>
      <c r="F53" s="28" t="s">
        <v>27</v>
      </c>
      <c r="G53" s="30">
        <v>461.06</v>
      </c>
      <c r="H53" s="7"/>
      <c r="I53" s="9">
        <f t="shared" si="0"/>
        <v>0</v>
      </c>
      <c r="J53" s="10" t="str">
        <f t="shared" si="1"/>
        <v>OK</v>
      </c>
      <c r="K53" s="6"/>
      <c r="L53" s="57"/>
      <c r="M53" s="6"/>
      <c r="N53" s="6"/>
      <c r="O53" s="6"/>
      <c r="P53" s="6"/>
      <c r="Q53" s="6"/>
      <c r="R53" s="6"/>
      <c r="S53" s="6"/>
      <c r="T53" s="6"/>
      <c r="U53" s="6"/>
      <c r="V53" s="6"/>
      <c r="W53" s="13"/>
      <c r="X53" s="13"/>
      <c r="Y53" s="13"/>
      <c r="Z53" s="13"/>
      <c r="AA53" s="13"/>
      <c r="AB53" s="13"/>
    </row>
    <row r="54" spans="1:28" ht="12.95" customHeight="1" x14ac:dyDescent="0.25">
      <c r="A54" s="35">
        <v>59</v>
      </c>
      <c r="B54" s="18" t="s">
        <v>23</v>
      </c>
      <c r="C54" s="48" t="s">
        <v>105</v>
      </c>
      <c r="D54" s="28" t="s">
        <v>106</v>
      </c>
      <c r="E54" s="28" t="s">
        <v>5</v>
      </c>
      <c r="F54" s="28" t="s">
        <v>27</v>
      </c>
      <c r="G54" s="30">
        <v>1021.38</v>
      </c>
      <c r="H54" s="7"/>
      <c r="I54" s="9">
        <f t="shared" si="0"/>
        <v>0</v>
      </c>
      <c r="J54" s="10" t="str">
        <f t="shared" si="1"/>
        <v>OK</v>
      </c>
      <c r="K54" s="6"/>
      <c r="L54" s="57"/>
      <c r="M54" s="6"/>
      <c r="N54" s="6"/>
      <c r="O54" s="6"/>
      <c r="P54" s="6"/>
      <c r="Q54" s="6"/>
      <c r="R54" s="6"/>
      <c r="S54" s="6"/>
      <c r="T54" s="6"/>
      <c r="U54" s="6"/>
      <c r="V54" s="6"/>
      <c r="W54" s="13"/>
      <c r="X54" s="13"/>
      <c r="Y54" s="13"/>
      <c r="Z54" s="13"/>
      <c r="AA54" s="13"/>
      <c r="AB54" s="13"/>
    </row>
    <row r="55" spans="1:28" ht="12.95" customHeight="1" x14ac:dyDescent="0.25">
      <c r="A55" s="35">
        <v>60</v>
      </c>
      <c r="B55" s="18" t="s">
        <v>23</v>
      </c>
      <c r="C55" s="48" t="s">
        <v>107</v>
      </c>
      <c r="D55" s="28" t="s">
        <v>108</v>
      </c>
      <c r="E55" s="28" t="s">
        <v>3</v>
      </c>
      <c r="F55" s="28" t="s">
        <v>7</v>
      </c>
      <c r="G55" s="30">
        <v>24.94</v>
      </c>
      <c r="H55" s="7"/>
      <c r="I55" s="9">
        <f t="shared" si="0"/>
        <v>0</v>
      </c>
      <c r="J55" s="10" t="str">
        <f t="shared" si="1"/>
        <v>OK</v>
      </c>
      <c r="K55" s="6"/>
      <c r="L55" s="57"/>
      <c r="M55" s="6"/>
      <c r="N55" s="6"/>
      <c r="O55" s="6"/>
      <c r="P55" s="6"/>
      <c r="Q55" s="6"/>
      <c r="R55" s="6"/>
      <c r="S55" s="6"/>
      <c r="T55" s="6"/>
      <c r="U55" s="6"/>
      <c r="V55" s="6"/>
      <c r="W55" s="13"/>
      <c r="X55" s="13"/>
      <c r="Y55" s="13"/>
      <c r="Z55" s="13"/>
      <c r="AA55" s="13"/>
      <c r="AB55" s="13"/>
    </row>
    <row r="56" spans="1:28" ht="12.95" customHeight="1" x14ac:dyDescent="0.25">
      <c r="A56" s="35">
        <v>61</v>
      </c>
      <c r="B56" s="18" t="s">
        <v>23</v>
      </c>
      <c r="C56" s="48" t="s">
        <v>109</v>
      </c>
      <c r="D56" s="28" t="s">
        <v>110</v>
      </c>
      <c r="E56" s="28" t="s">
        <v>5</v>
      </c>
      <c r="F56" s="28" t="s">
        <v>7</v>
      </c>
      <c r="G56" s="30">
        <v>762.45</v>
      </c>
      <c r="H56" s="7"/>
      <c r="I56" s="9">
        <f t="shared" si="0"/>
        <v>0</v>
      </c>
      <c r="J56" s="10" t="str">
        <f t="shared" si="1"/>
        <v>OK</v>
      </c>
      <c r="K56" s="6"/>
      <c r="L56" s="57"/>
      <c r="M56" s="6"/>
      <c r="N56" s="6"/>
      <c r="O56" s="6"/>
      <c r="P56" s="6"/>
      <c r="Q56" s="6"/>
      <c r="R56" s="6"/>
      <c r="S56" s="6"/>
      <c r="T56" s="6"/>
      <c r="U56" s="6"/>
      <c r="V56" s="6"/>
      <c r="W56" s="13"/>
      <c r="X56" s="13"/>
      <c r="Y56" s="13"/>
      <c r="Z56" s="13"/>
      <c r="AA56" s="13"/>
      <c r="AB56" s="13"/>
    </row>
    <row r="57" spans="1:28" ht="12.95" customHeight="1" x14ac:dyDescent="0.25">
      <c r="A57" s="35">
        <v>62</v>
      </c>
      <c r="B57" s="18" t="s">
        <v>23</v>
      </c>
      <c r="C57" s="48" t="s">
        <v>111</v>
      </c>
      <c r="D57" s="28" t="s">
        <v>112</v>
      </c>
      <c r="E57" s="28" t="s">
        <v>5</v>
      </c>
      <c r="F57" s="28" t="s">
        <v>27</v>
      </c>
      <c r="G57" s="30">
        <v>509.16</v>
      </c>
      <c r="H57" s="7"/>
      <c r="I57" s="9">
        <f t="shared" si="0"/>
        <v>0</v>
      </c>
      <c r="J57" s="10" t="str">
        <f t="shared" si="1"/>
        <v>OK</v>
      </c>
      <c r="K57" s="6"/>
      <c r="L57" s="57"/>
      <c r="M57" s="6"/>
      <c r="N57" s="6"/>
      <c r="O57" s="6"/>
      <c r="P57" s="6"/>
      <c r="Q57" s="6"/>
      <c r="R57" s="6"/>
      <c r="S57" s="6"/>
      <c r="T57" s="6"/>
      <c r="U57" s="6"/>
      <c r="V57" s="6"/>
      <c r="W57" s="13"/>
      <c r="X57" s="13"/>
      <c r="Y57" s="13"/>
      <c r="Z57" s="13"/>
      <c r="AA57" s="13"/>
      <c r="AB57" s="13"/>
    </row>
    <row r="58" spans="1:28" ht="12.95" customHeight="1" x14ac:dyDescent="0.25">
      <c r="A58" s="35">
        <v>63</v>
      </c>
      <c r="B58" s="18" t="s">
        <v>23</v>
      </c>
      <c r="C58" s="48" t="s">
        <v>113</v>
      </c>
      <c r="D58" s="28" t="s">
        <v>114</v>
      </c>
      <c r="E58" s="28" t="s">
        <v>5</v>
      </c>
      <c r="F58" s="28" t="s">
        <v>27</v>
      </c>
      <c r="G58" s="30">
        <v>1092.99</v>
      </c>
      <c r="H58" s="7"/>
      <c r="I58" s="9">
        <f t="shared" si="0"/>
        <v>0</v>
      </c>
      <c r="J58" s="10" t="str">
        <f t="shared" si="1"/>
        <v>OK</v>
      </c>
      <c r="K58" s="6"/>
      <c r="L58" s="57"/>
      <c r="M58" s="6"/>
      <c r="N58" s="6"/>
      <c r="O58" s="6"/>
      <c r="P58" s="6"/>
      <c r="Q58" s="6"/>
      <c r="R58" s="6"/>
      <c r="S58" s="6"/>
      <c r="T58" s="6"/>
      <c r="U58" s="6"/>
      <c r="V58" s="6"/>
      <c r="W58" s="13"/>
      <c r="X58" s="13"/>
      <c r="Y58" s="13"/>
      <c r="Z58" s="13"/>
      <c r="AA58" s="13"/>
      <c r="AB58" s="13"/>
    </row>
    <row r="59" spans="1:28" ht="12.95" customHeight="1" x14ac:dyDescent="0.25">
      <c r="A59" s="35">
        <v>64</v>
      </c>
      <c r="B59" s="18" t="s">
        <v>23</v>
      </c>
      <c r="C59" s="48" t="s">
        <v>115</v>
      </c>
      <c r="D59" s="28" t="s">
        <v>116</v>
      </c>
      <c r="E59" s="28" t="s">
        <v>5</v>
      </c>
      <c r="F59" s="28" t="s">
        <v>27</v>
      </c>
      <c r="G59" s="30">
        <v>512.73</v>
      </c>
      <c r="H59" s="7"/>
      <c r="I59" s="9">
        <f t="shared" si="0"/>
        <v>0</v>
      </c>
      <c r="J59" s="10" t="str">
        <f t="shared" si="1"/>
        <v>OK</v>
      </c>
      <c r="K59" s="6"/>
      <c r="L59" s="57"/>
      <c r="M59" s="6"/>
      <c r="N59" s="6"/>
      <c r="O59" s="6"/>
      <c r="P59" s="6"/>
      <c r="Q59" s="6"/>
      <c r="R59" s="6"/>
      <c r="S59" s="6"/>
      <c r="T59" s="6"/>
      <c r="U59" s="6"/>
      <c r="V59" s="6"/>
      <c r="W59" s="13"/>
      <c r="X59" s="13"/>
      <c r="Y59" s="13"/>
      <c r="Z59" s="13"/>
      <c r="AA59" s="13"/>
      <c r="AB59" s="13"/>
    </row>
    <row r="60" spans="1:28" ht="12.95" customHeight="1" x14ac:dyDescent="0.25">
      <c r="A60" s="35">
        <v>65</v>
      </c>
      <c r="B60" s="18" t="s">
        <v>23</v>
      </c>
      <c r="C60" s="48" t="s">
        <v>117</v>
      </c>
      <c r="D60" s="28" t="s">
        <v>17</v>
      </c>
      <c r="E60" s="28" t="s">
        <v>5</v>
      </c>
      <c r="F60" s="28" t="s">
        <v>7</v>
      </c>
      <c r="G60" s="30">
        <v>22.59</v>
      </c>
      <c r="H60" s="7"/>
      <c r="I60" s="9">
        <f t="shared" si="0"/>
        <v>0</v>
      </c>
      <c r="J60" s="10" t="str">
        <f t="shared" si="1"/>
        <v>OK</v>
      </c>
      <c r="K60" s="6"/>
      <c r="L60" s="57"/>
      <c r="M60" s="6"/>
      <c r="N60" s="6"/>
      <c r="O60" s="6"/>
      <c r="P60" s="6"/>
      <c r="Q60" s="6"/>
      <c r="R60" s="6"/>
      <c r="S60" s="6"/>
      <c r="T60" s="6"/>
      <c r="U60" s="6"/>
      <c r="V60" s="6"/>
      <c r="W60" s="13"/>
      <c r="X60" s="13"/>
      <c r="Y60" s="13"/>
      <c r="Z60" s="13"/>
      <c r="AA60" s="13"/>
      <c r="AB60" s="13"/>
    </row>
    <row r="61" spans="1:28" ht="12.95" customHeight="1" x14ac:dyDescent="0.25">
      <c r="A61" s="35">
        <v>66</v>
      </c>
      <c r="B61" s="18" t="s">
        <v>23</v>
      </c>
      <c r="C61" s="50" t="s">
        <v>118</v>
      </c>
      <c r="D61" s="33" t="s">
        <v>15</v>
      </c>
      <c r="E61" s="28" t="s">
        <v>5</v>
      </c>
      <c r="F61" s="34" t="s">
        <v>7</v>
      </c>
      <c r="G61" s="30">
        <v>256.56</v>
      </c>
      <c r="H61" s="7"/>
      <c r="I61" s="9">
        <f t="shared" si="0"/>
        <v>0</v>
      </c>
      <c r="J61" s="10" t="str">
        <f t="shared" si="1"/>
        <v>OK</v>
      </c>
      <c r="K61" s="6"/>
      <c r="L61" s="57"/>
      <c r="M61" s="6"/>
      <c r="N61" s="6"/>
      <c r="O61" s="6"/>
      <c r="P61" s="6"/>
      <c r="Q61" s="6"/>
      <c r="R61" s="6"/>
      <c r="S61" s="6"/>
      <c r="T61" s="6"/>
      <c r="U61" s="6"/>
      <c r="V61" s="6"/>
      <c r="W61" s="13"/>
      <c r="X61" s="13"/>
      <c r="Y61" s="13"/>
      <c r="Z61" s="13"/>
      <c r="AA61" s="13"/>
      <c r="AB61" s="13"/>
    </row>
    <row r="62" spans="1:28" ht="39.950000000000003" customHeight="1" x14ac:dyDescent="0.25">
      <c r="K62" s="4">
        <f>SUMPRODUCT(G4:G61,K4:K61)</f>
        <v>396.12</v>
      </c>
      <c r="L62" s="24">
        <f>SUMPRODUCT(G4:G61,L4:L61)</f>
        <v>525.65</v>
      </c>
      <c r="M62" s="24">
        <f>SUMPRODUCT(G4:G61,M4:M61)</f>
        <v>0</v>
      </c>
      <c r="N62" s="24">
        <f>SUMPRODUCT(G4:G61,N4:N61)</f>
        <v>0</v>
      </c>
      <c r="O62" s="24">
        <f>SUMPRODUCT(G4:G61,O4:O61)</f>
        <v>0</v>
      </c>
    </row>
  </sheetData>
  <mergeCells count="22">
    <mergeCell ref="V1:V2"/>
    <mergeCell ref="L1:L2"/>
    <mergeCell ref="M1:M2"/>
    <mergeCell ref="N1:N2"/>
    <mergeCell ref="S1:S2"/>
    <mergeCell ref="U1:U2"/>
    <mergeCell ref="O1:O2"/>
    <mergeCell ref="P1:P2"/>
    <mergeCell ref="Q1:Q2"/>
    <mergeCell ref="R1:R2"/>
    <mergeCell ref="T1:T2"/>
    <mergeCell ref="AA1:AA2"/>
    <mergeCell ref="AB1:AB2"/>
    <mergeCell ref="W1:W2"/>
    <mergeCell ref="X1:X2"/>
    <mergeCell ref="Y1:Y2"/>
    <mergeCell ref="Z1:Z2"/>
    <mergeCell ref="A1:B1"/>
    <mergeCell ref="C1:G1"/>
    <mergeCell ref="H1:J1"/>
    <mergeCell ref="K1:K2"/>
    <mergeCell ref="A2:J2"/>
  </mergeCells>
  <conditionalFormatting sqref="K4:V61">
    <cfRule type="cellIs" dxfId="2" priority="1" stopIfTrue="1" operator="greaterThan">
      <formula>0</formula>
    </cfRule>
    <cfRule type="cellIs" dxfId="1" priority="2" stopIfTrue="1" operator="greaterThan">
      <formula>0</formula>
    </cfRule>
    <cfRule type="cellIs" dxfId="0" priority="3" stopIfTrue="1" operator="greaterThan">
      <formula>0</formula>
    </cfRule>
  </conditionalFormatting>
  <hyperlinks>
    <hyperlink ref="D159" r:id="rId1" display="https://www.havan.com.br/mangueira-para-gas-de-cozinha-glp-1-20m-durin-05207.html"/>
  </hyperlinks>
  <pageMargins left="0.511811024" right="0.511811024" top="0.78740157499999996" bottom="0.78740157499999996" header="0.31496062000000002" footer="0.31496062000000002"/>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CEART</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CRISTIANO DEBORTOLI</cp:lastModifiedBy>
  <cp:lastPrinted>2018-01-24T18:18:49Z</cp:lastPrinted>
  <dcterms:created xsi:type="dcterms:W3CDTF">2010-06-19T20:43:11Z</dcterms:created>
  <dcterms:modified xsi:type="dcterms:W3CDTF">2024-01-10T21:21:31Z</dcterms:modified>
</cp:coreProperties>
</file>