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1F3FEF4-11D9-4886-9185-760101D370BE}" xr6:coauthVersionLast="36" xr6:coauthVersionMax="47" xr10:uidLastSave="{00000000-0000-0000-0000-000000000000}"/>
  <bookViews>
    <workbookView xWindow="0" yWindow="0" windowWidth="28800" windowHeight="10455" xr2:uid="{00000000-000D-0000-FFFF-FFFF00000000}"/>
  </bookViews>
  <sheets>
    <sheet name="CEO" sheetId="8" r:id="rId1"/>
  </sheets>
  <definedNames>
    <definedName name="_xlnm._FilterDatabase" localSheetId="0" hidden="1">CEO!$A$3:$P$6</definedName>
    <definedName name="CEPLAN" localSheetId="0">#REF!</definedName>
    <definedName name="CEPLAN">#REF!</definedName>
    <definedName name="diasuteis" localSheetId="0">#REF!</definedName>
    <definedName name="diasuteis">#REF!</definedName>
    <definedName name="Ferias" localSheetId="0">#REF!</definedName>
    <definedName name="Ferias">#REF!</definedName>
    <definedName name="RD" localSheetId="0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J4" i="8" l="1"/>
  <c r="J5" i="8"/>
  <c r="M5" i="8" s="1"/>
  <c r="J6" i="8"/>
  <c r="M6" i="8" s="1"/>
  <c r="K4" i="8"/>
  <c r="K5" i="8"/>
  <c r="K6" i="8"/>
  <c r="B5" i="8"/>
  <c r="B4" i="8"/>
  <c r="A4" i="8"/>
  <c r="M4" i="8" l="1"/>
</calcChain>
</file>

<file path=xl/sharedStrings.xml><?xml version="1.0" encoding="utf-8"?>
<sst xmlns="http://schemas.openxmlformats.org/spreadsheetml/2006/main" count="94" uniqueCount="30">
  <si>
    <t>Lote</t>
  </si>
  <si>
    <t>UNIDADE</t>
  </si>
  <si>
    <t>CENTRO PARTICIPANTE:  CEO</t>
  </si>
  <si>
    <t>PRODUTO - CARACTERÍSTICAS MÍNIMAS</t>
  </si>
  <si>
    <t>DETALHAMENTO</t>
  </si>
  <si>
    <t>Preço UNITÁRIO (R$)</t>
  </si>
  <si>
    <t>Qtde LICITADA</t>
  </si>
  <si>
    <t>Saldo / Automático</t>
  </si>
  <si>
    <t>ALERTA</t>
  </si>
  <si>
    <t>Fornecedor</t>
  </si>
  <si>
    <t>Item</t>
  </si>
  <si>
    <t>MARCA</t>
  </si>
  <si>
    <t>xx/xx/xxxx</t>
  </si>
  <si>
    <t>unidade</t>
  </si>
  <si>
    <t>QUANTIDADE DISPONÍVEL PARA ADITIVAR</t>
  </si>
  <si>
    <t>Quantidade Aditivada Própria</t>
  </si>
  <si>
    <t xml:space="preserve"> AF nº  xx/2025 Qtde. DT </t>
  </si>
  <si>
    <t>VIGÊNCIA DA ATA:  22/01/2026 até 22/01/2027</t>
  </si>
  <si>
    <t>PROCESSO: PE 1776/2025 - SGPe 39459/2025</t>
  </si>
  <si>
    <t>VALDIR
GUILHERME
DUTRA - ME</t>
  </si>
  <si>
    <t>Água mineral, potável, natural, sem gás, com validade mínima de 3
(três) meses a cada fornecimento, envasada em garrafão de 20 litros
PET (politereftalato de etileno), com cessão gratuita (comodato) de
garrafões em quantidade suficiente para abastecimento e reposição,
com vida útil máxima de 3 anos, lacrados, dentro dos padrões
estabelecidos pelo Departamento Nacional de Produção Mineral -
DPNPM e de acordo com a Portaria nº 470/1999, RDCs nºs 274 e 275
de 2005, RDC 23/2000 e RDC 27/2010, da ANVISA-MS. Rotulo com
carimbo de aprovação ou número do processo do DNPM, contendo, no
mínimo, nome da fonte e da empresa envasadora, seu CNPJ, Município,
Estado, número do lote, composição química, características físicoquímicas,
nome do laboratório, número e data da análise da água,
volume, data de envasamento, validade e a expressão "Não contem
glúten" com impressão indelével, devendo obedecer a Portaria
387/2008 DNPM, especificações da ANVISA (Resolução nº 105/99 e
suas atualizações), e normas da ABNT NMR 14222, 14328 e 14638.
ENTREGA EM CHAPECÓ</t>
  </si>
  <si>
    <t>339030.07</t>
  </si>
  <si>
    <t>Peça</t>
  </si>
  <si>
    <t>IPORA</t>
  </si>
  <si>
    <t>Água mineral natural, potável, sem gás, envasada em garrafa PET
(politereftalato de etileno) descartável com 500ml, lacrados, dentro
dos padrões estabelecidos pelo Departamento Nacional de Produção
Mineral-DNPM e de acordo com a Portaria nº 470/1999, RDCs nºs 274
e 275 de 2005, RDC 23/2000 e RDC 27/2010, da ANVISA-MS,
acondicionadas em fardo com 12 unidades, e com validade mínima de
mínima de 6 (seis) meses a cada fornecimento. Rotulagem: Rotulo com
carimbo de aprovação ou número do processo do DNPM, contendo, no
mínimo, nome da fonte, e da empresa envasadora, seu CNPJ,
Município, Estado, número do lote, composição química, características
físico - químicas, nome do laboratório, número e data da análise da
água, volume, data de envasamento e validade e a expressão "Não
contem glúten" com impressão indelével. ENTREGA EM CHAPECÓ</t>
  </si>
  <si>
    <t>Fardo</t>
  </si>
  <si>
    <t>CENTRAL
LAVAGEM E
ESTÉTICA
AUTOMOTIVA  LTDA</t>
  </si>
  <si>
    <t>CARAVELA</t>
  </si>
  <si>
    <t>Açúcar refinado, na cor branco, embalagem plástica de 1Kg. Validade mínima de 9 meses a contar da data do fornecimento. ENTREGA EM CHAPECÓ</t>
  </si>
  <si>
    <t>OBJETO: Aquisição de gêneros alimentícios (especificamente água mineral e açúcar) para a UDESC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</si>
</sst>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&quot;-&quot;??_);_(@_)"/>
    <numFmt numFmtId="166" formatCode="_(* #,##0.00_);_(* \(#,##0.00\);_(* \-??_);_(@_)"/>
    <numFmt numFmtId="167" formatCode="#,##0;[Red]#,##0"/>
    <numFmt numFmtId="168" formatCode="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4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3" applyFont="1" applyFill="1" applyBorder="1" applyAlignment="1" applyProtection="1">
      <alignment horizontal="center" vertical="center" wrapText="1"/>
      <protection locked="0"/>
    </xf>
    <xf numFmtId="0" fontId="3" fillId="3" borderId="1" xfId="3" applyFont="1" applyFill="1" applyBorder="1" applyAlignment="1">
      <alignment horizontal="center" vertical="center" wrapText="1"/>
    </xf>
    <xf numFmtId="167" fontId="3" fillId="3" borderId="1" xfId="3" applyNumberFormat="1" applyFont="1" applyFill="1" applyBorder="1" applyAlignment="1">
      <alignment horizontal="center" vertical="center" wrapText="1"/>
    </xf>
    <xf numFmtId="14" fontId="3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3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3" borderId="1" xfId="3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3" fontId="3" fillId="6" borderId="1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3" fillId="7" borderId="1" xfId="0" applyNumberFormat="1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/>
    <xf numFmtId="164" fontId="3" fillId="3" borderId="1" xfId="5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3" fontId="3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168" fontId="8" fillId="10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164" fontId="10" fillId="10" borderId="1" xfId="0" applyNumberFormat="1" applyFont="1" applyFill="1" applyBorder="1" applyAlignment="1">
      <alignment horizontal="center" vertical="center" wrapText="1"/>
    </xf>
    <xf numFmtId="168" fontId="8" fillId="11" borderId="1" xfId="0" applyNumberFormat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164" fontId="10" fillId="11" borderId="1" xfId="0" applyNumberFormat="1" applyFont="1" applyFill="1" applyBorder="1" applyAlignment="1">
      <alignment horizontal="center" vertical="center"/>
    </xf>
    <xf numFmtId="0" fontId="14" fillId="10" borderId="1" xfId="1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horizontal="left" vertical="center" wrapText="1"/>
    </xf>
    <xf numFmtId="168" fontId="8" fillId="12" borderId="1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168" fontId="8" fillId="13" borderId="2" xfId="0" applyNumberFormat="1" applyFont="1" applyFill="1" applyBorder="1" applyAlignment="1">
      <alignment horizontal="center" vertical="center"/>
    </xf>
    <xf numFmtId="168" fontId="8" fillId="13" borderId="3" xfId="0" applyNumberFormat="1" applyFont="1" applyFill="1" applyBorder="1" applyAlignment="1">
      <alignment horizontal="center" vertical="center"/>
    </xf>
  </cellXfs>
  <cellStyles count="11">
    <cellStyle name="Moeda 2" xfId="9" xr:uid="{00000000-0005-0000-0000-000032000000}"/>
    <cellStyle name="Moeda 3" xfId="4" xr:uid="{00000000-0005-0000-0000-000001000000}"/>
    <cellStyle name="Moeda 3 2" xfId="10" xr:uid="{00000000-0005-0000-0000-000033000000}"/>
    <cellStyle name="Normal" xfId="0" builtinId="0"/>
    <cellStyle name="Normal 2" xfId="6" xr:uid="{00000000-0005-0000-0000-000003000000}"/>
    <cellStyle name="Normal 2 2" xfId="3" xr:uid="{00000000-0005-0000-0000-000004000000}"/>
    <cellStyle name="Normal 2 2 2" xfId="8" xr:uid="{00000000-0005-0000-0000-000005000000}"/>
    <cellStyle name="Normal 5" xfId="1" xr:uid="{00000000-0005-0000-0000-000006000000}"/>
    <cellStyle name="Porcentagem 2" xfId="7" xr:uid="{00000000-0005-0000-0000-000007000000}"/>
    <cellStyle name="Separador de milhares 3" xfId="5" xr:uid="{00000000-0005-0000-0000-000008000000}"/>
    <cellStyle name="Vírgula 2" xfId="2" xr:uid="{00000000-0005-0000-0000-000009000000}"/>
  </cellStyles>
  <dxfs count="2">
    <dxf>
      <font>
        <b/>
        <i val="0"/>
      </font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CCFF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6"/>
  <sheetViews>
    <sheetView tabSelected="1" topLeftCell="A2" zoomScaleNormal="100" workbookViewId="0">
      <selection activeCell="P4" sqref="P4"/>
    </sheetView>
  </sheetViews>
  <sheetFormatPr defaultColWidth="9.140625" defaultRowHeight="18.75" x14ac:dyDescent="0.3"/>
  <cols>
    <col min="1" max="1" width="5.140625" style="9" customWidth="1"/>
    <col min="2" max="2" width="7" customWidth="1"/>
    <col min="3" max="3" width="22" style="17" customWidth="1"/>
    <col min="4" max="4" width="47.28515625" customWidth="1"/>
    <col min="5" max="5" width="14.28515625" customWidth="1"/>
    <col min="6" max="6" width="10.5703125" customWidth="1"/>
    <col min="7" max="7" width="23" customWidth="1"/>
    <col min="8" max="8" width="13.140625" style="19" customWidth="1"/>
    <col min="9" max="9" width="9.140625" style="15" customWidth="1"/>
    <col min="10" max="10" width="13" customWidth="1"/>
    <col min="11" max="12" width="13" hidden="1" customWidth="1"/>
    <col min="13" max="13" width="8.140625" customWidth="1"/>
    <col min="14" max="14" width="10.28515625" customWidth="1"/>
    <col min="15" max="15" width="10" customWidth="1"/>
    <col min="16" max="17" width="10.28515625" customWidth="1"/>
    <col min="18" max="18" width="10" customWidth="1"/>
    <col min="19" max="19" width="10.28515625" customWidth="1"/>
    <col min="20" max="20" width="10" customWidth="1"/>
    <col min="21" max="21" width="10.28515625" customWidth="1"/>
    <col min="22" max="22" width="10" customWidth="1"/>
    <col min="23" max="23" width="10.28515625" customWidth="1"/>
    <col min="24" max="24" width="10" customWidth="1"/>
    <col min="25" max="25" width="10.28515625" customWidth="1"/>
    <col min="26" max="26" width="10" customWidth="1"/>
    <col min="27" max="27" width="10.28515625" customWidth="1"/>
    <col min="28" max="28" width="10" customWidth="1"/>
    <col min="29" max="29" width="10.28515625" customWidth="1"/>
    <col min="30" max="30" width="10" customWidth="1"/>
    <col min="31" max="31" width="10.28515625" customWidth="1"/>
    <col min="32" max="32" width="10" customWidth="1"/>
    <col min="33" max="33" width="10.28515625" customWidth="1"/>
    <col min="34" max="34" width="10" customWidth="1"/>
    <col min="35" max="35" width="10.28515625" customWidth="1"/>
    <col min="36" max="36" width="10" customWidth="1"/>
    <col min="37" max="37" width="10.28515625" customWidth="1"/>
    <col min="38" max="38" width="10" customWidth="1"/>
    <col min="39" max="39" width="10.28515625" customWidth="1"/>
    <col min="40" max="40" width="10" customWidth="1"/>
    <col min="41" max="41" width="10.28515625" customWidth="1"/>
    <col min="42" max="42" width="10" customWidth="1"/>
    <col min="43" max="43" width="10.28515625" customWidth="1"/>
    <col min="44" max="44" width="10" customWidth="1"/>
  </cols>
  <sheetData>
    <row r="1" spans="1:44" ht="37.5" customHeight="1" x14ac:dyDescent="0.25">
      <c r="A1" s="21" t="s">
        <v>18</v>
      </c>
      <c r="B1" s="21"/>
      <c r="C1" s="21"/>
      <c r="D1" s="22" t="s">
        <v>29</v>
      </c>
      <c r="E1" s="23"/>
      <c r="F1" s="23"/>
      <c r="G1" s="24"/>
      <c r="H1" s="25" t="s">
        <v>17</v>
      </c>
      <c r="I1" s="25"/>
      <c r="J1" s="25"/>
      <c r="K1" s="25"/>
      <c r="L1" s="25"/>
      <c r="M1" s="25"/>
      <c r="N1" s="20" t="s">
        <v>16</v>
      </c>
      <c r="O1" s="20" t="s">
        <v>16</v>
      </c>
      <c r="P1" s="20" t="s">
        <v>16</v>
      </c>
      <c r="Q1" s="20" t="s">
        <v>16</v>
      </c>
      <c r="R1" s="20" t="s">
        <v>16</v>
      </c>
      <c r="S1" s="20" t="s">
        <v>16</v>
      </c>
      <c r="T1" s="20" t="s">
        <v>16</v>
      </c>
      <c r="U1" s="20" t="s">
        <v>16</v>
      </c>
      <c r="V1" s="20" t="s">
        <v>16</v>
      </c>
      <c r="W1" s="20" t="s">
        <v>16</v>
      </c>
      <c r="X1" s="20" t="s">
        <v>16</v>
      </c>
      <c r="Y1" s="20" t="s">
        <v>16</v>
      </c>
      <c r="Z1" s="20" t="s">
        <v>16</v>
      </c>
      <c r="AA1" s="20" t="s">
        <v>16</v>
      </c>
      <c r="AB1" s="20" t="s">
        <v>16</v>
      </c>
      <c r="AC1" s="20" t="s">
        <v>16</v>
      </c>
      <c r="AD1" s="20" t="s">
        <v>16</v>
      </c>
      <c r="AE1" s="20" t="s">
        <v>16</v>
      </c>
      <c r="AF1" s="20" t="s">
        <v>16</v>
      </c>
      <c r="AG1" s="20" t="s">
        <v>16</v>
      </c>
      <c r="AH1" s="20" t="s">
        <v>16</v>
      </c>
      <c r="AI1" s="20" t="s">
        <v>16</v>
      </c>
      <c r="AJ1" s="20" t="s">
        <v>16</v>
      </c>
      <c r="AK1" s="20" t="s">
        <v>16</v>
      </c>
      <c r="AL1" s="20" t="s">
        <v>16</v>
      </c>
      <c r="AM1" s="20" t="s">
        <v>16</v>
      </c>
      <c r="AN1" s="20" t="s">
        <v>16</v>
      </c>
      <c r="AO1" s="20" t="s">
        <v>16</v>
      </c>
      <c r="AP1" s="20" t="s">
        <v>16</v>
      </c>
      <c r="AQ1" s="20" t="s">
        <v>16</v>
      </c>
      <c r="AR1" s="20" t="s">
        <v>16</v>
      </c>
    </row>
    <row r="2" spans="1:44" ht="37.5" customHeight="1" x14ac:dyDescent="0.25">
      <c r="A2" s="21" t="s">
        <v>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</row>
    <row r="3" spans="1:44" s="6" customFormat="1" ht="57.75" customHeight="1" x14ac:dyDescent="0.25">
      <c r="A3" s="8" t="s">
        <v>0</v>
      </c>
      <c r="B3" s="8" t="s">
        <v>10</v>
      </c>
      <c r="C3" s="16" t="s">
        <v>9</v>
      </c>
      <c r="D3" s="1" t="s">
        <v>3</v>
      </c>
      <c r="E3" s="1" t="s">
        <v>4</v>
      </c>
      <c r="F3" s="3" t="s">
        <v>1</v>
      </c>
      <c r="G3" s="3" t="s">
        <v>11</v>
      </c>
      <c r="H3" s="18" t="s">
        <v>5</v>
      </c>
      <c r="I3" s="3" t="s">
        <v>6</v>
      </c>
      <c r="J3" s="4" t="s">
        <v>7</v>
      </c>
      <c r="K3" s="4" t="s">
        <v>14</v>
      </c>
      <c r="L3" s="2" t="s">
        <v>15</v>
      </c>
      <c r="M3" s="2" t="s">
        <v>8</v>
      </c>
      <c r="N3" s="5" t="s">
        <v>12</v>
      </c>
      <c r="O3" s="5" t="s">
        <v>12</v>
      </c>
      <c r="P3" s="5" t="s">
        <v>12</v>
      </c>
      <c r="Q3" s="5" t="s">
        <v>12</v>
      </c>
      <c r="R3" s="5" t="s">
        <v>12</v>
      </c>
      <c r="S3" s="5" t="s">
        <v>12</v>
      </c>
      <c r="T3" s="5" t="s">
        <v>12</v>
      </c>
      <c r="U3" s="5" t="s">
        <v>12</v>
      </c>
      <c r="V3" s="5" t="s">
        <v>12</v>
      </c>
      <c r="W3" s="5" t="s">
        <v>12</v>
      </c>
      <c r="X3" s="5" t="s">
        <v>12</v>
      </c>
      <c r="Y3" s="5" t="s">
        <v>12</v>
      </c>
      <c r="Z3" s="5" t="s">
        <v>12</v>
      </c>
      <c r="AA3" s="5" t="s">
        <v>12</v>
      </c>
      <c r="AB3" s="5" t="s">
        <v>12</v>
      </c>
      <c r="AC3" s="5" t="s">
        <v>12</v>
      </c>
      <c r="AD3" s="5" t="s">
        <v>12</v>
      </c>
      <c r="AE3" s="5" t="s">
        <v>12</v>
      </c>
      <c r="AF3" s="5" t="s">
        <v>12</v>
      </c>
      <c r="AG3" s="5" t="s">
        <v>12</v>
      </c>
      <c r="AH3" s="5" t="s">
        <v>12</v>
      </c>
      <c r="AI3" s="5" t="s">
        <v>12</v>
      </c>
      <c r="AJ3" s="5" t="s">
        <v>12</v>
      </c>
      <c r="AK3" s="5" t="s">
        <v>12</v>
      </c>
      <c r="AL3" s="5" t="s">
        <v>12</v>
      </c>
      <c r="AM3" s="5" t="s">
        <v>12</v>
      </c>
      <c r="AN3" s="5" t="s">
        <v>12</v>
      </c>
      <c r="AO3" s="5" t="s">
        <v>12</v>
      </c>
      <c r="AP3" s="5" t="s">
        <v>12</v>
      </c>
      <c r="AQ3" s="5" t="s">
        <v>12</v>
      </c>
      <c r="AR3" s="5" t="s">
        <v>12</v>
      </c>
    </row>
    <row r="4" spans="1:44" ht="409.5" customHeight="1" x14ac:dyDescent="0.25">
      <c r="A4" s="38">
        <f>ROW(A1)</f>
        <v>1</v>
      </c>
      <c r="B4" s="26">
        <f>ROW(B1)</f>
        <v>1</v>
      </c>
      <c r="C4" s="37" t="s">
        <v>19</v>
      </c>
      <c r="D4" s="34" t="s">
        <v>20</v>
      </c>
      <c r="E4" s="27" t="s">
        <v>21</v>
      </c>
      <c r="F4" s="27" t="s">
        <v>22</v>
      </c>
      <c r="G4" s="27" t="s">
        <v>23</v>
      </c>
      <c r="H4" s="28">
        <v>17.989999999999998</v>
      </c>
      <c r="I4" s="12">
        <v>300</v>
      </c>
      <c r="J4" s="10">
        <f>I4-(SUM(N4:P4))</f>
        <v>300</v>
      </c>
      <c r="K4" s="13">
        <f>ROUNDUP(I4*0.25,0)</f>
        <v>75</v>
      </c>
      <c r="L4" s="14"/>
      <c r="M4" s="11" t="str">
        <f>IF(J4&lt;0,"ATENÇÃO","OK")</f>
        <v>OK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</row>
    <row r="5" spans="1:44" ht="329.25" customHeight="1" x14ac:dyDescent="0.25">
      <c r="A5" s="39"/>
      <c r="B5" s="26">
        <f t="shared" ref="B5" si="0">ROW(B2)</f>
        <v>2</v>
      </c>
      <c r="C5" s="37" t="s">
        <v>19</v>
      </c>
      <c r="D5" s="34" t="s">
        <v>24</v>
      </c>
      <c r="E5" s="27" t="s">
        <v>21</v>
      </c>
      <c r="F5" s="27" t="s">
        <v>25</v>
      </c>
      <c r="G5" s="27" t="s">
        <v>23</v>
      </c>
      <c r="H5" s="28">
        <v>12.97</v>
      </c>
      <c r="I5" s="12">
        <v>150</v>
      </c>
      <c r="J5" s="10">
        <f>I5-(SUM(N5:P5))</f>
        <v>150</v>
      </c>
      <c r="K5" s="13">
        <f t="shared" ref="K5:K6" si="1">ROUNDUP(I5*0.25,0)</f>
        <v>38</v>
      </c>
      <c r="L5" s="14"/>
      <c r="M5" s="11" t="str">
        <f t="shared" ref="M5:M6" si="2">IF(J5&lt;0,"ATENÇÃO","OK")</f>
        <v>OK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</row>
    <row r="6" spans="1:44" ht="99" customHeight="1" x14ac:dyDescent="0.25">
      <c r="A6" s="36">
        <v>2</v>
      </c>
      <c r="B6" s="29">
        <v>3</v>
      </c>
      <c r="C6" s="30" t="s">
        <v>26</v>
      </c>
      <c r="D6" s="35" t="s">
        <v>28</v>
      </c>
      <c r="E6" s="31" t="s">
        <v>21</v>
      </c>
      <c r="F6" s="31" t="s">
        <v>13</v>
      </c>
      <c r="G6" s="32" t="s">
        <v>27</v>
      </c>
      <c r="H6" s="33">
        <v>4.8600000000000003</v>
      </c>
      <c r="I6" s="12">
        <v>350</v>
      </c>
      <c r="J6" s="10">
        <f>I6-(SUM(N6:P6))</f>
        <v>350</v>
      </c>
      <c r="K6" s="13">
        <f t="shared" si="1"/>
        <v>88</v>
      </c>
      <c r="L6" s="14"/>
      <c r="M6" s="11" t="str">
        <f t="shared" si="2"/>
        <v>OK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</sheetData>
  <mergeCells count="36">
    <mergeCell ref="D1:G1"/>
    <mergeCell ref="H1:M1"/>
    <mergeCell ref="A2:M2"/>
    <mergeCell ref="A1:C1"/>
    <mergeCell ref="Z1:Z2"/>
    <mergeCell ref="U1:U2"/>
    <mergeCell ref="V1:V2"/>
    <mergeCell ref="W1:W2"/>
    <mergeCell ref="X1:X2"/>
    <mergeCell ref="Y1:Y2"/>
    <mergeCell ref="AP1:AP2"/>
    <mergeCell ref="AQ1:AQ2"/>
    <mergeCell ref="AR1:AR2"/>
    <mergeCell ref="A4:A5"/>
    <mergeCell ref="AJ1:AJ2"/>
    <mergeCell ref="AK1:AK2"/>
    <mergeCell ref="AL1:AL2"/>
    <mergeCell ref="AM1:AM2"/>
    <mergeCell ref="AN1:AN2"/>
    <mergeCell ref="AE1:AE2"/>
    <mergeCell ref="AF1:AF2"/>
    <mergeCell ref="AG1:AG2"/>
    <mergeCell ref="AH1:AH2"/>
    <mergeCell ref="AI1:AI2"/>
    <mergeCell ref="R1:R2"/>
    <mergeCell ref="AO1:AO2"/>
    <mergeCell ref="S1:S2"/>
    <mergeCell ref="T1:T2"/>
    <mergeCell ref="AC1:AC2"/>
    <mergeCell ref="AD1:AD2"/>
    <mergeCell ref="N1:N2"/>
    <mergeCell ref="O1:O2"/>
    <mergeCell ref="P1:P2"/>
    <mergeCell ref="Q1:Q2"/>
    <mergeCell ref="AA1:AA2"/>
    <mergeCell ref="AB1:AB2"/>
  </mergeCells>
  <conditionalFormatting sqref="N4:AR6">
    <cfRule type="cellIs" dxfId="1" priority="203" operator="greaterThan">
      <formula>0</formula>
    </cfRule>
    <cfRule type="cellIs" dxfId="0" priority="204" operator="greaterThan">
      <formula>0</formula>
    </cfRule>
  </conditionalFormatting>
  <pageMargins left="0.7" right="0.7" top="0.75" bottom="0.75" header="0.3" footer="0.3"/>
  <pageSetup paperSize="9" scale="2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2026-01-23T17:26:35Z</dcterms:modified>
</cp:coreProperties>
</file>