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\\179.97.96.73\clico\05. Controle atas registro de preços\"/>
    </mc:Choice>
  </mc:AlternateContent>
  <xr:revisionPtr revIDLastSave="0" documentId="13_ncr:1_{AD492617-E167-4ED2-8EAD-4ADB4977616A}" xr6:coauthVersionLast="47" xr6:coauthVersionMax="47" xr10:uidLastSave="{00000000-0000-0000-0000-000000000000}"/>
  <bookViews>
    <workbookView xWindow="-120" yWindow="-120" windowWidth="51840" windowHeight="21120" tabRatio="743" xr2:uid="{00000000-000D-0000-FFFF-FFFF00000000}"/>
  </bookViews>
  <sheets>
    <sheet name="CESFI" sheetId="67" r:id="rId1"/>
  </sheets>
  <definedNames>
    <definedName name="_xlnm._FilterDatabase" localSheetId="0" hidden="1">CESFI!$A$3:$AX$26</definedName>
    <definedName name="CEO">#REF!</definedName>
    <definedName name="CEPLAN">#REF!</definedName>
    <definedName name="copia">#REF!</definedName>
    <definedName name="diasuteis">#REF!</definedName>
    <definedName name="Ferias">#REF!</definedName>
    <definedName name="RD">OFFSET(#REF!,(MATCH(SMALL(#REF!,ROW()-10),#REF!,0)-1),0)</definedName>
  </definedNames>
  <calcPr calcId="191028"/>
  <customWorkbookViews>
    <customWorkbookView name="PAULO EDISON DE LIMA - Modo de exibição pessoal" guid="{B9C3DAFA-017A-49F7-AED8-93B14E732368}" mergeInterval="0" personalView="1" maximized="1" xWindow="1912" yWindow="-8" windowWidth="1936" windowHeight="1056" tabRatio="857" activeSheetId="1"/>
    <customWorkbookView name="MARCELO DARCI DE SOUZA - Modo de exibição pessoal" guid="{29377F80-2479-4EEE-B758-5B51FB237957}" mergeInterval="0" personalView="1" maximized="1" xWindow="-8" yWindow="-8" windowWidth="1936" windowHeight="1056" tabRatio="857" activeSheetId="3"/>
    <customWorkbookView name="CAMILA DE ALMEIDA LUCA - Modo de exibição pessoal" guid="{4F310B60-E7C4-463C-82E5-32855552E117}" mergeInterval="0" personalView="1" maximized="1" xWindow="-1288" yWindow="-423" windowWidth="1296" windowHeight="1040" tabRatio="857" activeSheetId="12" showComments="commIndAndComment"/>
    <customWorkbookView name="RAFAEL XAVIER DOS SANTOS MURARO - Modo de exibição pessoal" guid="{621D8238-5429-498F-AC6E-560DC77BBC2F}" mergeInterval="0" personalView="1" maximized="1" xWindow="-8" yWindow="-8" windowWidth="1936" windowHeight="1056" tabRatio="857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6" i="67" l="1"/>
  <c r="Q26" i="67"/>
  <c r="P26" i="67"/>
  <c r="N26" i="67"/>
  <c r="K26" i="67"/>
  <c r="AX25" i="67"/>
  <c r="AW25" i="67"/>
  <c r="AV25" i="67"/>
  <c r="AU25" i="67"/>
  <c r="AT25" i="67"/>
  <c r="AS25" i="67"/>
  <c r="AR25" i="67"/>
  <c r="AQ25" i="67"/>
  <c r="AP25" i="67"/>
  <c r="AO25" i="67"/>
  <c r="AN25" i="67"/>
  <c r="AM25" i="67"/>
  <c r="AL25" i="67"/>
  <c r="AK25" i="67"/>
  <c r="AJ25" i="67"/>
  <c r="AI25" i="67"/>
  <c r="AH25" i="67"/>
  <c r="AG25" i="67"/>
  <c r="AF25" i="67"/>
  <c r="AE25" i="67"/>
  <c r="AD25" i="67"/>
  <c r="AC25" i="67"/>
  <c r="AB25" i="67"/>
  <c r="AA25" i="67"/>
  <c r="Z25" i="67"/>
  <c r="Y25" i="67"/>
  <c r="X25" i="67"/>
  <c r="W25" i="67"/>
  <c r="V25" i="67"/>
  <c r="U25" i="67"/>
  <c r="R25" i="67"/>
  <c r="Q25" i="67"/>
  <c r="P25" i="67"/>
  <c r="N25" i="67"/>
  <c r="K25" i="67"/>
  <c r="S24" i="67"/>
  <c r="T24" i="67" s="1"/>
  <c r="O24" i="67"/>
  <c r="M24" i="67"/>
  <c r="L24" i="67"/>
  <c r="S23" i="67"/>
  <c r="T23" i="67" s="1"/>
  <c r="O23" i="67"/>
  <c r="M23" i="67"/>
  <c r="L23" i="67"/>
  <c r="S22" i="67"/>
  <c r="T22" i="67" s="1"/>
  <c r="O22" i="67"/>
  <c r="M22" i="67"/>
  <c r="L22" i="67"/>
  <c r="S21" i="67"/>
  <c r="T21" i="67" s="1"/>
  <c r="O21" i="67"/>
  <c r="M21" i="67"/>
  <c r="L21" i="67"/>
  <c r="S20" i="67"/>
  <c r="T20" i="67" s="1"/>
  <c r="O20" i="67"/>
  <c r="M20" i="67"/>
  <c r="L20" i="67"/>
  <c r="S19" i="67"/>
  <c r="T19" i="67" s="1"/>
  <c r="O19" i="67"/>
  <c r="M19" i="67"/>
  <c r="L19" i="67"/>
  <c r="S18" i="67"/>
  <c r="T18" i="67" s="1"/>
  <c r="O18" i="67"/>
  <c r="M18" i="67"/>
  <c r="L18" i="67"/>
  <c r="S17" i="67"/>
  <c r="T17" i="67" s="1"/>
  <c r="O17" i="67"/>
  <c r="M17" i="67"/>
  <c r="L17" i="67"/>
  <c r="S16" i="67"/>
  <c r="T16" i="67" s="1"/>
  <c r="O16" i="67"/>
  <c r="M16" i="67"/>
  <c r="L16" i="67"/>
  <c r="S15" i="67"/>
  <c r="T15" i="67" s="1"/>
  <c r="O15" i="67"/>
  <c r="M15" i="67"/>
  <c r="L15" i="67"/>
  <c r="S14" i="67"/>
  <c r="T14" i="67" s="1"/>
  <c r="O14" i="67"/>
  <c r="M14" i="67"/>
  <c r="L14" i="67"/>
  <c r="S13" i="67"/>
  <c r="T13" i="67" s="1"/>
  <c r="O13" i="67"/>
  <c r="M13" i="67"/>
  <c r="L13" i="67"/>
  <c r="S12" i="67"/>
  <c r="T12" i="67" s="1"/>
  <c r="O12" i="67"/>
  <c r="M12" i="67"/>
  <c r="L12" i="67"/>
  <c r="S11" i="67"/>
  <c r="T11" i="67" s="1"/>
  <c r="O11" i="67"/>
  <c r="M11" i="67"/>
  <c r="L11" i="67"/>
  <c r="S10" i="67"/>
  <c r="T10" i="67" s="1"/>
  <c r="O10" i="67"/>
  <c r="M10" i="67"/>
  <c r="L10" i="67"/>
  <c r="S9" i="67"/>
  <c r="T9" i="67" s="1"/>
  <c r="O9" i="67"/>
  <c r="M9" i="67"/>
  <c r="L9" i="67"/>
  <c r="S8" i="67"/>
  <c r="T8" i="67" s="1"/>
  <c r="O8" i="67"/>
  <c r="M8" i="67"/>
  <c r="L8" i="67"/>
  <c r="S7" i="67"/>
  <c r="T7" i="67" s="1"/>
  <c r="O7" i="67"/>
  <c r="M7" i="67"/>
  <c r="L7" i="67"/>
  <c r="S6" i="67"/>
  <c r="T6" i="67" s="1"/>
  <c r="O6" i="67"/>
  <c r="M6" i="67"/>
  <c r="L6" i="67"/>
  <c r="S5" i="67"/>
  <c r="T5" i="67" s="1"/>
  <c r="O5" i="67"/>
  <c r="M5" i="67"/>
  <c r="L5" i="67"/>
  <c r="S4" i="67"/>
  <c r="T4" i="67" s="1"/>
  <c r="O4" i="67"/>
  <c r="M4" i="67"/>
  <c r="L4" i="67"/>
  <c r="M25" i="67" l="1"/>
  <c r="L25" i="67"/>
  <c r="O25" i="67"/>
  <c r="L26" i="67"/>
  <c r="S25" i="67"/>
  <c r="M26" i="67"/>
  <c r="O26" i="67"/>
</calcChain>
</file>

<file path=xl/sharedStrings.xml><?xml version="1.0" encoding="utf-8"?>
<sst xmlns="http://schemas.openxmlformats.org/spreadsheetml/2006/main" count="164" uniqueCount="54">
  <si>
    <r>
      <rPr>
        <b/>
        <sz val="11"/>
        <rFont val="Calibri"/>
        <family val="2"/>
        <scheme val="minor"/>
      </rPr>
      <t>PE 1067/2026 SRP</t>
    </r>
    <r>
      <rPr>
        <sz val="11"/>
        <rFont val="Calibri"/>
        <family val="2"/>
        <scheme val="minor"/>
      </rPr>
      <t xml:space="preserve"> - (SGPE DE ORIGEM: 5359/2026)</t>
    </r>
  </si>
  <si>
    <t>OBJETO: Contratação de Empresa para Fornecimento de Coffee Break, Kit lanche e coquetel para os Eventos da UDESC</t>
  </si>
  <si>
    <t xml:space="preserve">AF nº xxxx/2026 (Quantidade)                                                                                                                       </t>
  </si>
  <si>
    <t>Lote</t>
  </si>
  <si>
    <t>Empresa</t>
  </si>
  <si>
    <t>Item</t>
  </si>
  <si>
    <t>Descrição</t>
  </si>
  <si>
    <t>Marca/Modelo</t>
  </si>
  <si>
    <t>Grupo-Classe</t>
  </si>
  <si>
    <t>Código NUC</t>
  </si>
  <si>
    <t>Detalhamento</t>
  </si>
  <si>
    <t>Unidade</t>
  </si>
  <si>
    <t>Preço UNITÁRIO</t>
  </si>
  <si>
    <t>QTDADE</t>
  </si>
  <si>
    <t xml:space="preserve">QUANTIDADE UTILIZADA da Ata </t>
  </si>
  <si>
    <t>QUANTIDADE UTILIZADA Total</t>
  </si>
  <si>
    <t>Quantidade Receb/Cedida</t>
  </si>
  <si>
    <t>QUANTIDADE DISPONÍVEL PARA ADITIVAR</t>
  </si>
  <si>
    <t>Quantidade Aditivada Própria</t>
  </si>
  <si>
    <t>Quantidade Aditivos Recebidos</t>
  </si>
  <si>
    <t>Quantidade Aditivos Cedidos</t>
  </si>
  <si>
    <t>Saldo / Automático</t>
  </si>
  <si>
    <t>ALERTA</t>
  </si>
  <si>
    <t>___/___/____</t>
  </si>
  <si>
    <t>1 -REITORIA - ESAG - CEART - CEFID - FAED - CEAD</t>
  </si>
  <si>
    <t>S T GASTRONOMIA LTDA EPP – SAXX GASTRONOMIA
CNPJ: 02.175.397/0001-88</t>
  </si>
  <si>
    <t>MATERIAL PARA FESTIVIDADES MATERIAL PARA FESTIVIDADES - Descrição: Coffee-break Tipo: 1 Características adicionais: 4 tipos de bebidas, 2 tipos de doces, 3 tipos de salgados, acessórios e descartáveis CCOFFEE BREAK TIPO 1 (cardápio mínimo por pessoa): 
Bebidas:
•	Café, categoria superior, não adoçado, em temperatura quente mantida em garrafas térmicas - quantitativo por pessoa (100 ml);
•	 Leite desnatado, processado em UHT, em temperatura quente mantida em garrafas térmicas - quantitativo por pessoa (50 ml); 
•	Suco de fruta natural ou de polpa gelado (opções: laranja, manga, uva, maracujá) - quantitativo por pessoa 200 ml;
Salgados (4 por pessoa) Opções:
•	Mini sanduíches -  (mínimo 30 g cada);
•	Mini pão de queijo -  (mínimo 25 g cada);
•	Bolinhos de queijo -  (mínimo 25 g cada);
•	Empanado (opções: vegetais, frango, queijo, carne) - (mínimo 30 g cada).
Doces (2 por pessoa). Cortado em pedaços de 5cm x 5cm, com no mínimo 30g. Opções:
• Bolo de chocolate, cenoura ou laranja
• Bolo de banana vegano
• Cuca sabores: cobertura de farofa doce, ou nata, ou queijinho, amendoim, coco, frutas (banana, abacaxi, uva, pêssego, morango).                                                                                                                 
QUANTITATIVO TOTAL PARA UMA PESSOA: 450ml de bebida, 4 salgados e 2 doces</t>
  </si>
  <si>
    <t>339030.15</t>
  </si>
  <si>
    <t xml:space="preserve">Peça </t>
  </si>
  <si>
    <t>MATERIAL PARA FESTIVIDADES MATERIAL PARA FESTIVIDADES - Descrição: Coffee-break Tipo: 1 Características adicionais: 4 tipos de bebidas, 2 tipos de doces, 3 tipos de salgados, acessórios e descartáveis COFFEE BREAK TIPO 2 (cardápio mínimo por pessoa)
Bebidas:
•Café, categoria superior, não adoçado, em temperatura quente mantida em garrafas térmicas - quantitativo por pessoa 180 ml;
• Leite desnatado, processado em UHT, em temperatura quente mantida em garrafas térmicas - quantitativo por pessoa 50 ml;
• Água mineral potável, natural, sem gás, gelada - quantitativo por pessoa 100 ml;
• Suco de fruta natural ou de polpa gelado (opções: laranja, manga, uva, maracujá) - quantitativo por pessoa 200 ml;
Salgados:
• Mini sanduíches - quantitativo por pessoa 2 unidades (mínimo 30 g cada);
• Mini pão de queijo - quantitativo por pessoa 2 unidades (mínimo 25 g cada);
• Bolinhos de queijo - quantitativo por pessoa 2 unidades (mínimo 25 g cada);
• Empanado (opções: vegetais, frango, queijo, carne) - quantitativo por pessoa 1 unidade (mínimo 30 g cada).
Doces:
• Bolo de chocolate ou cenoura - quantitativo por pessoa 2 pedaços ou unidades (mínimo 30 g cada);
• Bolo de banana ou laranja - quantitativo por pessoa 2 pedaços ou unidades (mínimo 30 g cada);
QUANTITATIVO TOTAL PARA UMA PESSOA: 530ml de bebida, 7 salgados e 4 doces</t>
  </si>
  <si>
    <t>MATERIAL PARA FESTIVIDADES MATERIAL PARA FESTIVIDADES - Descrição: Coffee-break Tipo: 1 Características adicionais: 4 tipos de bebidas, 2 tipos de doces, 3 tipos de salgados, acessórios e descartáveis Kit lanche 
Bebidas: suco de fruta natural ou de polpa, gelado (mínimo 2 sabores). Embalagem individual.
Salgados: um sanduíche de pão francês com uma fatia de queijo tipo muçarela, uma fatia de presunto, e uma porção de requeijão. Alternativa para dietas com restrição: um pão francês, salada (*opções de referência - folhas: alface, argrião e rúcula; legumes: tomate, cenoura, pimentão, pepino, cebola roxa) e uma porção de maionese vegetal. Embalagem individual
Doces: bolo de banana vegano. Pedaço individual com no mínimo 100gr por pedaço. Embalagem individual.
QUANTITATIVO PARA UMA PESSOA:
300ml de bebidas, 1 salgado, 1 doce.</t>
  </si>
  <si>
    <t>REFEICAO REFEICAO - COQUETEL Coquetel (cardápio mínimo por pessoa)                                   
• Suco de fruta natural ou de polpa, gelado – 02 sabores (laranja e uva) - quantitativo por pessoa 180 ml;
• Refrigerante (02 sabores normais) - quantitativo por pessoa 50 ml;
• Água mineral potável, natural, sem gás, gelada ¬ quantitativo por pessoa 100 ml;
• Água mineral potável, natural, com gás, gelada ¬- quantitativo por pessoa 200 ml;
• Iogurte - 02 sabores (opções: ameixa, coco, morango) - quantitativo por pessoa 50 ml (para cada)
• Canapé com patê de atum - quantitativo por pessoa 2 pedaços ou unidades (mínimo 30 g cada);
• Canapé com pasta de ricota e ervas finas - quantitativo por pessoa 2 pedaços ou unidades (mínimo 30 g cada);
• Casquinha de açafrão com pasta de berinjela - quantitativo por pessoa 2 pedaços ou unidades (mínimo 30 g cada);
• Casquinha integral com pasta de linguado - quantitativo por pessoa 2 pedaços ou unidades (mínimo 30 g cada);
• Bolinho de aipim com carne seca - quantitativo por pessoa 2 unidades (mínimo 50 g cada)
• Croquete de salmão, - quantitativo por pessoa 2 unidades (mínimo 30 g cada);
•    Mini empada gratinada de frango - quantitativo por pessoa 2 unidades (mínimo 30 g cada);
• Mini bruschetta de mussarela, tomate concassé e manjericão - quantitativo por pessoa 2 unidades (mínimo 30 g cada).</t>
  </si>
  <si>
    <t>2 - CEO</t>
  </si>
  <si>
    <t>TH7 SOLUÇÕES COMERCIAIS LTDA 
CNPJ: 44.830.963/0001-98</t>
  </si>
  <si>
    <t>MATERIAL PARA FESTIVIDADES MATERIAL PARA FESTIVIDADES - Descrição: Coffee-break Tipo: 1 Características adicionais: 4 tipos de bebidas, 2 tipos de doces, 3 tipos de salgados, acessórios e descartáveis COFFEE BREAK TIPO 1 (cardápio mínimo por pessoa): 
Bebidas:
•	Café, categoria superior, não adoçado, em temperatura quente mantida em garrafas térmicas - quantitativo por pessoa (100 ml);
•	 Leite desnatado, processado em UHT, em temperatura quente mantida em garrafas térmicas - quantitativo por pessoa (50 ml); 
•	Suco de fruta natural ou de polpa gelado (opções: laranja, manga, uva, maracujá) - quantitativo por pessoa 200 ml;
Salgados (4 por pessoa) Opções:
•	Mini sanduíches -  (mínimo 30 g cada);
•	Mini pão de queijo -  (mínimo 25 g cada);
•	Bolinhos de queijo -  (mínimo 25 g cada);
•	Empanado (opções: vegetais, frango, queijo, carne) - (mínimo 30 g cada).
Doces (2 por pessoa). Cortado em pedaços de 5cm x 5cm, com no mínimo 30g. Opções:
• Bolo de chocolate, cenoura ou laranja
• Bolo de banana vegano
• Cuca sabores: cobertura de farofa doce, ou nata, ou queijinho, amendoim, coco, frutas (banana, abacaxi, uva, pêssego, morango).                                                                                                                 
QUANTITATIVO TOTAL PARA UMA PESSOA: 450ml de bebida, 4 salgados e 2 doces</t>
  </si>
  <si>
    <t>MATERIAL PARA FESTIVIDADES MATERIAL PARA FESTIVIDADES - Descrição: Coffee-break Tipo: 1 Características adicionais: 4 tipos de bebidas, 2 tipos de doces, 3 tipos de salgados, acessórios e descartáveis KIT LANCHE
Bebidas: suco de fruta natural ou de polpa, gelado (mínimo 2 sabores). Embalagem individual.
Salgados: um sanduíche de pão francês com uma fatia de queijo tipo muçarela, uma fatia de presunto, e uma porção de requeijão. Alternativa para dietas com restrição: um pão francês, salada (*opções de referência - folhas: alface, agrião e rúcula; legumes: tomate, cenoura, pimentão, pepino, cebola roxa) e uma porção de maionese vegetal. Embalagem individual
Doces: bolo de banana vegano. Pedaço individual com no mínimo 100gr por pedaço. Embalagem individual.
QUANTITATIVO PARA UMA PESSOA:
300ml de bebidas, 1 salgado, 1 doce.</t>
  </si>
  <si>
    <t>3 - CERES</t>
  </si>
  <si>
    <t xml:space="preserve"> Sabores Comércio de Alimentos Ltda
CNPJ: 44.018.726/0001-27</t>
  </si>
  <si>
    <t>REFEICAO REFEICAO - COQUETEL COQUETEL (cardápio mínimo por pessoa)                                     
• Suco de fruta natural ou de polpa, gelado – 02 sabores (laranja e uva) - quantitativo por pessoa 180 ml;
• Refrigerante (02 sabores normais) - quantitativo por pessoa 50 ml;
• Água mineral potável, natural, sem gás, gelada ¬ quantitativo por pessoa 100 ml;
• Água mineral potável, natural, com gás, gelada ¬- quantitativo por pessoa 200 ml;
• Iogurte - 02 sabores (opções: ameixa, coco, morango) - quantitativo por pessoa 50 ml (para cada)
• Canapé com patê de atum - quantitativo por pessoa 2 pedaços ou unidades (mínimo 30 g cada);
• Canapé com pasta de ricota e ervas finas - quantitativo por pessoa 2 pedaços ou unidades (mínimo 30 g cada);
• Casquinha de açafrão com pasta de berinjela - quantitativo por pessoa 2 pedaços ou unidades (mínimo 30 g cada);
• Casquinha integral com pasta de linguado - quantitativo por pessoa 2 pedaços ou unidades (mínimo 30 g cada);
• Bolinho de aipim com carne seca - quantitativo por pessoa 2 unidades (mínimo 50 g cada)
• Croquete de salmão, - quantitativo por pessoa 2 unidades (mínimo 30 g cada);
•    Mini empada gratinada de frango - quantitativo por pessoa 2 unidades (mínimo 30 g cada);
• Mini bruschetta de mussarela, tomate concassé e manjericão - quantitativo por pessoa 2 unidades (mínimo 30 g cada).</t>
  </si>
  <si>
    <t>4 - CESMO</t>
  </si>
  <si>
    <t>5 - CEPLAN</t>
  </si>
  <si>
    <t>OLIVA S REFEICOES LTDA
CNPJ: 38.341.168/0001-33</t>
  </si>
  <si>
    <t>6 - CESFI</t>
  </si>
  <si>
    <t>SABORES COMÉRCIO DE ALIMENTOS LTDA
CNPJ: 44.018.726/0001-27</t>
  </si>
  <si>
    <t>7 - CCT</t>
  </si>
  <si>
    <t>8 - CEAVI</t>
  </si>
  <si>
    <t>CARLITO HERMANN &amp; CIA LTDA
CNPJ: 00.923.208/0001-82</t>
  </si>
  <si>
    <r>
      <rPr>
        <b/>
        <u/>
        <sz val="11"/>
        <rFont val="Calibri"/>
        <family val="2"/>
        <scheme val="minor"/>
      </rPr>
      <t>OBS</t>
    </r>
    <r>
      <rPr>
        <b/>
        <sz val="11"/>
        <rFont val="Calibri"/>
        <family val="2"/>
        <scheme val="minor"/>
      </rPr>
      <t>:</t>
    </r>
  </si>
  <si>
    <r>
      <rPr>
        <u/>
        <sz val="11"/>
        <rFont val="Calibri"/>
        <family val="2"/>
        <scheme val="minor"/>
      </rPr>
      <t>Prazo de entrega:</t>
    </r>
    <r>
      <rPr>
        <sz val="11"/>
        <rFont val="Calibri"/>
        <family val="2"/>
        <scheme val="minor"/>
      </rPr>
      <t xml:space="preserve">  Data do Evento</t>
    </r>
  </si>
  <si>
    <r>
      <rPr>
        <u/>
        <sz val="11"/>
        <rFont val="Calibri"/>
        <family val="2"/>
        <scheme val="minor"/>
      </rPr>
      <t>Prazo de pagamento:</t>
    </r>
    <r>
      <rPr>
        <sz val="11"/>
        <rFont val="Calibri"/>
        <family val="2"/>
        <scheme val="minor"/>
      </rPr>
      <t xml:space="preserve"> 30 dias</t>
    </r>
  </si>
  <si>
    <t>CENTRO PARTICIPANTE: CESFI</t>
  </si>
  <si>
    <t>Vigência 08/09/2026 a 08/09/2027</t>
  </si>
  <si>
    <t xml:space="preserve">AF nº 1866/2026 (Quantidade)                                                                                                                       </t>
  </si>
  <si>
    <t xml:space="preserve">AF nº 1960/2026 (Quantidade)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</si>
</sst>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&quot;R$&quot;\ #,##0.00"/>
    <numFmt numFmtId="169" formatCode="#,##0_ ;[Red]\-#,##0\ "/>
  </numFmts>
  <fonts count="15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rgb="FFFFCD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CCFFFF"/>
        <bgColor rgb="FFF2F2F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661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0" fontId="1" fillId="0" borderId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8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86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wrapText="1"/>
    </xf>
    <xf numFmtId="0" fontId="3" fillId="0" borderId="0" xfId="1" applyFont="1" applyAlignment="1">
      <alignment vertical="center" wrapText="1"/>
    </xf>
    <xf numFmtId="0" fontId="3" fillId="0" borderId="0" xfId="1" applyFont="1" applyAlignment="1" applyProtection="1">
      <alignment wrapText="1"/>
      <protection locked="0"/>
    </xf>
    <xf numFmtId="3" fontId="3" fillId="0" borderId="0" xfId="1" applyNumberFormat="1" applyFont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3" applyFont="1" applyFill="1" applyBorder="1" applyAlignment="1" applyProtection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 applyProtection="1">
      <alignment horizontal="center" vertical="center" wrapText="1"/>
      <protection locked="0"/>
    </xf>
    <xf numFmtId="3" fontId="3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7" borderId="1" xfId="13" applyNumberFormat="1" applyFont="1" applyFill="1" applyBorder="1" applyAlignment="1" applyProtection="1">
      <alignment horizontal="center" vertical="center" wrapText="1"/>
      <protection locked="0"/>
    </xf>
    <xf numFmtId="168" fontId="7" fillId="0" borderId="1" xfId="1" applyNumberFormat="1" applyFont="1" applyBorder="1" applyAlignment="1" applyProtection="1">
      <alignment horizontal="center" vertical="center" wrapText="1"/>
      <protection locked="0"/>
    </xf>
    <xf numFmtId="44" fontId="3" fillId="0" borderId="0" xfId="14" applyFont="1" applyAlignment="1" applyProtection="1">
      <alignment wrapText="1"/>
      <protection locked="0"/>
    </xf>
    <xf numFmtId="0" fontId="11" fillId="9" borderId="1" xfId="0" applyFont="1" applyFill="1" applyBorder="1" applyAlignment="1">
      <alignment horizontal="center" vertical="center" wrapText="1"/>
    </xf>
    <xf numFmtId="0" fontId="7" fillId="0" borderId="0" xfId="1" applyFont="1" applyAlignment="1" applyProtection="1">
      <alignment wrapText="1"/>
      <protection locked="0"/>
    </xf>
    <xf numFmtId="166" fontId="3" fillId="0" borderId="0" xfId="13" applyNumberFormat="1" applyFont="1" applyFill="1" applyBorder="1" applyAlignment="1" applyProtection="1">
      <alignment horizontal="center" vertical="center" wrapText="1"/>
      <protection locked="0"/>
    </xf>
    <xf numFmtId="3" fontId="3" fillId="11" borderId="1" xfId="0" applyNumberFormat="1" applyFont="1" applyFill="1" applyBorder="1" applyAlignment="1">
      <alignment horizontal="center" vertical="center" wrapText="1"/>
    </xf>
    <xf numFmtId="3" fontId="3" fillId="12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166" fontId="7" fillId="9" borderId="1" xfId="1" applyNumberFormat="1" applyFont="1" applyFill="1" applyBorder="1" applyAlignment="1">
      <alignment horizontal="center" vertical="center" wrapText="1"/>
    </xf>
    <xf numFmtId="0" fontId="7" fillId="9" borderId="1" xfId="1" applyFont="1" applyFill="1" applyBorder="1" applyAlignment="1" applyProtection="1">
      <alignment horizontal="center" vertical="center" wrapText="1"/>
      <protection locked="0"/>
    </xf>
    <xf numFmtId="168" fontId="3" fillId="0" borderId="0" xfId="14" applyNumberFormat="1" applyFont="1" applyFill="1" applyAlignment="1" applyProtection="1">
      <alignment wrapText="1"/>
      <protection locked="0"/>
    </xf>
    <xf numFmtId="1" fontId="3" fillId="0" borderId="1" xfId="1" applyNumberFormat="1" applyFont="1" applyBorder="1" applyAlignment="1" applyProtection="1">
      <alignment horizontal="center" vertical="center" wrapText="1"/>
      <protection locked="0"/>
    </xf>
    <xf numFmtId="14" fontId="10" fillId="2" borderId="1" xfId="1" applyNumberFormat="1" applyFont="1" applyFill="1" applyBorder="1" applyAlignment="1" applyProtection="1">
      <alignment horizontal="center" vertical="center" wrapText="1"/>
      <protection locked="0"/>
    </xf>
    <xf numFmtId="169" fontId="3" fillId="6" borderId="1" xfId="0" applyNumberFormat="1" applyFont="1" applyFill="1" applyBorder="1" applyAlignment="1">
      <alignment horizontal="center" vertical="center" wrapText="1"/>
    </xf>
    <xf numFmtId="0" fontId="14" fillId="0" borderId="0" xfId="1" applyFont="1" applyAlignment="1" applyProtection="1">
      <alignment wrapText="1"/>
      <protection locked="0"/>
    </xf>
    <xf numFmtId="166" fontId="14" fillId="0" borderId="0" xfId="0" applyNumberFormat="1" applyFont="1" applyAlignment="1">
      <alignment horizontal="center" vertical="center" wrapText="1"/>
    </xf>
    <xf numFmtId="168" fontId="3" fillId="0" borderId="0" xfId="1" applyNumberFormat="1" applyFont="1" applyAlignment="1">
      <alignment vertical="center" wrapText="1"/>
    </xf>
    <xf numFmtId="168" fontId="3" fillId="0" borderId="1" xfId="0" applyNumberFormat="1" applyFont="1" applyBorder="1" applyAlignment="1">
      <alignment horizontal="right" vertical="center" wrapText="1"/>
    </xf>
    <xf numFmtId="44" fontId="14" fillId="0" borderId="0" xfId="14" applyFont="1" applyFill="1" applyAlignment="1" applyProtection="1">
      <alignment wrapText="1"/>
      <protection locked="0"/>
    </xf>
    <xf numFmtId="0" fontId="3" fillId="14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left" vertical="top" wrapText="1"/>
    </xf>
    <xf numFmtId="0" fontId="3" fillId="15" borderId="1" xfId="0" applyFont="1" applyFill="1" applyBorder="1" applyAlignment="1">
      <alignment horizontal="center" vertical="top" wrapText="1"/>
    </xf>
    <xf numFmtId="0" fontId="3" fillId="14" borderId="1" xfId="0" applyFont="1" applyFill="1" applyBorder="1" applyAlignment="1">
      <alignment horizontal="center" vertical="center" wrapText="1"/>
    </xf>
    <xf numFmtId="49" fontId="3" fillId="14" borderId="1" xfId="0" applyNumberFormat="1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44" fontId="3" fillId="0" borderId="1" xfId="14" applyFont="1" applyFill="1" applyBorder="1" applyAlignment="1">
      <alignment horizontal="right" vertical="center" wrapText="1"/>
    </xf>
    <xf numFmtId="1" fontId="3" fillId="7" borderId="1" xfId="13" applyNumberFormat="1" applyFont="1" applyFill="1" applyBorder="1" applyAlignment="1" applyProtection="1">
      <alignment horizontal="center" vertical="center" wrapText="1"/>
      <protection locked="0"/>
    </xf>
    <xf numFmtId="168" fontId="3" fillId="0" borderId="1" xfId="14" applyNumberFormat="1" applyFont="1" applyFill="1" applyBorder="1" applyAlignment="1">
      <alignment horizontal="right" vertical="center" wrapText="1"/>
    </xf>
    <xf numFmtId="0" fontId="3" fillId="15" borderId="1" xfId="0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left" vertical="top" wrapText="1"/>
    </xf>
    <xf numFmtId="0" fontId="3" fillId="16" borderId="1" xfId="0" applyFont="1" applyFill="1" applyBorder="1" applyAlignment="1">
      <alignment horizontal="center" vertical="top" wrapText="1"/>
    </xf>
    <xf numFmtId="49" fontId="3" fillId="10" borderId="1" xfId="0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168" fontId="3" fillId="10" borderId="1" xfId="0" applyNumberFormat="1" applyFont="1" applyFill="1" applyBorder="1" applyAlignment="1">
      <alignment horizontal="right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7" fillId="13" borderId="16" xfId="1" applyFont="1" applyFill="1" applyBorder="1" applyAlignment="1">
      <alignment horizontal="center" vertical="center" wrapText="1"/>
    </xf>
    <xf numFmtId="0" fontId="3" fillId="13" borderId="17" xfId="1" applyFont="1" applyFill="1" applyBorder="1" applyAlignment="1">
      <alignment horizontal="center" vertical="center" wrapText="1"/>
    </xf>
    <xf numFmtId="0" fontId="3" fillId="13" borderId="18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10" fillId="7" borderId="3" xfId="1" applyNumberFormat="1" applyFont="1" applyFill="1" applyBorder="1" applyAlignment="1" applyProtection="1">
      <alignment horizontal="center" vertical="center" wrapText="1"/>
      <protection locked="0"/>
    </xf>
    <xf numFmtId="3" fontId="10" fillId="7" borderId="5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6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</cellXfs>
  <cellStyles count="1661">
    <cellStyle name="Moeda" xfId="14" builtinId="4"/>
    <cellStyle name="Moeda 10" xfId="409" xr:uid="{00000000-0005-0000-0000-0000BF010000}"/>
    <cellStyle name="Moeda 10 2" xfId="960" xr:uid="{372ACDED-0377-4803-95AD-98DB583CD6A9}"/>
    <cellStyle name="Moeda 10 3" xfId="1510" xr:uid="{1637500B-6B32-447B-B962-60A7A4609F50}"/>
    <cellStyle name="Moeda 11" xfId="566" xr:uid="{8970EA90-0213-4782-B477-05C8E27909ED}"/>
    <cellStyle name="Moeda 12" xfId="1117" xr:uid="{C276CAB7-9723-495F-9A48-BE80D922959A}"/>
    <cellStyle name="Moeda 2" xfId="5" xr:uid="{00000000-0005-0000-0000-000001000000}"/>
    <cellStyle name="Moeda 2 2" xfId="9" xr:uid="{00000000-0005-0000-0000-000002000000}"/>
    <cellStyle name="Moeda 3" xfId="8" xr:uid="{00000000-0005-0000-0000-000003000000}"/>
    <cellStyle name="Moeda 3 10" xfId="405" xr:uid="{00000000-0005-0000-0000-000003000000}"/>
    <cellStyle name="Moeda 3 10 2" xfId="956" xr:uid="{98E3FAD0-4FB7-4000-94F3-14195994039F}"/>
    <cellStyle name="Moeda 3 10 3" xfId="1506" xr:uid="{9D2F4267-0250-462B-93CE-A522D05BA893}"/>
    <cellStyle name="Moeda 3 11" xfId="484" xr:uid="{00000000-0005-0000-0000-000003000000}"/>
    <cellStyle name="Moeda 3 11 2" xfId="1035" xr:uid="{8503AE0D-1E41-4515-A043-5BA97BBA4B8A}"/>
    <cellStyle name="Moeda 3 11 3" xfId="1585" xr:uid="{8CC08879-74DA-4EFF-92BD-585FFB10B2BF}"/>
    <cellStyle name="Moeda 3 12" xfId="562" xr:uid="{4445D727-53FC-473C-9458-839E5BD3BD5C}"/>
    <cellStyle name="Moeda 3 13" xfId="1113" xr:uid="{F4CC42E8-BD9E-4943-BB4C-E793BE22D8D1}"/>
    <cellStyle name="Moeda 3 2" xfId="17" xr:uid="{00000000-0005-0000-0000-000004000000}"/>
    <cellStyle name="Moeda 3 2 10" xfId="490" xr:uid="{00000000-0005-0000-0000-000004000000}"/>
    <cellStyle name="Moeda 3 2 10 2" xfId="1041" xr:uid="{C002378C-1ADD-4D18-8F5C-ADED7D9BBE32}"/>
    <cellStyle name="Moeda 3 2 10 3" xfId="1591" xr:uid="{B7A7B88B-911C-4BFF-AD29-33D3F496E28E}"/>
    <cellStyle name="Moeda 3 2 11" xfId="569" xr:uid="{E665BEA5-71CE-41F0-9E08-1C78D18F7186}"/>
    <cellStyle name="Moeda 3 2 12" xfId="1120" xr:uid="{DBCFA150-1875-47BA-AAD3-6461C9D2E290}"/>
    <cellStyle name="Moeda 3 2 2" xfId="33" xr:uid="{00000000-0005-0000-0000-000004000000}"/>
    <cellStyle name="Moeda 3 2 2 10" xfId="1136" xr:uid="{C9A42A79-607B-4DFD-9A90-0E47358D0169}"/>
    <cellStyle name="Moeda 3 2 2 2" xfId="65" xr:uid="{00000000-0005-0000-0000-000005000000}"/>
    <cellStyle name="Moeda 3 2 2 2 2" xfId="144" xr:uid="{00000000-0005-0000-0000-000005000000}"/>
    <cellStyle name="Moeda 3 2 2 2 2 2" xfId="695" xr:uid="{0BD2AA81-2507-4068-97CF-42D55C46DE30}"/>
    <cellStyle name="Moeda 3 2 2 2 2 3" xfId="1246" xr:uid="{2736C385-8748-42E1-9B52-DA4436C95AD0}"/>
    <cellStyle name="Moeda 3 2 2 2 3" xfId="223" xr:uid="{00000000-0005-0000-0000-000005000000}"/>
    <cellStyle name="Moeda 3 2 2 2 3 2" xfId="774" xr:uid="{2368D2C8-9C17-41ED-B9C5-A92EC6786F21}"/>
    <cellStyle name="Moeda 3 2 2 2 3 3" xfId="1325" xr:uid="{1DF8A9A2-F335-43E0-844A-0526FA2B5BA5}"/>
    <cellStyle name="Moeda 3 2 2 2 4" xfId="303" xr:uid="{00000000-0005-0000-0000-000005000000}"/>
    <cellStyle name="Moeda 3 2 2 2 4 2" xfId="854" xr:uid="{0E92BE46-9BDB-4938-8005-85140CA07586}"/>
    <cellStyle name="Moeda 3 2 2 2 4 3" xfId="1404" xr:uid="{0AE684FD-40AD-4E30-981A-331291D0CBDC}"/>
    <cellStyle name="Moeda 3 2 2 2 5" xfId="381" xr:uid="{00000000-0005-0000-0000-000005000000}"/>
    <cellStyle name="Moeda 3 2 2 2 5 2" xfId="932" xr:uid="{0813E732-FFE1-4D65-B5D7-9A3A2B281692}"/>
    <cellStyle name="Moeda 3 2 2 2 5 3" xfId="1482" xr:uid="{54E5882C-FF12-4118-AE85-EABED9F7ABBF}"/>
    <cellStyle name="Moeda 3 2 2 2 6" xfId="460" xr:uid="{00000000-0005-0000-0000-000005000000}"/>
    <cellStyle name="Moeda 3 2 2 2 6 2" xfId="1011" xr:uid="{02F1BF25-6F4F-4B1E-8AF8-46AFBBF22980}"/>
    <cellStyle name="Moeda 3 2 2 2 6 3" xfId="1561" xr:uid="{67AC4289-B365-4FCF-9D8F-983FCB177521}"/>
    <cellStyle name="Moeda 3 2 2 2 7" xfId="538" xr:uid="{00000000-0005-0000-0000-000005000000}"/>
    <cellStyle name="Moeda 3 2 2 2 7 2" xfId="1089" xr:uid="{3F39858E-5498-4123-84AF-3B180CC251C8}"/>
    <cellStyle name="Moeda 3 2 2 2 7 3" xfId="1639" xr:uid="{262C9F84-D2E3-4704-B2DF-876DC41FA1FA}"/>
    <cellStyle name="Moeda 3 2 2 2 8" xfId="617" xr:uid="{82CD1FCF-EF36-409F-82DB-B21D1E44EECE}"/>
    <cellStyle name="Moeda 3 2 2 2 9" xfId="1168" xr:uid="{6CF73062-B2AF-4E99-9CEF-B6560CF5B88E}"/>
    <cellStyle name="Moeda 3 2 2 3" xfId="112" xr:uid="{00000000-0005-0000-0000-000004000000}"/>
    <cellStyle name="Moeda 3 2 2 3 2" xfId="663" xr:uid="{693F20B1-D35B-4B18-89A4-E92D77B28E78}"/>
    <cellStyle name="Moeda 3 2 2 3 3" xfId="1214" xr:uid="{70052CB0-C670-4F04-B2F6-017F569C4E38}"/>
    <cellStyle name="Moeda 3 2 2 4" xfId="191" xr:uid="{00000000-0005-0000-0000-000004000000}"/>
    <cellStyle name="Moeda 3 2 2 4 2" xfId="742" xr:uid="{54AADB86-75CA-4B06-9375-4BF4EF488AD6}"/>
    <cellStyle name="Moeda 3 2 2 4 3" xfId="1293" xr:uid="{5694B147-2792-4991-B4D4-DDDA1D81A36D}"/>
    <cellStyle name="Moeda 3 2 2 5" xfId="271" xr:uid="{00000000-0005-0000-0000-000004000000}"/>
    <cellStyle name="Moeda 3 2 2 5 2" xfId="822" xr:uid="{14CD74A2-9396-410F-AA08-F845A1A02C48}"/>
    <cellStyle name="Moeda 3 2 2 5 3" xfId="1372" xr:uid="{F43E6CB1-6D8E-44E2-BFA2-F5198D9CEF7B}"/>
    <cellStyle name="Moeda 3 2 2 6" xfId="349" xr:uid="{00000000-0005-0000-0000-000004000000}"/>
    <cellStyle name="Moeda 3 2 2 6 2" xfId="900" xr:uid="{B3EB5C28-8116-4654-A925-57A726AB4009}"/>
    <cellStyle name="Moeda 3 2 2 6 3" xfId="1450" xr:uid="{452C793F-B09C-4192-8748-614C92D5DC21}"/>
    <cellStyle name="Moeda 3 2 2 7" xfId="428" xr:uid="{00000000-0005-0000-0000-000004000000}"/>
    <cellStyle name="Moeda 3 2 2 7 2" xfId="979" xr:uid="{44DB9D8D-C211-4A42-82CC-AD32B26C54DF}"/>
    <cellStyle name="Moeda 3 2 2 7 3" xfId="1529" xr:uid="{DC04E9E2-6696-499F-83F9-0A559A2205CD}"/>
    <cellStyle name="Moeda 3 2 2 8" xfId="506" xr:uid="{00000000-0005-0000-0000-000004000000}"/>
    <cellStyle name="Moeda 3 2 2 8 2" xfId="1057" xr:uid="{7774D03F-DDC0-49FE-8B33-731A4E0BCDD8}"/>
    <cellStyle name="Moeda 3 2 2 8 3" xfId="1607" xr:uid="{EA324A2D-7DEB-475F-A5E2-777EAE5E26D4}"/>
    <cellStyle name="Moeda 3 2 2 9" xfId="585" xr:uid="{97E62318-43F6-4067-9ED6-EEC5E70AE8F9}"/>
    <cellStyle name="Moeda 3 2 3" xfId="49" xr:uid="{00000000-0005-0000-0000-000004000000}"/>
    <cellStyle name="Moeda 3 2 3 2" xfId="128" xr:uid="{00000000-0005-0000-0000-000004000000}"/>
    <cellStyle name="Moeda 3 2 3 2 2" xfId="679" xr:uid="{DB2422EC-9F03-403F-9BB2-D575A83CC835}"/>
    <cellStyle name="Moeda 3 2 3 2 3" xfId="1230" xr:uid="{7FFCD633-F52E-4F23-B245-0928B33A9A2F}"/>
    <cellStyle name="Moeda 3 2 3 3" xfId="207" xr:uid="{00000000-0005-0000-0000-000004000000}"/>
    <cellStyle name="Moeda 3 2 3 3 2" xfId="758" xr:uid="{01EDE516-8B81-4E67-B458-B13761599D0D}"/>
    <cellStyle name="Moeda 3 2 3 3 3" xfId="1309" xr:uid="{3121B867-884A-48E0-9DD8-E782C8840464}"/>
    <cellStyle name="Moeda 3 2 3 4" xfId="287" xr:uid="{00000000-0005-0000-0000-000004000000}"/>
    <cellStyle name="Moeda 3 2 3 4 2" xfId="838" xr:uid="{B9352B41-8BD9-4883-8D66-1A584A7B8DCE}"/>
    <cellStyle name="Moeda 3 2 3 4 3" xfId="1388" xr:uid="{692E42A2-E01A-479A-B406-054EAED0EC1C}"/>
    <cellStyle name="Moeda 3 2 3 5" xfId="365" xr:uid="{00000000-0005-0000-0000-000004000000}"/>
    <cellStyle name="Moeda 3 2 3 5 2" xfId="916" xr:uid="{E958D5A9-745C-49E6-8AC8-5B36246FADA5}"/>
    <cellStyle name="Moeda 3 2 3 5 3" xfId="1466" xr:uid="{55DE986C-D693-435D-A53F-5303A31F7C8C}"/>
    <cellStyle name="Moeda 3 2 3 6" xfId="444" xr:uid="{00000000-0005-0000-0000-000004000000}"/>
    <cellStyle name="Moeda 3 2 3 6 2" xfId="995" xr:uid="{93A5A168-6B06-480D-A709-E9F2C9C72B24}"/>
    <cellStyle name="Moeda 3 2 3 6 3" xfId="1545" xr:uid="{871EA7FA-3D85-4879-A835-F8CDBC910905}"/>
    <cellStyle name="Moeda 3 2 3 7" xfId="522" xr:uid="{00000000-0005-0000-0000-000004000000}"/>
    <cellStyle name="Moeda 3 2 3 7 2" xfId="1073" xr:uid="{F5E42D49-759E-4131-B27A-083B653C5B26}"/>
    <cellStyle name="Moeda 3 2 3 7 3" xfId="1623" xr:uid="{E791495C-6E8A-40AE-843E-ACE7EAD08204}"/>
    <cellStyle name="Moeda 3 2 3 8" xfId="601" xr:uid="{21837706-9C91-46F0-BBFC-BFA6B3481D6F}"/>
    <cellStyle name="Moeda 3 2 3 9" xfId="1152" xr:uid="{641C994D-0472-4D11-8FB2-769688349EAD}"/>
    <cellStyle name="Moeda 3 2 4" xfId="80" xr:uid="{00000000-0005-0000-0000-000003000000}"/>
    <cellStyle name="Moeda 3 2 4 2" xfId="159" xr:uid="{00000000-0005-0000-0000-000003000000}"/>
    <cellStyle name="Moeda 3 2 4 2 2" xfId="710" xr:uid="{FBECDEDF-801D-4E8C-A4CA-A6979F48A2E2}"/>
    <cellStyle name="Moeda 3 2 4 2 3" xfId="1261" xr:uid="{528F6DDB-85A6-4BD5-A10C-1ABAD46414FF}"/>
    <cellStyle name="Moeda 3 2 4 3" xfId="238" xr:uid="{00000000-0005-0000-0000-000003000000}"/>
    <cellStyle name="Moeda 3 2 4 3 2" xfId="789" xr:uid="{98E7A0A5-62BC-4708-B574-84E31CF12D4A}"/>
    <cellStyle name="Moeda 3 2 4 3 3" xfId="1340" xr:uid="{88655ADA-EE36-42D5-9821-D13EE783D2DD}"/>
    <cellStyle name="Moeda 3 2 4 4" xfId="318" xr:uid="{00000000-0005-0000-0000-000003000000}"/>
    <cellStyle name="Moeda 3 2 4 4 2" xfId="869" xr:uid="{205E174E-6419-400F-9DB1-47287C21384A}"/>
    <cellStyle name="Moeda 3 2 4 4 3" xfId="1419" xr:uid="{5B11C179-5DB5-43C0-98E8-2EBBECAA11D2}"/>
    <cellStyle name="Moeda 3 2 4 5" xfId="396" xr:uid="{00000000-0005-0000-0000-000003000000}"/>
    <cellStyle name="Moeda 3 2 4 5 2" xfId="947" xr:uid="{AC228859-F4BE-4417-BF3E-2A3AB4CEAF06}"/>
    <cellStyle name="Moeda 3 2 4 5 3" xfId="1497" xr:uid="{D526235A-87F6-46EF-BA22-601239499448}"/>
    <cellStyle name="Moeda 3 2 4 6" xfId="475" xr:uid="{00000000-0005-0000-0000-000003000000}"/>
    <cellStyle name="Moeda 3 2 4 6 2" xfId="1026" xr:uid="{E9332E71-16E6-4700-9E91-E698A976B33B}"/>
    <cellStyle name="Moeda 3 2 4 6 3" xfId="1576" xr:uid="{8AF97379-0AEF-40B5-8757-EC07D7497E0D}"/>
    <cellStyle name="Moeda 3 2 4 7" xfId="553" xr:uid="{00000000-0005-0000-0000-000003000000}"/>
    <cellStyle name="Moeda 3 2 4 7 2" xfId="1104" xr:uid="{5BF80701-E8CE-4E17-B64E-E38B781BC3ED}"/>
    <cellStyle name="Moeda 3 2 4 7 3" xfId="1654" xr:uid="{C2F03476-F9C2-43E3-B160-A9AAFEF34C13}"/>
    <cellStyle name="Moeda 3 2 4 8" xfId="632" xr:uid="{9421FEDB-DC21-409B-8CC2-CE1C950C5CA2}"/>
    <cellStyle name="Moeda 3 2 4 9" xfId="1183" xr:uid="{D5692A34-0B00-4AF8-A525-997C85AFCF78}"/>
    <cellStyle name="Moeda 3 2 5" xfId="96" xr:uid="{00000000-0005-0000-0000-000004000000}"/>
    <cellStyle name="Moeda 3 2 5 2" xfId="647" xr:uid="{7F2DE087-540D-444E-82C3-670D3B6C9FF8}"/>
    <cellStyle name="Moeda 3 2 5 3" xfId="1198" xr:uid="{BA67FB64-2CF9-45D7-B4F1-F98B32607D69}"/>
    <cellStyle name="Moeda 3 2 6" xfId="175" xr:uid="{00000000-0005-0000-0000-000004000000}"/>
    <cellStyle name="Moeda 3 2 6 2" xfId="726" xr:uid="{12319B5B-32EC-4911-AFDE-9C85AA2A69BE}"/>
    <cellStyle name="Moeda 3 2 6 3" xfId="1277" xr:uid="{D142C584-9319-4F55-96BE-FD2B56A8AE10}"/>
    <cellStyle name="Moeda 3 2 7" xfId="254" xr:uid="{00000000-0005-0000-0000-000004000000}"/>
    <cellStyle name="Moeda 3 2 7 2" xfId="805" xr:uid="{ECFD2D0D-E1C1-45EA-AB61-121803818243}"/>
    <cellStyle name="Moeda 3 2 7 3" xfId="1356" xr:uid="{432011E9-B578-4B42-8002-1F8DD3A56BEF}"/>
    <cellStyle name="Moeda 3 2 8" xfId="333" xr:uid="{00000000-0005-0000-0000-000004000000}"/>
    <cellStyle name="Moeda 3 2 8 2" xfId="884" xr:uid="{1BAE1DC3-3A9E-4EDF-8133-9457D1CA6288}"/>
    <cellStyle name="Moeda 3 2 8 3" xfId="1434" xr:uid="{D2300CD9-44D4-4BB0-A13D-DD62EEDA908B}"/>
    <cellStyle name="Moeda 3 2 9" xfId="412" xr:uid="{00000000-0005-0000-0000-000004000000}"/>
    <cellStyle name="Moeda 3 2 9 2" xfId="963" xr:uid="{08CB3881-8808-42AE-AD43-BFE8525B25FA}"/>
    <cellStyle name="Moeda 3 2 9 3" xfId="1513" xr:uid="{57475FB9-2A5C-409E-9732-919B6BD74234}"/>
    <cellStyle name="Moeda 3 3" xfId="26" xr:uid="{00000000-0005-0000-0000-000003000000}"/>
    <cellStyle name="Moeda 3 3 10" xfId="1129" xr:uid="{627B0C53-AAB4-45EB-83CA-83C605C575DF}"/>
    <cellStyle name="Moeda 3 3 2" xfId="58" xr:uid="{00000000-0005-0000-0000-000006000000}"/>
    <cellStyle name="Moeda 3 3 2 2" xfId="137" xr:uid="{00000000-0005-0000-0000-000006000000}"/>
    <cellStyle name="Moeda 3 3 2 2 2" xfId="688" xr:uid="{4927573B-786B-47A3-9427-93D760DE1F8B}"/>
    <cellStyle name="Moeda 3 3 2 2 3" xfId="1239" xr:uid="{F9B9BA24-CCC0-4C28-B870-89F7DE4DE420}"/>
    <cellStyle name="Moeda 3 3 2 3" xfId="216" xr:uid="{00000000-0005-0000-0000-000006000000}"/>
    <cellStyle name="Moeda 3 3 2 3 2" xfId="767" xr:uid="{F34A329D-DA7A-4098-A68D-ECF87C8CBC67}"/>
    <cellStyle name="Moeda 3 3 2 3 3" xfId="1318" xr:uid="{7C33E801-F0BA-4CAD-A3CE-75238D4C730C}"/>
    <cellStyle name="Moeda 3 3 2 4" xfId="296" xr:uid="{00000000-0005-0000-0000-000006000000}"/>
    <cellStyle name="Moeda 3 3 2 4 2" xfId="847" xr:uid="{6DBE0D8D-1703-47DB-8C67-DA1E1C5474B3}"/>
    <cellStyle name="Moeda 3 3 2 4 3" xfId="1397" xr:uid="{F660FA81-3B5C-496F-B4FC-B56760DECB5E}"/>
    <cellStyle name="Moeda 3 3 2 5" xfId="374" xr:uid="{00000000-0005-0000-0000-000006000000}"/>
    <cellStyle name="Moeda 3 3 2 5 2" xfId="925" xr:uid="{2D0DF9B8-B865-4DA6-926B-2F38E5FA58AC}"/>
    <cellStyle name="Moeda 3 3 2 5 3" xfId="1475" xr:uid="{1A5D5524-50AD-49DF-A21E-DA181B219A75}"/>
    <cellStyle name="Moeda 3 3 2 6" xfId="453" xr:uid="{00000000-0005-0000-0000-000006000000}"/>
    <cellStyle name="Moeda 3 3 2 6 2" xfId="1004" xr:uid="{DCB7D21C-01AC-4473-904E-40A211C3CB64}"/>
    <cellStyle name="Moeda 3 3 2 6 3" xfId="1554" xr:uid="{372785D1-C5C2-4F1E-873B-99C98E131B09}"/>
    <cellStyle name="Moeda 3 3 2 7" xfId="531" xr:uid="{00000000-0005-0000-0000-000006000000}"/>
    <cellStyle name="Moeda 3 3 2 7 2" xfId="1082" xr:uid="{99676368-8047-422C-81B8-24C768850D0C}"/>
    <cellStyle name="Moeda 3 3 2 7 3" xfId="1632" xr:uid="{2A08718D-BE2E-410B-B1D6-6678CE5F63FA}"/>
    <cellStyle name="Moeda 3 3 2 8" xfId="610" xr:uid="{8AC41DA6-1D8B-4C36-90B4-4029D245E4EB}"/>
    <cellStyle name="Moeda 3 3 2 9" xfId="1161" xr:uid="{F4E1289D-4F5E-4F91-B1A4-8E91B94CC7F7}"/>
    <cellStyle name="Moeda 3 3 3" xfId="105" xr:uid="{00000000-0005-0000-0000-000003000000}"/>
    <cellStyle name="Moeda 3 3 3 2" xfId="656" xr:uid="{9FCF479B-DBD5-4693-A8D0-AC4AEE7E4696}"/>
    <cellStyle name="Moeda 3 3 3 3" xfId="1207" xr:uid="{170B701E-0DFC-4039-85A2-2B613751F1D1}"/>
    <cellStyle name="Moeda 3 3 4" xfId="184" xr:uid="{00000000-0005-0000-0000-000003000000}"/>
    <cellStyle name="Moeda 3 3 4 2" xfId="735" xr:uid="{17FE90F3-DF74-4C68-B938-F1C3280B713B}"/>
    <cellStyle name="Moeda 3 3 4 3" xfId="1286" xr:uid="{967AD4D8-01FD-4A54-BB84-441335158C31}"/>
    <cellStyle name="Moeda 3 3 5" xfId="264" xr:uid="{00000000-0005-0000-0000-000003000000}"/>
    <cellStyle name="Moeda 3 3 5 2" xfId="815" xr:uid="{5D465F64-02A0-4233-94E0-BBE4CB182FEF}"/>
    <cellStyle name="Moeda 3 3 5 3" xfId="1365" xr:uid="{75276DE0-93A1-4675-8BDA-7E4D3501B2CB}"/>
    <cellStyle name="Moeda 3 3 6" xfId="342" xr:uid="{00000000-0005-0000-0000-000003000000}"/>
    <cellStyle name="Moeda 3 3 6 2" xfId="893" xr:uid="{F14E4E5F-19AE-4A26-8BA8-783924F8A298}"/>
    <cellStyle name="Moeda 3 3 6 3" xfId="1443" xr:uid="{160252B9-315A-4CD2-B232-D3B1CB1F21FC}"/>
    <cellStyle name="Moeda 3 3 7" xfId="421" xr:uid="{00000000-0005-0000-0000-000003000000}"/>
    <cellStyle name="Moeda 3 3 7 2" xfId="972" xr:uid="{51FCA755-64CC-461C-B399-66F0F6BE6FAA}"/>
    <cellStyle name="Moeda 3 3 7 3" xfId="1522" xr:uid="{5DE02FAC-134F-4398-8170-43EC851D19FE}"/>
    <cellStyle name="Moeda 3 3 8" xfId="499" xr:uid="{00000000-0005-0000-0000-000003000000}"/>
    <cellStyle name="Moeda 3 3 8 2" xfId="1050" xr:uid="{CC38870E-5444-4907-BEA2-5703F0039E2C}"/>
    <cellStyle name="Moeda 3 3 8 3" xfId="1600" xr:uid="{46B66E79-4950-486E-A15B-8F8884C99321}"/>
    <cellStyle name="Moeda 3 3 9" xfId="578" xr:uid="{2BDEB628-224B-432E-B2E2-B023B4A10009}"/>
    <cellStyle name="Moeda 3 4" xfId="42" xr:uid="{00000000-0005-0000-0000-000003000000}"/>
    <cellStyle name="Moeda 3 4 2" xfId="121" xr:uid="{00000000-0005-0000-0000-000003000000}"/>
    <cellStyle name="Moeda 3 4 2 2" xfId="672" xr:uid="{6E0E310F-691A-40E5-9D97-12459CD49EDD}"/>
    <cellStyle name="Moeda 3 4 2 3" xfId="1223" xr:uid="{1B9AD943-F02B-4A36-9636-B097EBC95EB8}"/>
    <cellStyle name="Moeda 3 4 3" xfId="200" xr:uid="{00000000-0005-0000-0000-000003000000}"/>
    <cellStyle name="Moeda 3 4 3 2" xfId="751" xr:uid="{8B63E9E8-77CD-4A30-A29B-1C535A46F68B}"/>
    <cellStyle name="Moeda 3 4 3 3" xfId="1302" xr:uid="{F715D131-AE7F-4876-9DB6-9DD0936DA28E}"/>
    <cellStyle name="Moeda 3 4 4" xfId="280" xr:uid="{00000000-0005-0000-0000-000003000000}"/>
    <cellStyle name="Moeda 3 4 4 2" xfId="831" xr:uid="{B4841E9B-5725-4F4A-B0F6-6315876F9355}"/>
    <cellStyle name="Moeda 3 4 4 3" xfId="1381" xr:uid="{A42B38CE-D216-4E0D-AE07-7B42E34EE6F3}"/>
    <cellStyle name="Moeda 3 4 5" xfId="358" xr:uid="{00000000-0005-0000-0000-000003000000}"/>
    <cellStyle name="Moeda 3 4 5 2" xfId="909" xr:uid="{A547CBA7-8027-4ED1-B754-86FCD024035E}"/>
    <cellStyle name="Moeda 3 4 5 3" xfId="1459" xr:uid="{2886840D-6667-402C-8836-E6B7E5465692}"/>
    <cellStyle name="Moeda 3 4 6" xfId="437" xr:uid="{00000000-0005-0000-0000-000003000000}"/>
    <cellStyle name="Moeda 3 4 6 2" xfId="988" xr:uid="{6D41A123-188D-4420-AAF5-7FFDEFEA207E}"/>
    <cellStyle name="Moeda 3 4 6 3" xfId="1538" xr:uid="{68E3E746-E82A-493C-9773-91EAC785718A}"/>
    <cellStyle name="Moeda 3 4 7" xfId="515" xr:uid="{00000000-0005-0000-0000-000003000000}"/>
    <cellStyle name="Moeda 3 4 7 2" xfId="1066" xr:uid="{1F6580A2-22DB-4FC3-9589-E990E2A27C36}"/>
    <cellStyle name="Moeda 3 4 7 3" xfId="1616" xr:uid="{0B51DEF6-7B01-4C0C-9EDB-BC94B6A1B5E5}"/>
    <cellStyle name="Moeda 3 4 8" xfId="594" xr:uid="{6327E19C-ABB5-47EB-8F5E-9FC0E97EC691}"/>
    <cellStyle name="Moeda 3 4 9" xfId="1145" xr:uid="{CD980B90-66FA-42D6-9D42-CF700A866BA9}"/>
    <cellStyle name="Moeda 3 5" xfId="74" xr:uid="{00000000-0005-0000-0000-000002000000}"/>
    <cellStyle name="Moeda 3 5 2" xfId="153" xr:uid="{00000000-0005-0000-0000-000002000000}"/>
    <cellStyle name="Moeda 3 5 2 2" xfId="704" xr:uid="{DB633012-C18B-4A99-B725-9B88AEB04AF3}"/>
    <cellStyle name="Moeda 3 5 2 3" xfId="1255" xr:uid="{F6BCBF32-6E38-4AB4-9920-E61B018712EB}"/>
    <cellStyle name="Moeda 3 5 3" xfId="232" xr:uid="{00000000-0005-0000-0000-000002000000}"/>
    <cellStyle name="Moeda 3 5 3 2" xfId="783" xr:uid="{560285CD-DF92-40BA-B6F6-FBC761AED581}"/>
    <cellStyle name="Moeda 3 5 3 3" xfId="1334" xr:uid="{6B5D3B29-4C36-45BB-AF11-FBA9D4052CD4}"/>
    <cellStyle name="Moeda 3 5 4" xfId="312" xr:uid="{00000000-0005-0000-0000-000002000000}"/>
    <cellStyle name="Moeda 3 5 4 2" xfId="863" xr:uid="{1B63E3CB-6BBE-4E6A-B153-7C182749D781}"/>
    <cellStyle name="Moeda 3 5 4 3" xfId="1413" xr:uid="{2473931F-3250-480F-8F7A-4B93CC2A655F}"/>
    <cellStyle name="Moeda 3 5 5" xfId="390" xr:uid="{00000000-0005-0000-0000-000002000000}"/>
    <cellStyle name="Moeda 3 5 5 2" xfId="941" xr:uid="{97B6130C-C9A1-4098-A359-E7F938F91C9A}"/>
    <cellStyle name="Moeda 3 5 5 3" xfId="1491" xr:uid="{203FDDF6-789B-40D3-9608-4A304C3D8B10}"/>
    <cellStyle name="Moeda 3 5 6" xfId="469" xr:uid="{00000000-0005-0000-0000-000002000000}"/>
    <cellStyle name="Moeda 3 5 6 2" xfId="1020" xr:uid="{2EB16B90-B721-4E28-8D50-EEFBA938F55D}"/>
    <cellStyle name="Moeda 3 5 6 3" xfId="1570" xr:uid="{FEA99F48-D708-483B-97DD-5A8F79346485}"/>
    <cellStyle name="Moeda 3 5 7" xfId="547" xr:uid="{00000000-0005-0000-0000-000002000000}"/>
    <cellStyle name="Moeda 3 5 7 2" xfId="1098" xr:uid="{6007CCB6-C7BF-4B3C-8452-F1AF140DA475}"/>
    <cellStyle name="Moeda 3 5 7 3" xfId="1648" xr:uid="{739D4610-A0C6-4387-925F-9E59DCC32594}"/>
    <cellStyle name="Moeda 3 5 8" xfId="626" xr:uid="{074E8D30-E5FC-4746-BE4E-427A6296C740}"/>
    <cellStyle name="Moeda 3 5 9" xfId="1177" xr:uid="{8E332C92-09D2-4A6C-A422-98A0184F8336}"/>
    <cellStyle name="Moeda 3 6" xfId="90" xr:uid="{00000000-0005-0000-0000-000003000000}"/>
    <cellStyle name="Moeda 3 6 2" xfId="641" xr:uid="{FF40312A-9B8D-4D86-9BDF-2C0016740E1B}"/>
    <cellStyle name="Moeda 3 6 3" xfId="1192" xr:uid="{26DA4B23-AFA3-4D18-83A1-B900AA127127}"/>
    <cellStyle name="Moeda 3 7" xfId="168" xr:uid="{00000000-0005-0000-0000-000003000000}"/>
    <cellStyle name="Moeda 3 7 2" xfId="719" xr:uid="{A13FB6D3-DD63-48A6-AF30-0420D08916DB}"/>
    <cellStyle name="Moeda 3 7 3" xfId="1270" xr:uid="{5C7A7CFB-0CB1-4A46-9C37-3E3B88BF7ED3}"/>
    <cellStyle name="Moeda 3 8" xfId="247" xr:uid="{00000000-0005-0000-0000-000003000000}"/>
    <cellStyle name="Moeda 3 8 2" xfId="798" xr:uid="{37E27892-0E48-4CFF-A054-6FCD1B26C7A2}"/>
    <cellStyle name="Moeda 3 8 3" xfId="1349" xr:uid="{E2F9FBD9-0B9F-44B5-8721-B3051552587F}"/>
    <cellStyle name="Moeda 3 9" xfId="327" xr:uid="{00000000-0005-0000-0000-000003000000}"/>
    <cellStyle name="Moeda 3 9 2" xfId="878" xr:uid="{A06B3816-E154-415D-A1C3-FBF466E1D412}"/>
    <cellStyle name="Moeda 3 9 3" xfId="1428" xr:uid="{3FA2B28D-1EFA-4F38-A617-A863EBAABF14}"/>
    <cellStyle name="Moeda 4" xfId="21" xr:uid="{00000000-0005-0000-0000-000005000000}"/>
    <cellStyle name="Moeda 4 10" xfId="494" xr:uid="{00000000-0005-0000-0000-000005000000}"/>
    <cellStyle name="Moeda 4 10 2" xfId="1045" xr:uid="{ACAC98EE-3B1B-465C-9F60-16C37A9CC142}"/>
    <cellStyle name="Moeda 4 10 3" xfId="1595" xr:uid="{525B10D3-1F67-4826-9D19-BAAF3E72F226}"/>
    <cellStyle name="Moeda 4 11" xfId="573" xr:uid="{31D13986-E849-47AA-9965-715D0AAF9502}"/>
    <cellStyle name="Moeda 4 12" xfId="1124" xr:uid="{8523A14A-DEE0-43BE-A222-D77F47E36CFD}"/>
    <cellStyle name="Moeda 4 2" xfId="37" xr:uid="{00000000-0005-0000-0000-000005000000}"/>
    <cellStyle name="Moeda 4 2 10" xfId="1140" xr:uid="{5747E6E6-A6DC-4405-8BAD-5C4FA8BFB4C6}"/>
    <cellStyle name="Moeda 4 2 2" xfId="69" xr:uid="{00000000-0005-0000-0000-000008000000}"/>
    <cellStyle name="Moeda 4 2 2 2" xfId="148" xr:uid="{00000000-0005-0000-0000-000008000000}"/>
    <cellStyle name="Moeda 4 2 2 2 2" xfId="699" xr:uid="{95AD7656-DA71-4EA6-95D6-D21075B83E7F}"/>
    <cellStyle name="Moeda 4 2 2 2 3" xfId="1250" xr:uid="{E6CA614C-CAFE-4A69-8E3F-52E3F9AC51C6}"/>
    <cellStyle name="Moeda 4 2 2 3" xfId="227" xr:uid="{00000000-0005-0000-0000-000008000000}"/>
    <cellStyle name="Moeda 4 2 2 3 2" xfId="778" xr:uid="{2D5E2342-EAEE-4C15-BE4E-F43E303BA0FE}"/>
    <cellStyle name="Moeda 4 2 2 3 3" xfId="1329" xr:uid="{F963685B-FC62-4DB1-9CB4-9BEF8251B1AB}"/>
    <cellStyle name="Moeda 4 2 2 4" xfId="307" xr:uid="{00000000-0005-0000-0000-000008000000}"/>
    <cellStyle name="Moeda 4 2 2 4 2" xfId="858" xr:uid="{D89F9FDD-B7B0-4416-B845-A4673CA78150}"/>
    <cellStyle name="Moeda 4 2 2 4 3" xfId="1408" xr:uid="{0BC88A9E-FB07-4C56-A42E-B2BB83E21D63}"/>
    <cellStyle name="Moeda 4 2 2 5" xfId="385" xr:uid="{00000000-0005-0000-0000-000008000000}"/>
    <cellStyle name="Moeda 4 2 2 5 2" xfId="936" xr:uid="{087025C0-88B4-479F-B13D-1372F36F1028}"/>
    <cellStyle name="Moeda 4 2 2 5 3" xfId="1486" xr:uid="{D7123789-7AB4-4A24-A979-73A3F5174815}"/>
    <cellStyle name="Moeda 4 2 2 6" xfId="464" xr:uid="{00000000-0005-0000-0000-000008000000}"/>
    <cellStyle name="Moeda 4 2 2 6 2" xfId="1015" xr:uid="{82B75EE6-5220-4C92-964A-392958AE66A3}"/>
    <cellStyle name="Moeda 4 2 2 6 3" xfId="1565" xr:uid="{BF0CD999-C48A-431D-BE81-8E52DCF9F1A9}"/>
    <cellStyle name="Moeda 4 2 2 7" xfId="542" xr:uid="{00000000-0005-0000-0000-000008000000}"/>
    <cellStyle name="Moeda 4 2 2 7 2" xfId="1093" xr:uid="{EF8EBC1F-C465-4AFD-9EEE-DF4DEB7B8E71}"/>
    <cellStyle name="Moeda 4 2 2 7 3" xfId="1643" xr:uid="{1DA89194-52F3-4F9E-8A21-D3908E24B936}"/>
    <cellStyle name="Moeda 4 2 2 8" xfId="621" xr:uid="{1ADCCAAB-4850-4091-898C-5B4EF6348EF8}"/>
    <cellStyle name="Moeda 4 2 2 9" xfId="1172" xr:uid="{A4FB40D4-9BA9-4D86-B988-8EE375929282}"/>
    <cellStyle name="Moeda 4 2 3" xfId="116" xr:uid="{00000000-0005-0000-0000-000005000000}"/>
    <cellStyle name="Moeda 4 2 3 2" xfId="667" xr:uid="{7AFC46E7-3245-4E02-BC73-89D1D79B4767}"/>
    <cellStyle name="Moeda 4 2 3 3" xfId="1218" xr:uid="{DF7BFEE8-8AF5-4308-8638-A09A11B61833}"/>
    <cellStyle name="Moeda 4 2 4" xfId="195" xr:uid="{00000000-0005-0000-0000-000005000000}"/>
    <cellStyle name="Moeda 4 2 4 2" xfId="746" xr:uid="{60F5AA36-6ADD-4927-A0A9-3E36400E5625}"/>
    <cellStyle name="Moeda 4 2 4 3" xfId="1297" xr:uid="{331DD559-352A-4CC1-8A50-6E099E7EA170}"/>
    <cellStyle name="Moeda 4 2 5" xfId="275" xr:uid="{00000000-0005-0000-0000-000005000000}"/>
    <cellStyle name="Moeda 4 2 5 2" xfId="826" xr:uid="{D07F3000-B25C-493A-8FB7-37F6CD043F68}"/>
    <cellStyle name="Moeda 4 2 5 3" xfId="1376" xr:uid="{0062B54B-8C8E-4E0D-A2DE-29151AEDEBBD}"/>
    <cellStyle name="Moeda 4 2 6" xfId="353" xr:uid="{00000000-0005-0000-0000-000005000000}"/>
    <cellStyle name="Moeda 4 2 6 2" xfId="904" xr:uid="{CB4579AA-48B8-4ABA-9FD6-B4F72C3FF9C2}"/>
    <cellStyle name="Moeda 4 2 6 3" xfId="1454" xr:uid="{BCBA1C07-33AA-4453-B5CC-E8E3D911C078}"/>
    <cellStyle name="Moeda 4 2 7" xfId="432" xr:uid="{00000000-0005-0000-0000-000005000000}"/>
    <cellStyle name="Moeda 4 2 7 2" xfId="983" xr:uid="{0ECD66C1-3FE3-41F8-9558-E9617B22B0FE}"/>
    <cellStyle name="Moeda 4 2 7 3" xfId="1533" xr:uid="{CB315E09-E301-4BCA-BCE4-0575A81F778D}"/>
    <cellStyle name="Moeda 4 2 8" xfId="510" xr:uid="{00000000-0005-0000-0000-000005000000}"/>
    <cellStyle name="Moeda 4 2 8 2" xfId="1061" xr:uid="{2229E085-F2CE-47C9-AE45-0E5AE74FED14}"/>
    <cellStyle name="Moeda 4 2 8 3" xfId="1611" xr:uid="{0B092FF8-E2DB-4038-BC9C-2F198D6C5414}"/>
    <cellStyle name="Moeda 4 2 9" xfId="589" xr:uid="{F805F682-47EF-4D51-B703-CBBF4D6D31D7}"/>
    <cellStyle name="Moeda 4 3" xfId="53" xr:uid="{00000000-0005-0000-0000-000005000000}"/>
    <cellStyle name="Moeda 4 3 2" xfId="132" xr:uid="{00000000-0005-0000-0000-000005000000}"/>
    <cellStyle name="Moeda 4 3 2 2" xfId="683" xr:uid="{41AB77D7-B4A0-40F5-BCD6-BFDC9A02D133}"/>
    <cellStyle name="Moeda 4 3 2 3" xfId="1234" xr:uid="{EFE3401D-C6F3-44CD-881F-1947CC2990E9}"/>
    <cellStyle name="Moeda 4 3 3" xfId="211" xr:uid="{00000000-0005-0000-0000-000005000000}"/>
    <cellStyle name="Moeda 4 3 3 2" xfId="762" xr:uid="{B6F01163-D5DC-4E40-B30B-54DC1DFF9962}"/>
    <cellStyle name="Moeda 4 3 3 3" xfId="1313" xr:uid="{8939FAAA-4D5F-4910-B7B2-111ECFDB6F25}"/>
    <cellStyle name="Moeda 4 3 4" xfId="291" xr:uid="{00000000-0005-0000-0000-000005000000}"/>
    <cellStyle name="Moeda 4 3 4 2" xfId="842" xr:uid="{61B30D03-68FF-4076-AB14-67322E961389}"/>
    <cellStyle name="Moeda 4 3 4 3" xfId="1392" xr:uid="{FE382850-4074-46FF-982B-68B97E5F7048}"/>
    <cellStyle name="Moeda 4 3 5" xfId="369" xr:uid="{00000000-0005-0000-0000-000005000000}"/>
    <cellStyle name="Moeda 4 3 5 2" xfId="920" xr:uid="{776092BC-E0F0-48B7-BBB6-491E294047A4}"/>
    <cellStyle name="Moeda 4 3 5 3" xfId="1470" xr:uid="{8B7E46F0-DF4E-427A-AA8B-2C6CFEB37627}"/>
    <cellStyle name="Moeda 4 3 6" xfId="448" xr:uid="{00000000-0005-0000-0000-000005000000}"/>
    <cellStyle name="Moeda 4 3 6 2" xfId="999" xr:uid="{71501DF9-051A-4E50-86FB-C95AFED2DF3A}"/>
    <cellStyle name="Moeda 4 3 6 3" xfId="1549" xr:uid="{CF26A5FB-5F56-4442-92FF-2316D01EA256}"/>
    <cellStyle name="Moeda 4 3 7" xfId="526" xr:uid="{00000000-0005-0000-0000-000005000000}"/>
    <cellStyle name="Moeda 4 3 7 2" xfId="1077" xr:uid="{9FE3A3AA-06D7-43E9-86A8-F7DC506A36E6}"/>
    <cellStyle name="Moeda 4 3 7 3" xfId="1627" xr:uid="{EBF76EFE-1A75-41CC-8F7D-149CE10B7604}"/>
    <cellStyle name="Moeda 4 3 8" xfId="605" xr:uid="{5ED7AD0D-41D0-4BDB-A054-03992FD56FF2}"/>
    <cellStyle name="Moeda 4 3 9" xfId="1156" xr:uid="{CBB2361A-FD3E-40E2-9DC8-59BE2C574CFA}"/>
    <cellStyle name="Moeda 4 4" xfId="84" xr:uid="{00000000-0005-0000-0000-000004000000}"/>
    <cellStyle name="Moeda 4 4 2" xfId="163" xr:uid="{00000000-0005-0000-0000-000004000000}"/>
    <cellStyle name="Moeda 4 4 2 2" xfId="714" xr:uid="{367C3043-8BF2-450F-BD68-50542B7CA74E}"/>
    <cellStyle name="Moeda 4 4 2 3" xfId="1265" xr:uid="{3253E120-90DC-480E-93F8-0B75DD77AB41}"/>
    <cellStyle name="Moeda 4 4 3" xfId="242" xr:uid="{00000000-0005-0000-0000-000004000000}"/>
    <cellStyle name="Moeda 4 4 3 2" xfId="793" xr:uid="{5DF85F17-4BCB-419F-A0E6-8722AE922E68}"/>
    <cellStyle name="Moeda 4 4 3 3" xfId="1344" xr:uid="{F173CDB3-8BB6-4559-9B11-75CA1C73E950}"/>
    <cellStyle name="Moeda 4 4 4" xfId="322" xr:uid="{00000000-0005-0000-0000-000004000000}"/>
    <cellStyle name="Moeda 4 4 4 2" xfId="873" xr:uid="{D8DCD62A-62A0-4C04-977E-3DA72A73CE22}"/>
    <cellStyle name="Moeda 4 4 4 3" xfId="1423" xr:uid="{632667F1-2BDC-48F3-863A-FF5C0E6588D2}"/>
    <cellStyle name="Moeda 4 4 5" xfId="400" xr:uid="{00000000-0005-0000-0000-000004000000}"/>
    <cellStyle name="Moeda 4 4 5 2" xfId="951" xr:uid="{D8ADEE33-987E-41D6-9FD0-EC96E127AE63}"/>
    <cellStyle name="Moeda 4 4 5 3" xfId="1501" xr:uid="{C5F5E69C-F662-438E-BD5B-60872A9F7D03}"/>
    <cellStyle name="Moeda 4 4 6" xfId="479" xr:uid="{00000000-0005-0000-0000-000004000000}"/>
    <cellStyle name="Moeda 4 4 6 2" xfId="1030" xr:uid="{78E82BF6-0DDD-40F8-A23A-89D7A25F52C8}"/>
    <cellStyle name="Moeda 4 4 6 3" xfId="1580" xr:uid="{8F616370-C53E-4025-B4B0-B10D60F2DE22}"/>
    <cellStyle name="Moeda 4 4 7" xfId="557" xr:uid="{00000000-0005-0000-0000-000004000000}"/>
    <cellStyle name="Moeda 4 4 7 2" xfId="1108" xr:uid="{4F8DC78A-AE1C-4E8A-9888-445569BE0AA3}"/>
    <cellStyle name="Moeda 4 4 7 3" xfId="1658" xr:uid="{163EB97F-D832-4175-A9D0-631FA88B5F16}"/>
    <cellStyle name="Moeda 4 4 8" xfId="636" xr:uid="{EDBDDA14-38DE-43F2-8B13-3CC5818D3433}"/>
    <cellStyle name="Moeda 4 4 9" xfId="1187" xr:uid="{6938E842-D159-4F00-A2C4-F9D13A16C82B}"/>
    <cellStyle name="Moeda 4 5" xfId="100" xr:uid="{00000000-0005-0000-0000-000005000000}"/>
    <cellStyle name="Moeda 4 5 2" xfId="651" xr:uid="{1BE933C5-4DA1-44A7-8132-7C7D6CCA7323}"/>
    <cellStyle name="Moeda 4 5 3" xfId="1202" xr:uid="{EC12A23C-0F07-4B24-8A0B-1F5DBE14CD75}"/>
    <cellStyle name="Moeda 4 6" xfId="179" xr:uid="{00000000-0005-0000-0000-000005000000}"/>
    <cellStyle name="Moeda 4 6 2" xfId="730" xr:uid="{D2A56DA3-861D-4FA5-8432-ED74A59E600C}"/>
    <cellStyle name="Moeda 4 6 3" xfId="1281" xr:uid="{62CE7BED-5989-4E33-BD42-0D3614598722}"/>
    <cellStyle name="Moeda 4 7" xfId="258" xr:uid="{00000000-0005-0000-0000-000005000000}"/>
    <cellStyle name="Moeda 4 7 2" xfId="809" xr:uid="{46B62AB6-53F7-4E4B-9869-81AD3AB45789}"/>
    <cellStyle name="Moeda 4 7 3" xfId="1360" xr:uid="{FA3D0FE6-935F-4FFD-A0AF-4AA6FAA0AE19}"/>
    <cellStyle name="Moeda 4 8" xfId="337" xr:uid="{00000000-0005-0000-0000-000005000000}"/>
    <cellStyle name="Moeda 4 8 2" xfId="888" xr:uid="{152B5722-B3E5-49CF-A37B-5F8E0A581D07}"/>
    <cellStyle name="Moeda 4 8 3" xfId="1438" xr:uid="{E232204E-8922-4335-AA35-60B536BCC6D5}"/>
    <cellStyle name="Moeda 4 9" xfId="416" xr:uid="{00000000-0005-0000-0000-000005000000}"/>
    <cellStyle name="Moeda 4 9 2" xfId="967" xr:uid="{FBDBA00E-C775-4F99-B426-616B77B7272C}"/>
    <cellStyle name="Moeda 4 9 3" xfId="1517" xr:uid="{EDC1A8E7-1448-4067-A8F3-2B5FBC9640C2}"/>
    <cellStyle name="Moeda 5" xfId="20" xr:uid="{00000000-0005-0000-0000-000006000000}"/>
    <cellStyle name="Moeda 5 10" xfId="493" xr:uid="{00000000-0005-0000-0000-000006000000}"/>
    <cellStyle name="Moeda 5 10 2" xfId="1044" xr:uid="{2B171AC1-C142-4183-A12D-03AFC5A3EA15}"/>
    <cellStyle name="Moeda 5 10 3" xfId="1594" xr:uid="{3433A978-2391-42AD-8EC9-98683956BC84}"/>
    <cellStyle name="Moeda 5 11" xfId="572" xr:uid="{869A6C22-1ADF-4F5D-8526-C3D4ADB011C7}"/>
    <cellStyle name="Moeda 5 12" xfId="1123" xr:uid="{81ED4FE7-3EF5-4683-B636-CECDE02872C1}"/>
    <cellStyle name="Moeda 5 2" xfId="36" xr:uid="{00000000-0005-0000-0000-000006000000}"/>
    <cellStyle name="Moeda 5 2 10" xfId="1139" xr:uid="{DA50FA87-3DB4-490A-BD4D-0AFEA6750F89}"/>
    <cellStyle name="Moeda 5 2 2" xfId="68" xr:uid="{00000000-0005-0000-0000-00000A000000}"/>
    <cellStyle name="Moeda 5 2 2 2" xfId="147" xr:uid="{00000000-0005-0000-0000-00000A000000}"/>
    <cellStyle name="Moeda 5 2 2 2 2" xfId="698" xr:uid="{9626E107-6B04-4B5B-A005-B828A13F4437}"/>
    <cellStyle name="Moeda 5 2 2 2 3" xfId="1249" xr:uid="{400AA91C-BBE2-419A-AFF8-C357AC81F34A}"/>
    <cellStyle name="Moeda 5 2 2 3" xfId="226" xr:uid="{00000000-0005-0000-0000-00000A000000}"/>
    <cellStyle name="Moeda 5 2 2 3 2" xfId="777" xr:uid="{E37397F3-2980-4DBA-8A20-80ECC1EA9A98}"/>
    <cellStyle name="Moeda 5 2 2 3 3" xfId="1328" xr:uid="{535D5662-8221-4812-BE29-377341A570FC}"/>
    <cellStyle name="Moeda 5 2 2 4" xfId="306" xr:uid="{00000000-0005-0000-0000-00000A000000}"/>
    <cellStyle name="Moeda 5 2 2 4 2" xfId="857" xr:uid="{B9D4B44D-ED5D-4921-AA35-94430C1CBD41}"/>
    <cellStyle name="Moeda 5 2 2 4 3" xfId="1407" xr:uid="{4B456F6E-2D66-4049-B7A3-1BA9D8C1A28A}"/>
    <cellStyle name="Moeda 5 2 2 5" xfId="384" xr:uid="{00000000-0005-0000-0000-00000A000000}"/>
    <cellStyle name="Moeda 5 2 2 5 2" xfId="935" xr:uid="{3186EAE4-2C2B-46E8-A545-A4833E14C555}"/>
    <cellStyle name="Moeda 5 2 2 5 3" xfId="1485" xr:uid="{4537D3D3-F571-43FC-980F-B47D9D324957}"/>
    <cellStyle name="Moeda 5 2 2 6" xfId="463" xr:uid="{00000000-0005-0000-0000-00000A000000}"/>
    <cellStyle name="Moeda 5 2 2 6 2" xfId="1014" xr:uid="{A95DC028-35EE-4E42-8729-3FA992BD3389}"/>
    <cellStyle name="Moeda 5 2 2 6 3" xfId="1564" xr:uid="{EC8B30D8-A2ED-4187-98F4-1D7F2584EAC1}"/>
    <cellStyle name="Moeda 5 2 2 7" xfId="541" xr:uid="{00000000-0005-0000-0000-00000A000000}"/>
    <cellStyle name="Moeda 5 2 2 7 2" xfId="1092" xr:uid="{918513A6-3B29-471C-8FCC-DCF200AB2EF0}"/>
    <cellStyle name="Moeda 5 2 2 7 3" xfId="1642" xr:uid="{7E573B43-A8A3-4106-8DA2-1C8AC677E137}"/>
    <cellStyle name="Moeda 5 2 2 8" xfId="620" xr:uid="{0D165BD5-CC87-4AF5-88B7-C87E9CB7BC21}"/>
    <cellStyle name="Moeda 5 2 2 9" xfId="1171" xr:uid="{601EF50E-AB25-4EA8-A70F-F4028E2F180B}"/>
    <cellStyle name="Moeda 5 2 3" xfId="115" xr:uid="{00000000-0005-0000-0000-000006000000}"/>
    <cellStyle name="Moeda 5 2 3 2" xfId="666" xr:uid="{B4857442-148D-4B58-B62D-F2544D747B9C}"/>
    <cellStyle name="Moeda 5 2 3 3" xfId="1217" xr:uid="{7593FE4E-8068-4FE4-998E-654853BA2C88}"/>
    <cellStyle name="Moeda 5 2 4" xfId="194" xr:uid="{00000000-0005-0000-0000-000006000000}"/>
    <cellStyle name="Moeda 5 2 4 2" xfId="745" xr:uid="{C4AB207E-4491-488A-8D8F-690AE9867813}"/>
    <cellStyle name="Moeda 5 2 4 3" xfId="1296" xr:uid="{22222A59-AF5B-4FB8-BACF-83863C05818F}"/>
    <cellStyle name="Moeda 5 2 5" xfId="274" xr:uid="{00000000-0005-0000-0000-000006000000}"/>
    <cellStyle name="Moeda 5 2 5 2" xfId="825" xr:uid="{3AE428D7-478C-4139-BDC5-38341B8BE01B}"/>
    <cellStyle name="Moeda 5 2 5 3" xfId="1375" xr:uid="{EA4EDCBE-C60C-4F1C-ADBF-ECE36D3C95A1}"/>
    <cellStyle name="Moeda 5 2 6" xfId="352" xr:uid="{00000000-0005-0000-0000-000006000000}"/>
    <cellStyle name="Moeda 5 2 6 2" xfId="903" xr:uid="{70AC69FC-346A-472E-93B0-15EB1ED39453}"/>
    <cellStyle name="Moeda 5 2 6 3" xfId="1453" xr:uid="{B229D7FC-EB77-41FE-B853-6A45426C9566}"/>
    <cellStyle name="Moeda 5 2 7" xfId="431" xr:uid="{00000000-0005-0000-0000-000006000000}"/>
    <cellStyle name="Moeda 5 2 7 2" xfId="982" xr:uid="{C85EA350-1B59-4625-9D8D-330CB0ADFC99}"/>
    <cellStyle name="Moeda 5 2 7 3" xfId="1532" xr:uid="{F4DF02A0-FA08-4651-8045-B77DDF5A9F39}"/>
    <cellStyle name="Moeda 5 2 8" xfId="509" xr:uid="{00000000-0005-0000-0000-000006000000}"/>
    <cellStyle name="Moeda 5 2 8 2" xfId="1060" xr:uid="{01FC4A5F-A442-4AA8-8222-44547740E629}"/>
    <cellStyle name="Moeda 5 2 8 3" xfId="1610" xr:uid="{9CD60797-0A4D-4E61-A13E-ABD178C3491D}"/>
    <cellStyle name="Moeda 5 2 9" xfId="588" xr:uid="{26DAC8A9-3C0C-4AA7-9812-57437BA5CEA8}"/>
    <cellStyle name="Moeda 5 3" xfId="52" xr:uid="{00000000-0005-0000-0000-000006000000}"/>
    <cellStyle name="Moeda 5 3 2" xfId="131" xr:uid="{00000000-0005-0000-0000-000006000000}"/>
    <cellStyle name="Moeda 5 3 2 2" xfId="682" xr:uid="{F8E67218-8CE4-4984-A361-6F4AC566B0A5}"/>
    <cellStyle name="Moeda 5 3 2 3" xfId="1233" xr:uid="{D7FD0A0D-5726-46D9-855F-59B3CF70BC9E}"/>
    <cellStyle name="Moeda 5 3 3" xfId="210" xr:uid="{00000000-0005-0000-0000-000006000000}"/>
    <cellStyle name="Moeda 5 3 3 2" xfId="761" xr:uid="{8BD3869D-0BAF-4E72-AD09-C4E2018A4A45}"/>
    <cellStyle name="Moeda 5 3 3 3" xfId="1312" xr:uid="{E4E856FB-8679-46D7-B302-220FCF9D68A2}"/>
    <cellStyle name="Moeda 5 3 4" xfId="290" xr:uid="{00000000-0005-0000-0000-000006000000}"/>
    <cellStyle name="Moeda 5 3 4 2" xfId="841" xr:uid="{16E92BB2-0E6D-466F-8028-E25C51A51283}"/>
    <cellStyle name="Moeda 5 3 4 3" xfId="1391" xr:uid="{35EBE065-FDE5-46AB-92BB-C3062FA0D02B}"/>
    <cellStyle name="Moeda 5 3 5" xfId="368" xr:uid="{00000000-0005-0000-0000-000006000000}"/>
    <cellStyle name="Moeda 5 3 5 2" xfId="919" xr:uid="{9878298E-56AF-4C63-A974-E4C3FDAC3A88}"/>
    <cellStyle name="Moeda 5 3 5 3" xfId="1469" xr:uid="{C81902D4-2F1D-49D8-B3D4-770DFB823010}"/>
    <cellStyle name="Moeda 5 3 6" xfId="447" xr:uid="{00000000-0005-0000-0000-000006000000}"/>
    <cellStyle name="Moeda 5 3 6 2" xfId="998" xr:uid="{5BC5C473-5C12-41C6-9DF9-55A1483B0928}"/>
    <cellStyle name="Moeda 5 3 6 3" xfId="1548" xr:uid="{97919A4E-783D-4B42-8FE2-A3AE98AF51B5}"/>
    <cellStyle name="Moeda 5 3 7" xfId="525" xr:uid="{00000000-0005-0000-0000-000006000000}"/>
    <cellStyle name="Moeda 5 3 7 2" xfId="1076" xr:uid="{1812D707-D032-4D4A-941B-387D9D556879}"/>
    <cellStyle name="Moeda 5 3 7 3" xfId="1626" xr:uid="{84FF702D-D00F-4A77-BB9B-18C74A4093FD}"/>
    <cellStyle name="Moeda 5 3 8" xfId="604" xr:uid="{23C69CDC-9E17-48CE-AC8C-C34E21A9CBBD}"/>
    <cellStyle name="Moeda 5 3 9" xfId="1155" xr:uid="{49ABA1CD-1A6C-4CBB-8113-657E85EB4654}"/>
    <cellStyle name="Moeda 5 4" xfId="83" xr:uid="{00000000-0005-0000-0000-000005000000}"/>
    <cellStyle name="Moeda 5 4 2" xfId="162" xr:uid="{00000000-0005-0000-0000-000005000000}"/>
    <cellStyle name="Moeda 5 4 2 2" xfId="713" xr:uid="{915753C8-2457-4B29-B15C-390898923DA9}"/>
    <cellStyle name="Moeda 5 4 2 3" xfId="1264" xr:uid="{4170D45B-F021-41B7-9207-1A42FDA85551}"/>
    <cellStyle name="Moeda 5 4 3" xfId="241" xr:uid="{00000000-0005-0000-0000-000005000000}"/>
    <cellStyle name="Moeda 5 4 3 2" xfId="792" xr:uid="{1AF1B2EF-92A8-45F3-9B4E-4C07FC9DD74A}"/>
    <cellStyle name="Moeda 5 4 3 3" xfId="1343" xr:uid="{263D13E7-CA85-447A-8DE0-AD0706D9ACF5}"/>
    <cellStyle name="Moeda 5 4 4" xfId="321" xr:uid="{00000000-0005-0000-0000-000005000000}"/>
    <cellStyle name="Moeda 5 4 4 2" xfId="872" xr:uid="{E2E67791-75E1-4932-8880-91072153CF66}"/>
    <cellStyle name="Moeda 5 4 4 3" xfId="1422" xr:uid="{3314B5BF-1B64-40E9-9D71-2D8785508163}"/>
    <cellStyle name="Moeda 5 4 5" xfId="399" xr:uid="{00000000-0005-0000-0000-000005000000}"/>
    <cellStyle name="Moeda 5 4 5 2" xfId="950" xr:uid="{EEE0BF53-E175-4685-B82F-C98779347F15}"/>
    <cellStyle name="Moeda 5 4 5 3" xfId="1500" xr:uid="{6F7ADCCD-5391-47A8-A2DD-DB8A5B8ADFDF}"/>
    <cellStyle name="Moeda 5 4 6" xfId="478" xr:uid="{00000000-0005-0000-0000-000005000000}"/>
    <cellStyle name="Moeda 5 4 6 2" xfId="1029" xr:uid="{A95A1B15-0311-4718-867B-1F534C63FB62}"/>
    <cellStyle name="Moeda 5 4 6 3" xfId="1579" xr:uid="{FAD091F5-4465-466C-8568-F13B9AEFEAEC}"/>
    <cellStyle name="Moeda 5 4 7" xfId="556" xr:uid="{00000000-0005-0000-0000-000005000000}"/>
    <cellStyle name="Moeda 5 4 7 2" xfId="1107" xr:uid="{FDEB47CB-4944-43FC-B491-8AED190CEA0A}"/>
    <cellStyle name="Moeda 5 4 7 3" xfId="1657" xr:uid="{64EAF8B3-AB75-41EA-9ADD-C429ACBCAD7B}"/>
    <cellStyle name="Moeda 5 4 8" xfId="635" xr:uid="{200EEED9-26A1-43EE-9C85-21FD75D38513}"/>
    <cellStyle name="Moeda 5 4 9" xfId="1186" xr:uid="{3B2B2C92-CE10-4447-B235-13583A731314}"/>
    <cellStyle name="Moeda 5 5" xfId="99" xr:uid="{00000000-0005-0000-0000-000006000000}"/>
    <cellStyle name="Moeda 5 5 2" xfId="650" xr:uid="{71749536-62ED-44AE-BB75-8D471234C006}"/>
    <cellStyle name="Moeda 5 5 3" xfId="1201" xr:uid="{378B2F7A-1ACC-4675-B1BB-4C8A16BD7E00}"/>
    <cellStyle name="Moeda 5 6" xfId="178" xr:uid="{00000000-0005-0000-0000-000006000000}"/>
    <cellStyle name="Moeda 5 6 2" xfId="729" xr:uid="{4387D5C4-462E-43EE-96A1-16A14FC974BD}"/>
    <cellStyle name="Moeda 5 6 3" xfId="1280" xr:uid="{9479132A-A7BE-4647-9F14-4D8365A07E93}"/>
    <cellStyle name="Moeda 5 7" xfId="257" xr:uid="{00000000-0005-0000-0000-000006000000}"/>
    <cellStyle name="Moeda 5 7 2" xfId="808" xr:uid="{F8C80A40-20E0-4C5F-9A48-E6BD946055D1}"/>
    <cellStyle name="Moeda 5 7 3" xfId="1359" xr:uid="{7BD8078E-3D48-4084-8DAE-0919E47DDB3C}"/>
    <cellStyle name="Moeda 5 8" xfId="336" xr:uid="{00000000-0005-0000-0000-000006000000}"/>
    <cellStyle name="Moeda 5 8 2" xfId="887" xr:uid="{C7526934-B1CD-4F72-9FCE-F97825BB4359}"/>
    <cellStyle name="Moeda 5 8 3" xfId="1437" xr:uid="{1628D8E9-C599-47AA-8EA3-DF2A9C19604B}"/>
    <cellStyle name="Moeda 5 9" xfId="415" xr:uid="{00000000-0005-0000-0000-000006000000}"/>
    <cellStyle name="Moeda 5 9 2" xfId="966" xr:uid="{30570A34-94F8-452C-A281-8D859CE971B8}"/>
    <cellStyle name="Moeda 5 9 3" xfId="1516" xr:uid="{0394FC28-5ED1-4A0F-A6BE-5A81BEC62518}"/>
    <cellStyle name="Moeda 6" xfId="30" xr:uid="{00000000-0005-0000-0000-000044000000}"/>
    <cellStyle name="Moeda 6 10" xfId="1133" xr:uid="{E226062E-27D0-47A4-B054-C45138E62344}"/>
    <cellStyle name="Moeda 6 2" xfId="62" xr:uid="{00000000-0005-0000-0000-00000B000000}"/>
    <cellStyle name="Moeda 6 2 2" xfId="141" xr:uid="{00000000-0005-0000-0000-00000B000000}"/>
    <cellStyle name="Moeda 6 2 2 2" xfId="692" xr:uid="{AAD9E3CD-B763-4472-BADE-D946ADD3AB57}"/>
    <cellStyle name="Moeda 6 2 2 3" xfId="1243" xr:uid="{71AD4FA7-68D2-4030-AC8A-06A670DA49D9}"/>
    <cellStyle name="Moeda 6 2 3" xfId="220" xr:uid="{00000000-0005-0000-0000-00000B000000}"/>
    <cellStyle name="Moeda 6 2 3 2" xfId="771" xr:uid="{4C5C564F-A955-45FC-8891-6FD5B7574563}"/>
    <cellStyle name="Moeda 6 2 3 3" xfId="1322" xr:uid="{71AFDC5F-89D0-4060-B49D-6B529E23630C}"/>
    <cellStyle name="Moeda 6 2 4" xfId="300" xr:uid="{00000000-0005-0000-0000-00000B000000}"/>
    <cellStyle name="Moeda 6 2 4 2" xfId="851" xr:uid="{8F5FCF8D-0522-4B0A-BFF9-146A120C827A}"/>
    <cellStyle name="Moeda 6 2 4 3" xfId="1401" xr:uid="{C5F494F0-650B-4EDD-A57E-2BE794B345DB}"/>
    <cellStyle name="Moeda 6 2 5" xfId="378" xr:uid="{00000000-0005-0000-0000-00000B000000}"/>
    <cellStyle name="Moeda 6 2 5 2" xfId="929" xr:uid="{3DF0AD70-D802-48E1-B031-6C9A0EC7FCDD}"/>
    <cellStyle name="Moeda 6 2 5 3" xfId="1479" xr:uid="{319B8E3D-8908-4A60-9044-34B402B18F9E}"/>
    <cellStyle name="Moeda 6 2 6" xfId="457" xr:uid="{00000000-0005-0000-0000-00000B000000}"/>
    <cellStyle name="Moeda 6 2 6 2" xfId="1008" xr:uid="{70F6F51A-E416-46AC-8FE4-E4EA22807A87}"/>
    <cellStyle name="Moeda 6 2 6 3" xfId="1558" xr:uid="{9363240E-2548-44C8-A58F-98F9ED32B976}"/>
    <cellStyle name="Moeda 6 2 7" xfId="535" xr:uid="{00000000-0005-0000-0000-00000B000000}"/>
    <cellStyle name="Moeda 6 2 7 2" xfId="1086" xr:uid="{834A0514-61A8-4B43-9915-AC1C83739E17}"/>
    <cellStyle name="Moeda 6 2 7 3" xfId="1636" xr:uid="{51C5317A-4BEA-4B24-9FB1-9ADF6DD5F1D1}"/>
    <cellStyle name="Moeda 6 2 8" xfId="614" xr:uid="{9C61EE76-6328-422B-8E25-93E25079B078}"/>
    <cellStyle name="Moeda 6 2 9" xfId="1165" xr:uid="{07951C86-1EBF-44B8-8C06-5420C2CF52A7}"/>
    <cellStyle name="Moeda 6 3" xfId="109" xr:uid="{00000000-0005-0000-0000-000044000000}"/>
    <cellStyle name="Moeda 6 3 2" xfId="660" xr:uid="{DED90CE5-BD24-451C-82DF-1D0CA04859F8}"/>
    <cellStyle name="Moeda 6 3 3" xfId="1211" xr:uid="{B7ACF662-EA64-4C22-BFC9-087C2D95654A}"/>
    <cellStyle name="Moeda 6 4" xfId="188" xr:uid="{00000000-0005-0000-0000-000044000000}"/>
    <cellStyle name="Moeda 6 4 2" xfId="739" xr:uid="{F716F49C-154C-420F-AA38-B06886588C44}"/>
    <cellStyle name="Moeda 6 4 3" xfId="1290" xr:uid="{788DC667-4D10-4C99-B02A-D62CC4E9FE30}"/>
    <cellStyle name="Moeda 6 5" xfId="268" xr:uid="{00000000-0005-0000-0000-000044000000}"/>
    <cellStyle name="Moeda 6 5 2" xfId="819" xr:uid="{9F0F00B3-29D6-4EF5-B8FE-AC7BF898D9D0}"/>
    <cellStyle name="Moeda 6 5 3" xfId="1369" xr:uid="{3E5ECDF4-1A18-41E5-AB9F-50CDC30B3490}"/>
    <cellStyle name="Moeda 6 6" xfId="346" xr:uid="{00000000-0005-0000-0000-000044000000}"/>
    <cellStyle name="Moeda 6 6 2" xfId="897" xr:uid="{BE4D4DB6-CE2C-41F7-B170-232AC52BC957}"/>
    <cellStyle name="Moeda 6 6 3" xfId="1447" xr:uid="{A20A4054-4AE8-471B-A9C2-55B757FB6670}"/>
    <cellStyle name="Moeda 6 7" xfId="425" xr:uid="{00000000-0005-0000-0000-000044000000}"/>
    <cellStyle name="Moeda 6 7 2" xfId="976" xr:uid="{6174E63F-5C43-4C78-87A8-2B12E21AED5E}"/>
    <cellStyle name="Moeda 6 7 3" xfId="1526" xr:uid="{0503E062-9570-4CA4-A074-CE3ACB6210D6}"/>
    <cellStyle name="Moeda 6 8" xfId="503" xr:uid="{00000000-0005-0000-0000-000044000000}"/>
    <cellStyle name="Moeda 6 8 2" xfId="1054" xr:uid="{259F7117-D8F2-4A11-98A4-71A502C25B06}"/>
    <cellStyle name="Moeda 6 8 3" xfId="1604" xr:uid="{221F9DF2-561B-44DE-85A7-E24900A7B706}"/>
    <cellStyle name="Moeda 6 9" xfId="582" xr:uid="{BAE65583-EF0E-46B3-B09B-65391A9D34E3}"/>
    <cellStyle name="Moeda 7" xfId="46" xr:uid="{00000000-0005-0000-0000-000054000000}"/>
    <cellStyle name="Moeda 7 2" xfId="125" xr:uid="{00000000-0005-0000-0000-000054000000}"/>
    <cellStyle name="Moeda 7 2 2" xfId="676" xr:uid="{0765EA7B-5900-46D7-9E82-3659AB224663}"/>
    <cellStyle name="Moeda 7 2 3" xfId="1227" xr:uid="{71C15342-F171-40E0-9103-60C842FB9039}"/>
    <cellStyle name="Moeda 7 3" xfId="204" xr:uid="{00000000-0005-0000-0000-000054000000}"/>
    <cellStyle name="Moeda 7 3 2" xfId="755" xr:uid="{A79185EC-42F7-41FE-B3BA-C8C3DF023BC1}"/>
    <cellStyle name="Moeda 7 3 3" xfId="1306" xr:uid="{2D0CA30A-84C6-4059-BCD6-717BED168F9E}"/>
    <cellStyle name="Moeda 7 4" xfId="284" xr:uid="{00000000-0005-0000-0000-000054000000}"/>
    <cellStyle name="Moeda 7 4 2" xfId="835" xr:uid="{2916F2B1-EA60-49D8-B146-1027B38CB67E}"/>
    <cellStyle name="Moeda 7 4 3" xfId="1385" xr:uid="{E9B50338-3FA5-4BB8-AC8C-5844FCA0B643}"/>
    <cellStyle name="Moeda 7 5" xfId="362" xr:uid="{00000000-0005-0000-0000-000054000000}"/>
    <cellStyle name="Moeda 7 5 2" xfId="913" xr:uid="{CD2CD5D6-F22B-4941-B5E5-00B40329E44A}"/>
    <cellStyle name="Moeda 7 5 3" xfId="1463" xr:uid="{343C174D-BBA2-4F07-8247-69C1E2260C65}"/>
    <cellStyle name="Moeda 7 6" xfId="441" xr:uid="{00000000-0005-0000-0000-000054000000}"/>
    <cellStyle name="Moeda 7 6 2" xfId="992" xr:uid="{8F228927-CF59-4307-A2BE-3F455A522108}"/>
    <cellStyle name="Moeda 7 6 3" xfId="1542" xr:uid="{ABC90750-4E9D-4395-8281-8C2FAFB69983}"/>
    <cellStyle name="Moeda 7 7" xfId="519" xr:uid="{00000000-0005-0000-0000-000054000000}"/>
    <cellStyle name="Moeda 7 7 2" xfId="1070" xr:uid="{2CF75CAA-7116-4F87-92B8-6B26427CEC3C}"/>
    <cellStyle name="Moeda 7 7 3" xfId="1620" xr:uid="{BAC1C0BB-CDF3-444D-B770-63EB5AC50004}"/>
    <cellStyle name="Moeda 7 8" xfId="598" xr:uid="{084689FC-91F7-43F7-A10B-2044031D9C3D}"/>
    <cellStyle name="Moeda 7 9" xfId="1149" xr:uid="{FE6F45BA-461E-415B-9AFC-F3CAF9BBB6A6}"/>
    <cellStyle name="Moeda 8" xfId="172" xr:uid="{00000000-0005-0000-0000-0000D2000000}"/>
    <cellStyle name="Moeda 8 2" xfId="723" xr:uid="{08F2C760-C0A1-4D5C-A0A6-C231C5C98209}"/>
    <cellStyle name="Moeda 8 3" xfId="1274" xr:uid="{F46D9667-1B7C-4896-9EB4-485C4F19A359}"/>
    <cellStyle name="Moeda 9" xfId="251" xr:uid="{00000000-0005-0000-0000-000021010000}"/>
    <cellStyle name="Moeda 9 2" xfId="802" xr:uid="{30AA553E-D73D-4744-A882-5D357DA8CACB}"/>
    <cellStyle name="Moeda 9 3" xfId="1353" xr:uid="{A59AB2F3-4119-4AA3-917E-B984AA12EB9F}"/>
    <cellStyle name="Normal" xfId="0" builtinId="0"/>
    <cellStyle name="Normal 2" xfId="1" xr:uid="{00000000-0005-0000-0000-000008000000}"/>
    <cellStyle name="Normal 2 2" xfId="87" xr:uid="{4C514277-CCFA-41D3-B4F0-CFE60B14EC40}"/>
    <cellStyle name="Porcentagem 2" xfId="12" xr:uid="{00000000-0005-0000-0000-000009000000}"/>
    <cellStyle name="Porcentagem 3" xfId="261" xr:uid="{00000000-0005-0000-0000-000039010000}"/>
    <cellStyle name="Porcentagem 3 2" xfId="812" xr:uid="{AAED6366-85BF-4B0D-A9EF-A52B4ABD04D4}"/>
    <cellStyle name="Separador de milhares 2" xfId="2" xr:uid="{00000000-0005-0000-0000-00000A000000}"/>
    <cellStyle name="Separador de milhares 2 2" xfId="7" xr:uid="{00000000-0005-0000-0000-00000B000000}"/>
    <cellStyle name="Separador de milhares 2 2 10" xfId="246" xr:uid="{00000000-0005-0000-0000-00000B000000}"/>
    <cellStyle name="Separador de milhares 2 2 10 2" xfId="797" xr:uid="{DE35C3DB-65E8-4D86-BFD1-548947341B0D}"/>
    <cellStyle name="Separador de milhares 2 2 10 3" xfId="1348" xr:uid="{A2DAC899-D7DA-4E37-B46B-4CC08D9B395B}"/>
    <cellStyle name="Separador de milhares 2 2 11" xfId="326" xr:uid="{00000000-0005-0000-0000-00000B000000}"/>
    <cellStyle name="Separador de milhares 2 2 11 2" xfId="877" xr:uid="{D7555DE3-9C17-4587-A127-E736FB9D9289}"/>
    <cellStyle name="Separador de milhares 2 2 11 3" xfId="1427" xr:uid="{2BBB2F71-75B6-4B00-98D2-598FA0DFCE00}"/>
    <cellStyle name="Separador de milhares 2 2 12" xfId="404" xr:uid="{00000000-0005-0000-0000-00000B000000}"/>
    <cellStyle name="Separador de milhares 2 2 12 2" xfId="955" xr:uid="{63A527CC-081B-475A-8BF4-9E384D2BE283}"/>
    <cellStyle name="Separador de milhares 2 2 12 3" xfId="1505" xr:uid="{E63113BE-5741-4120-86EE-B45968054F16}"/>
    <cellStyle name="Separador de milhares 2 2 13" xfId="483" xr:uid="{00000000-0005-0000-0000-00000B000000}"/>
    <cellStyle name="Separador de milhares 2 2 13 2" xfId="1034" xr:uid="{B65FBC2A-74F9-4864-87B7-90912829047E}"/>
    <cellStyle name="Separador de milhares 2 2 13 3" xfId="1584" xr:uid="{DA239C19-ED76-4643-AD2E-8855552590B1}"/>
    <cellStyle name="Separador de milhares 2 2 14" xfId="561" xr:uid="{DB1DE1ED-44FF-462D-AA5B-3433133977CA}"/>
    <cellStyle name="Separador de milhares 2 2 15" xfId="1112" xr:uid="{B3AD85BE-E89B-4348-8200-1CE2F03F8B8D}"/>
    <cellStyle name="Separador de milhares 2 2 2" xfId="11" xr:uid="{00000000-0005-0000-0000-00000C000000}"/>
    <cellStyle name="Separador de milhares 2 2 2 10" xfId="407" xr:uid="{00000000-0005-0000-0000-00000C000000}"/>
    <cellStyle name="Separador de milhares 2 2 2 10 2" xfId="958" xr:uid="{6D8C763F-6E0A-4E75-82A0-CF05663609AA}"/>
    <cellStyle name="Separador de milhares 2 2 2 10 3" xfId="1508" xr:uid="{4B2B6251-92FB-4A57-A5BB-801931E4FCCD}"/>
    <cellStyle name="Separador de milhares 2 2 2 11" xfId="486" xr:uid="{00000000-0005-0000-0000-00000C000000}"/>
    <cellStyle name="Separador de milhares 2 2 2 11 2" xfId="1037" xr:uid="{94C3DACE-D7EC-412E-9E2C-8EFD74232044}"/>
    <cellStyle name="Separador de milhares 2 2 2 11 3" xfId="1587" xr:uid="{86E403E4-D724-40A5-BFF3-3E66A35FAAAB}"/>
    <cellStyle name="Separador de milhares 2 2 2 12" xfId="564" xr:uid="{3F84F49C-E10D-46AB-8FE5-305BFD3C51C5}"/>
    <cellStyle name="Separador de milhares 2 2 2 13" xfId="1115" xr:uid="{C2BFCB79-373C-4702-A21E-1F7C18F6929F}"/>
    <cellStyle name="Separador de milhares 2 2 2 2" xfId="19" xr:uid="{00000000-0005-0000-0000-00000D000000}"/>
    <cellStyle name="Separador de milhares 2 2 2 2 10" xfId="492" xr:uid="{00000000-0005-0000-0000-00000D000000}"/>
    <cellStyle name="Separador de milhares 2 2 2 2 10 2" xfId="1043" xr:uid="{27BF2B17-A8C2-40FE-9929-FDE4FD2AF7E1}"/>
    <cellStyle name="Separador de milhares 2 2 2 2 10 3" xfId="1593" xr:uid="{9F062016-0E23-4D7A-BAC0-8B8C27B67D86}"/>
    <cellStyle name="Separador de milhares 2 2 2 2 11" xfId="571" xr:uid="{C1947B39-6A7D-4257-8AEB-7CAD37B0D226}"/>
    <cellStyle name="Separador de milhares 2 2 2 2 12" xfId="1122" xr:uid="{441D3E46-A76D-49C9-B2FF-3F123A221B8A}"/>
    <cellStyle name="Separador de milhares 2 2 2 2 2" xfId="35" xr:uid="{00000000-0005-0000-0000-00000D000000}"/>
    <cellStyle name="Separador de milhares 2 2 2 2 2 10" xfId="1138" xr:uid="{B74DC9C6-BE19-4B69-8830-14D1613BD6C9}"/>
    <cellStyle name="Separador de milhares 2 2 2 2 2 2" xfId="67" xr:uid="{00000000-0005-0000-0000-000014000000}"/>
    <cellStyle name="Separador de milhares 2 2 2 2 2 2 2" xfId="146" xr:uid="{00000000-0005-0000-0000-000014000000}"/>
    <cellStyle name="Separador de milhares 2 2 2 2 2 2 2 2" xfId="697" xr:uid="{F28C307B-1F8E-4000-B3FE-B9F529E7E47F}"/>
    <cellStyle name="Separador de milhares 2 2 2 2 2 2 2 3" xfId="1248" xr:uid="{79F0C795-BF8B-409A-8980-7A0FE5D76E5A}"/>
    <cellStyle name="Separador de milhares 2 2 2 2 2 2 3" xfId="225" xr:uid="{00000000-0005-0000-0000-000014000000}"/>
    <cellStyle name="Separador de milhares 2 2 2 2 2 2 3 2" xfId="776" xr:uid="{371E5C80-5D27-4D75-B53C-36D5CFCBBF9B}"/>
    <cellStyle name="Separador de milhares 2 2 2 2 2 2 3 3" xfId="1327" xr:uid="{7C33DF03-D163-4143-9D81-C8FDB01A0E72}"/>
    <cellStyle name="Separador de milhares 2 2 2 2 2 2 4" xfId="305" xr:uid="{00000000-0005-0000-0000-000014000000}"/>
    <cellStyle name="Separador de milhares 2 2 2 2 2 2 4 2" xfId="856" xr:uid="{903CD614-BA1D-42C4-8B48-56161A6547ED}"/>
    <cellStyle name="Separador de milhares 2 2 2 2 2 2 4 3" xfId="1406" xr:uid="{35F8C7E1-1970-4991-B655-3BFA77151C7E}"/>
    <cellStyle name="Separador de milhares 2 2 2 2 2 2 5" xfId="383" xr:uid="{00000000-0005-0000-0000-000014000000}"/>
    <cellStyle name="Separador de milhares 2 2 2 2 2 2 5 2" xfId="934" xr:uid="{E51B0160-1244-4AC7-A071-A22716ACB77A}"/>
    <cellStyle name="Separador de milhares 2 2 2 2 2 2 5 3" xfId="1484" xr:uid="{41DEFAD0-CDF5-43EE-9AFA-0791B779111D}"/>
    <cellStyle name="Separador de milhares 2 2 2 2 2 2 6" xfId="462" xr:uid="{00000000-0005-0000-0000-000014000000}"/>
    <cellStyle name="Separador de milhares 2 2 2 2 2 2 6 2" xfId="1013" xr:uid="{37B2CF09-3BFF-4C3E-9886-824CB5984933}"/>
    <cellStyle name="Separador de milhares 2 2 2 2 2 2 6 3" xfId="1563" xr:uid="{1E261905-4C42-49ED-A2D6-ED4CC0AF949A}"/>
    <cellStyle name="Separador de milhares 2 2 2 2 2 2 7" xfId="540" xr:uid="{00000000-0005-0000-0000-000014000000}"/>
    <cellStyle name="Separador de milhares 2 2 2 2 2 2 7 2" xfId="1091" xr:uid="{A1344349-5B3B-4F4C-9169-F3B9923BC6E6}"/>
    <cellStyle name="Separador de milhares 2 2 2 2 2 2 7 3" xfId="1641" xr:uid="{B886D977-8939-4570-9C22-E9399124B128}"/>
    <cellStyle name="Separador de milhares 2 2 2 2 2 2 8" xfId="619" xr:uid="{6468C2EC-BF86-40BD-A433-8AEB580C04A2}"/>
    <cellStyle name="Separador de milhares 2 2 2 2 2 2 9" xfId="1170" xr:uid="{E77A5161-5434-4C04-8B25-07AEE57F0043}"/>
    <cellStyle name="Separador de milhares 2 2 2 2 2 3" xfId="114" xr:uid="{00000000-0005-0000-0000-00000D000000}"/>
    <cellStyle name="Separador de milhares 2 2 2 2 2 3 2" xfId="665" xr:uid="{DE424B04-1B97-4961-BE30-9859D22D7C37}"/>
    <cellStyle name="Separador de milhares 2 2 2 2 2 3 3" xfId="1216" xr:uid="{DE2C718F-4FCB-4FB2-9610-9BD6D490864B}"/>
    <cellStyle name="Separador de milhares 2 2 2 2 2 4" xfId="193" xr:uid="{00000000-0005-0000-0000-00000D000000}"/>
    <cellStyle name="Separador de milhares 2 2 2 2 2 4 2" xfId="744" xr:uid="{679EB809-65B3-4DD7-A78D-61F4288ACF79}"/>
    <cellStyle name="Separador de milhares 2 2 2 2 2 4 3" xfId="1295" xr:uid="{4B99DC31-A28F-4543-9BFC-4698F097B392}"/>
    <cellStyle name="Separador de milhares 2 2 2 2 2 5" xfId="273" xr:uid="{00000000-0005-0000-0000-00000D000000}"/>
    <cellStyle name="Separador de milhares 2 2 2 2 2 5 2" xfId="824" xr:uid="{89E9EFBA-2B7C-49FD-BBF4-8911F80FC1E7}"/>
    <cellStyle name="Separador de milhares 2 2 2 2 2 5 3" xfId="1374" xr:uid="{F374D38E-2816-476B-B49E-846F9BBA1B74}"/>
    <cellStyle name="Separador de milhares 2 2 2 2 2 6" xfId="351" xr:uid="{00000000-0005-0000-0000-00000D000000}"/>
    <cellStyle name="Separador de milhares 2 2 2 2 2 6 2" xfId="902" xr:uid="{00A8FF65-D527-4B51-9C2C-4E1634ADA3E6}"/>
    <cellStyle name="Separador de milhares 2 2 2 2 2 6 3" xfId="1452" xr:uid="{B5400D7A-2384-46FC-A908-49CE036BAC6B}"/>
    <cellStyle name="Separador de milhares 2 2 2 2 2 7" xfId="430" xr:uid="{00000000-0005-0000-0000-00000D000000}"/>
    <cellStyle name="Separador de milhares 2 2 2 2 2 7 2" xfId="981" xr:uid="{0D754DCC-FB24-4C01-8B35-0D5C34D820F8}"/>
    <cellStyle name="Separador de milhares 2 2 2 2 2 7 3" xfId="1531" xr:uid="{FDF05496-8607-4AF1-B64C-77D29E2CD402}"/>
    <cellStyle name="Separador de milhares 2 2 2 2 2 8" xfId="508" xr:uid="{00000000-0005-0000-0000-00000D000000}"/>
    <cellStyle name="Separador de milhares 2 2 2 2 2 8 2" xfId="1059" xr:uid="{64C6504B-B5DD-4D70-A986-B682DFCF78D7}"/>
    <cellStyle name="Separador de milhares 2 2 2 2 2 8 3" xfId="1609" xr:uid="{B00F9931-4459-4C46-8E3D-CF7AC32065DC}"/>
    <cellStyle name="Separador de milhares 2 2 2 2 2 9" xfId="587" xr:uid="{3D96F5F4-23C2-4390-8552-7B3C0DA24850}"/>
    <cellStyle name="Separador de milhares 2 2 2 2 3" xfId="51" xr:uid="{00000000-0005-0000-0000-00000D000000}"/>
    <cellStyle name="Separador de milhares 2 2 2 2 3 2" xfId="130" xr:uid="{00000000-0005-0000-0000-00000D000000}"/>
    <cellStyle name="Separador de milhares 2 2 2 2 3 2 2" xfId="681" xr:uid="{CD0C43F8-B042-41AC-89F9-50B1353C13B5}"/>
    <cellStyle name="Separador de milhares 2 2 2 2 3 2 3" xfId="1232" xr:uid="{337E273E-2377-43E4-ABB1-CB29423DB265}"/>
    <cellStyle name="Separador de milhares 2 2 2 2 3 3" xfId="209" xr:uid="{00000000-0005-0000-0000-00000D000000}"/>
    <cellStyle name="Separador de milhares 2 2 2 2 3 3 2" xfId="760" xr:uid="{CD25B2CD-82E4-4736-9775-3B1648A3E7DF}"/>
    <cellStyle name="Separador de milhares 2 2 2 2 3 3 3" xfId="1311" xr:uid="{1EDD90F0-D316-4739-B143-C14891F7B117}"/>
    <cellStyle name="Separador de milhares 2 2 2 2 3 4" xfId="289" xr:uid="{00000000-0005-0000-0000-00000D000000}"/>
    <cellStyle name="Separador de milhares 2 2 2 2 3 4 2" xfId="840" xr:uid="{A6C510C3-2DD2-4F02-AE14-5FF1AFDF3564}"/>
    <cellStyle name="Separador de milhares 2 2 2 2 3 4 3" xfId="1390" xr:uid="{79745F95-995B-482B-AE39-02720B4B1C51}"/>
    <cellStyle name="Separador de milhares 2 2 2 2 3 5" xfId="367" xr:uid="{00000000-0005-0000-0000-00000D000000}"/>
    <cellStyle name="Separador de milhares 2 2 2 2 3 5 2" xfId="918" xr:uid="{032310B0-538B-48A4-BF4D-631BD30F7A0F}"/>
    <cellStyle name="Separador de milhares 2 2 2 2 3 5 3" xfId="1468" xr:uid="{B687F1A0-C756-4717-A514-36EC6365E51C}"/>
    <cellStyle name="Separador de milhares 2 2 2 2 3 6" xfId="446" xr:uid="{00000000-0005-0000-0000-00000D000000}"/>
    <cellStyle name="Separador de milhares 2 2 2 2 3 6 2" xfId="997" xr:uid="{DDA2E8F5-C44B-47F2-8FCF-C349E3773D05}"/>
    <cellStyle name="Separador de milhares 2 2 2 2 3 6 3" xfId="1547" xr:uid="{B3827D28-3B4A-4FC2-8213-61098BD8C768}"/>
    <cellStyle name="Separador de milhares 2 2 2 2 3 7" xfId="524" xr:uid="{00000000-0005-0000-0000-00000D000000}"/>
    <cellStyle name="Separador de milhares 2 2 2 2 3 7 2" xfId="1075" xr:uid="{65CD4EA3-AD59-4992-9D26-3525E027A786}"/>
    <cellStyle name="Separador de milhares 2 2 2 2 3 7 3" xfId="1625" xr:uid="{C5443F69-62C8-4A02-A373-94E21D86E03A}"/>
    <cellStyle name="Separador de milhares 2 2 2 2 3 8" xfId="603" xr:uid="{EC493E5F-459E-4539-9BD3-1C2B76C3B212}"/>
    <cellStyle name="Separador de milhares 2 2 2 2 3 9" xfId="1154" xr:uid="{644664AC-01F9-46AA-83A3-84A0FCDD96FE}"/>
    <cellStyle name="Separador de milhares 2 2 2 2 4" xfId="82" xr:uid="{00000000-0005-0000-0000-00000C000000}"/>
    <cellStyle name="Separador de milhares 2 2 2 2 4 2" xfId="161" xr:uid="{00000000-0005-0000-0000-00000C000000}"/>
    <cellStyle name="Separador de milhares 2 2 2 2 4 2 2" xfId="712" xr:uid="{F14601D3-3D56-4990-9A6F-41A6B6CB6275}"/>
    <cellStyle name="Separador de milhares 2 2 2 2 4 2 3" xfId="1263" xr:uid="{DA0317FE-3D0F-4D3C-8989-E1FF37B46001}"/>
    <cellStyle name="Separador de milhares 2 2 2 2 4 3" xfId="240" xr:uid="{00000000-0005-0000-0000-00000C000000}"/>
    <cellStyle name="Separador de milhares 2 2 2 2 4 3 2" xfId="791" xr:uid="{9C5DC444-8BA8-4723-81C4-3D644384BF78}"/>
    <cellStyle name="Separador de milhares 2 2 2 2 4 3 3" xfId="1342" xr:uid="{C307F8AB-0B20-4F71-94C2-B1A24E3C3C9C}"/>
    <cellStyle name="Separador de milhares 2 2 2 2 4 4" xfId="320" xr:uid="{00000000-0005-0000-0000-00000C000000}"/>
    <cellStyle name="Separador de milhares 2 2 2 2 4 4 2" xfId="871" xr:uid="{EF5ED699-472F-4B77-87FC-FE375A5BC2A2}"/>
    <cellStyle name="Separador de milhares 2 2 2 2 4 4 3" xfId="1421" xr:uid="{29B669BB-FCD0-4A04-AE0E-4CE6E94049E0}"/>
    <cellStyle name="Separador de milhares 2 2 2 2 4 5" xfId="398" xr:uid="{00000000-0005-0000-0000-00000C000000}"/>
    <cellStyle name="Separador de milhares 2 2 2 2 4 5 2" xfId="949" xr:uid="{75E95B04-CB20-417A-84E0-B38A04E529BB}"/>
    <cellStyle name="Separador de milhares 2 2 2 2 4 5 3" xfId="1499" xr:uid="{8CB8DC54-323C-44BF-980F-999FE7F13918}"/>
    <cellStyle name="Separador de milhares 2 2 2 2 4 6" xfId="477" xr:uid="{00000000-0005-0000-0000-00000C000000}"/>
    <cellStyle name="Separador de milhares 2 2 2 2 4 6 2" xfId="1028" xr:uid="{8947155E-F138-4340-8AC2-F7B724BEFA51}"/>
    <cellStyle name="Separador de milhares 2 2 2 2 4 6 3" xfId="1578" xr:uid="{3EA1EB66-922F-4377-A834-56B9C90D22F2}"/>
    <cellStyle name="Separador de milhares 2 2 2 2 4 7" xfId="555" xr:uid="{00000000-0005-0000-0000-00000C000000}"/>
    <cellStyle name="Separador de milhares 2 2 2 2 4 7 2" xfId="1106" xr:uid="{73BA7566-B63B-4E5D-8F1F-7845EEF39191}"/>
    <cellStyle name="Separador de milhares 2 2 2 2 4 7 3" xfId="1656" xr:uid="{2EA74D52-D11C-4541-9CB4-3CB86FC33851}"/>
    <cellStyle name="Separador de milhares 2 2 2 2 4 8" xfId="634" xr:uid="{5E5EE5C4-0F65-44ED-8E9C-DD464441A90D}"/>
    <cellStyle name="Separador de milhares 2 2 2 2 4 9" xfId="1185" xr:uid="{7D1BEA6A-CCE1-4D2D-9315-85701565ED7E}"/>
    <cellStyle name="Separador de milhares 2 2 2 2 5" xfId="98" xr:uid="{00000000-0005-0000-0000-00000D000000}"/>
    <cellStyle name="Separador de milhares 2 2 2 2 5 2" xfId="649" xr:uid="{1A0F8FAB-3F54-47CF-A224-C0EFA2ED1544}"/>
    <cellStyle name="Separador de milhares 2 2 2 2 5 3" xfId="1200" xr:uid="{F524B07B-29E8-43F7-9922-17D37927C6FA}"/>
    <cellStyle name="Separador de milhares 2 2 2 2 6" xfId="177" xr:uid="{00000000-0005-0000-0000-00000D000000}"/>
    <cellStyle name="Separador de milhares 2 2 2 2 6 2" xfId="728" xr:uid="{6CAF03AF-F446-4CD9-9F06-D5445D191D68}"/>
    <cellStyle name="Separador de milhares 2 2 2 2 6 3" xfId="1279" xr:uid="{ECC6931B-C6B8-4F38-95C2-6BB11981DA5D}"/>
    <cellStyle name="Separador de milhares 2 2 2 2 7" xfId="256" xr:uid="{00000000-0005-0000-0000-00000D000000}"/>
    <cellStyle name="Separador de milhares 2 2 2 2 7 2" xfId="807" xr:uid="{CBFDE2F7-6B1A-4F4A-A542-F396C2D1F7B6}"/>
    <cellStyle name="Separador de milhares 2 2 2 2 7 3" xfId="1358" xr:uid="{D6A8C8CC-2DDD-478E-956E-B2EAD0DD423C}"/>
    <cellStyle name="Separador de milhares 2 2 2 2 8" xfId="335" xr:uid="{00000000-0005-0000-0000-00000D000000}"/>
    <cellStyle name="Separador de milhares 2 2 2 2 8 2" xfId="886" xr:uid="{EDC880E9-74AB-498E-A24F-83FA4A3029C9}"/>
    <cellStyle name="Separador de milhares 2 2 2 2 8 3" xfId="1436" xr:uid="{BCF2CC9D-4733-4D80-96F3-2329530CE8AE}"/>
    <cellStyle name="Separador de milhares 2 2 2 2 9" xfId="414" xr:uid="{00000000-0005-0000-0000-00000D000000}"/>
    <cellStyle name="Separador de milhares 2 2 2 2 9 2" xfId="965" xr:uid="{10257E9D-16CD-4217-9DCD-9BC7CEF5A577}"/>
    <cellStyle name="Separador de milhares 2 2 2 2 9 3" xfId="1515" xr:uid="{586D294D-3B36-44BF-BA91-3DED52553065}"/>
    <cellStyle name="Separador de milhares 2 2 2 3" xfId="28" xr:uid="{00000000-0005-0000-0000-00000C000000}"/>
    <cellStyle name="Separador de milhares 2 2 2 3 10" xfId="1131" xr:uid="{7AAF66B2-86CB-4DEC-A33D-D2125ABBB158}"/>
    <cellStyle name="Separador de milhares 2 2 2 3 2" xfId="60" xr:uid="{00000000-0005-0000-0000-000015000000}"/>
    <cellStyle name="Separador de milhares 2 2 2 3 2 2" xfId="139" xr:uid="{00000000-0005-0000-0000-000015000000}"/>
    <cellStyle name="Separador de milhares 2 2 2 3 2 2 2" xfId="690" xr:uid="{F406ED7C-1C1D-405C-97D2-AB71FD279F10}"/>
    <cellStyle name="Separador de milhares 2 2 2 3 2 2 3" xfId="1241" xr:uid="{9A4FD6C1-387A-416C-A980-B715F91E3DBF}"/>
    <cellStyle name="Separador de milhares 2 2 2 3 2 3" xfId="218" xr:uid="{00000000-0005-0000-0000-000015000000}"/>
    <cellStyle name="Separador de milhares 2 2 2 3 2 3 2" xfId="769" xr:uid="{2438696F-D065-47A8-BDAA-18EFF67CD3D6}"/>
    <cellStyle name="Separador de milhares 2 2 2 3 2 3 3" xfId="1320" xr:uid="{71132926-8972-4CCE-A241-EC19A7F6D9BB}"/>
    <cellStyle name="Separador de milhares 2 2 2 3 2 4" xfId="298" xr:uid="{00000000-0005-0000-0000-000015000000}"/>
    <cellStyle name="Separador de milhares 2 2 2 3 2 4 2" xfId="849" xr:uid="{3CE2228E-0691-4A07-8D6B-7F5CFD04A17F}"/>
    <cellStyle name="Separador de milhares 2 2 2 3 2 4 3" xfId="1399" xr:uid="{62235D77-CC33-4F46-90F9-D20DA80E921D}"/>
    <cellStyle name="Separador de milhares 2 2 2 3 2 5" xfId="376" xr:uid="{00000000-0005-0000-0000-000015000000}"/>
    <cellStyle name="Separador de milhares 2 2 2 3 2 5 2" xfId="927" xr:uid="{25D96996-0044-4F6A-AF07-4EB4D64469D4}"/>
    <cellStyle name="Separador de milhares 2 2 2 3 2 5 3" xfId="1477" xr:uid="{F2F4EC46-35EC-4E70-B3F6-92B3B34551B4}"/>
    <cellStyle name="Separador de milhares 2 2 2 3 2 6" xfId="455" xr:uid="{00000000-0005-0000-0000-000015000000}"/>
    <cellStyle name="Separador de milhares 2 2 2 3 2 6 2" xfId="1006" xr:uid="{D8D4F9D5-890F-4302-9C16-FCF3054D0CD5}"/>
    <cellStyle name="Separador de milhares 2 2 2 3 2 6 3" xfId="1556" xr:uid="{46960F74-7E00-483F-9746-B4FB55654BC3}"/>
    <cellStyle name="Separador de milhares 2 2 2 3 2 7" xfId="533" xr:uid="{00000000-0005-0000-0000-000015000000}"/>
    <cellStyle name="Separador de milhares 2 2 2 3 2 7 2" xfId="1084" xr:uid="{87E1067A-B03A-4905-93A6-B74A110E15A7}"/>
    <cellStyle name="Separador de milhares 2 2 2 3 2 7 3" xfId="1634" xr:uid="{D2D5549B-9F48-4A52-9166-26714FE6F766}"/>
    <cellStyle name="Separador de milhares 2 2 2 3 2 8" xfId="612" xr:uid="{DC5C3BE6-2479-428F-AAB8-CC826A932B9A}"/>
    <cellStyle name="Separador de milhares 2 2 2 3 2 9" xfId="1163" xr:uid="{EA531482-CEAF-4850-8F2B-ECA4DAD8D421}"/>
    <cellStyle name="Separador de milhares 2 2 2 3 3" xfId="107" xr:uid="{00000000-0005-0000-0000-00000C000000}"/>
    <cellStyle name="Separador de milhares 2 2 2 3 3 2" xfId="658" xr:uid="{5A2732DB-04D5-4BA7-92D3-88DC6ECC871D}"/>
    <cellStyle name="Separador de milhares 2 2 2 3 3 3" xfId="1209" xr:uid="{5D3875BB-62CF-4200-A264-B5E96E9FEA21}"/>
    <cellStyle name="Separador de milhares 2 2 2 3 4" xfId="186" xr:uid="{00000000-0005-0000-0000-00000C000000}"/>
    <cellStyle name="Separador de milhares 2 2 2 3 4 2" xfId="737" xr:uid="{67A010BF-1524-43E2-B4C3-E1F2425BC8C5}"/>
    <cellStyle name="Separador de milhares 2 2 2 3 4 3" xfId="1288" xr:uid="{E6E1FE32-26FA-4E0D-8D01-5EE76A8A5C80}"/>
    <cellStyle name="Separador de milhares 2 2 2 3 5" xfId="266" xr:uid="{00000000-0005-0000-0000-00000C000000}"/>
    <cellStyle name="Separador de milhares 2 2 2 3 5 2" xfId="817" xr:uid="{741B6C8F-C008-4525-B707-538596F095C0}"/>
    <cellStyle name="Separador de milhares 2 2 2 3 5 3" xfId="1367" xr:uid="{F70FAEDA-78E0-458F-B4A1-223046BE7036}"/>
    <cellStyle name="Separador de milhares 2 2 2 3 6" xfId="344" xr:uid="{00000000-0005-0000-0000-00000C000000}"/>
    <cellStyle name="Separador de milhares 2 2 2 3 6 2" xfId="895" xr:uid="{AFB75890-0EED-4476-8C3A-6E0620F42FF0}"/>
    <cellStyle name="Separador de milhares 2 2 2 3 6 3" xfId="1445" xr:uid="{54160D4D-3554-4ECA-9465-7E24B941F815}"/>
    <cellStyle name="Separador de milhares 2 2 2 3 7" xfId="423" xr:uid="{00000000-0005-0000-0000-00000C000000}"/>
    <cellStyle name="Separador de milhares 2 2 2 3 7 2" xfId="974" xr:uid="{AC7503AE-322A-497D-BF95-2C961C4F6A5D}"/>
    <cellStyle name="Separador de milhares 2 2 2 3 7 3" xfId="1524" xr:uid="{951F6B1B-2EED-4AB3-9EA3-016816B48B0A}"/>
    <cellStyle name="Separador de milhares 2 2 2 3 8" xfId="501" xr:uid="{00000000-0005-0000-0000-00000C000000}"/>
    <cellStyle name="Separador de milhares 2 2 2 3 8 2" xfId="1052" xr:uid="{EBE37FAB-7DE6-48EA-9897-B4AE8B3DC444}"/>
    <cellStyle name="Separador de milhares 2 2 2 3 8 3" xfId="1602" xr:uid="{84407B1F-3439-4D67-B1E5-8E334D44710A}"/>
    <cellStyle name="Separador de milhares 2 2 2 3 9" xfId="580" xr:uid="{2791C5E9-173D-4BBB-87DA-49965199E0C8}"/>
    <cellStyle name="Separador de milhares 2 2 2 4" xfId="44" xr:uid="{00000000-0005-0000-0000-00000C000000}"/>
    <cellStyle name="Separador de milhares 2 2 2 4 2" xfId="123" xr:uid="{00000000-0005-0000-0000-00000C000000}"/>
    <cellStyle name="Separador de milhares 2 2 2 4 2 2" xfId="674" xr:uid="{A2D2A614-B569-444B-B457-0F26432DD1A5}"/>
    <cellStyle name="Separador de milhares 2 2 2 4 2 3" xfId="1225" xr:uid="{E07D1DE0-1B32-4502-98EC-7D512DF19586}"/>
    <cellStyle name="Separador de milhares 2 2 2 4 3" xfId="202" xr:uid="{00000000-0005-0000-0000-00000C000000}"/>
    <cellStyle name="Separador de milhares 2 2 2 4 3 2" xfId="753" xr:uid="{0B4EEAC9-E400-46AE-B0C5-6B33F61D7244}"/>
    <cellStyle name="Separador de milhares 2 2 2 4 3 3" xfId="1304" xr:uid="{EDA25321-784D-42A7-A1A8-9FA010783EA9}"/>
    <cellStyle name="Separador de milhares 2 2 2 4 4" xfId="282" xr:uid="{00000000-0005-0000-0000-00000C000000}"/>
    <cellStyle name="Separador de milhares 2 2 2 4 4 2" xfId="833" xr:uid="{02D345B4-1F5B-454D-9C12-5EC469FAEFE3}"/>
    <cellStyle name="Separador de milhares 2 2 2 4 4 3" xfId="1383" xr:uid="{EAE08CD9-3F1B-4D46-A6FD-1627326E82A1}"/>
    <cellStyle name="Separador de milhares 2 2 2 4 5" xfId="360" xr:uid="{00000000-0005-0000-0000-00000C000000}"/>
    <cellStyle name="Separador de milhares 2 2 2 4 5 2" xfId="911" xr:uid="{F613B5B2-9632-4A48-BD23-6C3184C204A9}"/>
    <cellStyle name="Separador de milhares 2 2 2 4 5 3" xfId="1461" xr:uid="{64759AFA-9685-48C5-8C3D-91643243EEDC}"/>
    <cellStyle name="Separador de milhares 2 2 2 4 6" xfId="439" xr:uid="{00000000-0005-0000-0000-00000C000000}"/>
    <cellStyle name="Separador de milhares 2 2 2 4 6 2" xfId="990" xr:uid="{E208D35B-D4B0-4A68-9EA5-F7386829691E}"/>
    <cellStyle name="Separador de milhares 2 2 2 4 6 3" xfId="1540" xr:uid="{66835437-0E89-47DE-A7BE-8563519AEA31}"/>
    <cellStyle name="Separador de milhares 2 2 2 4 7" xfId="517" xr:uid="{00000000-0005-0000-0000-00000C000000}"/>
    <cellStyle name="Separador de milhares 2 2 2 4 7 2" xfId="1068" xr:uid="{3C221A8F-0F2C-4DE1-8F85-C061B1763C48}"/>
    <cellStyle name="Separador de milhares 2 2 2 4 7 3" xfId="1618" xr:uid="{BE579C25-CFAD-420A-9ED3-5E618ADB3FDB}"/>
    <cellStyle name="Separador de milhares 2 2 2 4 8" xfId="596" xr:uid="{73E580EB-E309-4EE0-9F2C-CD6B8382CBA3}"/>
    <cellStyle name="Separador de milhares 2 2 2 4 9" xfId="1147" xr:uid="{9116B9F4-7986-404B-9A3C-C025F8742C34}"/>
    <cellStyle name="Separador de milhares 2 2 2 5" xfId="76" xr:uid="{00000000-0005-0000-0000-00000B000000}"/>
    <cellStyle name="Separador de milhares 2 2 2 5 2" xfId="155" xr:uid="{00000000-0005-0000-0000-00000B000000}"/>
    <cellStyle name="Separador de milhares 2 2 2 5 2 2" xfId="706" xr:uid="{FE780033-312F-406F-81FB-55394584124E}"/>
    <cellStyle name="Separador de milhares 2 2 2 5 2 3" xfId="1257" xr:uid="{FDF7EBFF-7572-4551-BC9A-BA33912C97D6}"/>
    <cellStyle name="Separador de milhares 2 2 2 5 3" xfId="234" xr:uid="{00000000-0005-0000-0000-00000B000000}"/>
    <cellStyle name="Separador de milhares 2 2 2 5 3 2" xfId="785" xr:uid="{118D5012-D2F6-4B5E-84E4-AB4F467C3C63}"/>
    <cellStyle name="Separador de milhares 2 2 2 5 3 3" xfId="1336" xr:uid="{5CAA4E3B-BE52-4F92-ABAA-B34746CB7FBB}"/>
    <cellStyle name="Separador de milhares 2 2 2 5 4" xfId="314" xr:uid="{00000000-0005-0000-0000-00000B000000}"/>
    <cellStyle name="Separador de milhares 2 2 2 5 4 2" xfId="865" xr:uid="{CD9E0FE3-8490-4AA9-8AC9-CCE5BADEE859}"/>
    <cellStyle name="Separador de milhares 2 2 2 5 4 3" xfId="1415" xr:uid="{0E405B27-1F78-4287-BC3A-1986C8F46E67}"/>
    <cellStyle name="Separador de milhares 2 2 2 5 5" xfId="392" xr:uid="{00000000-0005-0000-0000-00000B000000}"/>
    <cellStyle name="Separador de milhares 2 2 2 5 5 2" xfId="943" xr:uid="{E6DE904B-1706-450E-BC4E-34F14CC3BA58}"/>
    <cellStyle name="Separador de milhares 2 2 2 5 5 3" xfId="1493" xr:uid="{5FF8450B-7BA8-493E-9F29-280559FE8B5A}"/>
    <cellStyle name="Separador de milhares 2 2 2 5 6" xfId="471" xr:uid="{00000000-0005-0000-0000-00000B000000}"/>
    <cellStyle name="Separador de milhares 2 2 2 5 6 2" xfId="1022" xr:uid="{F0A0B50B-D9A3-470E-B023-BE765443BF05}"/>
    <cellStyle name="Separador de milhares 2 2 2 5 6 3" xfId="1572" xr:uid="{40523526-53B0-428A-804C-2DAC75961407}"/>
    <cellStyle name="Separador de milhares 2 2 2 5 7" xfId="549" xr:uid="{00000000-0005-0000-0000-00000B000000}"/>
    <cellStyle name="Separador de milhares 2 2 2 5 7 2" xfId="1100" xr:uid="{3E45C047-9299-42B6-9212-AAA3EDDC8404}"/>
    <cellStyle name="Separador de milhares 2 2 2 5 7 3" xfId="1650" xr:uid="{94F9FA36-C427-4E61-8B62-4FC2DA3F83E3}"/>
    <cellStyle name="Separador de milhares 2 2 2 5 8" xfId="628" xr:uid="{CEBD6F9D-67A6-4D16-81BF-5DE0F7656850}"/>
    <cellStyle name="Separador de milhares 2 2 2 5 9" xfId="1179" xr:uid="{B069EA89-1A10-47AE-AEC4-A5D6D2288C01}"/>
    <cellStyle name="Separador de milhares 2 2 2 6" xfId="92" xr:uid="{00000000-0005-0000-0000-00000C000000}"/>
    <cellStyle name="Separador de milhares 2 2 2 6 2" xfId="643" xr:uid="{D29186E9-9C33-4E8E-8BE4-52B41D510B5C}"/>
    <cellStyle name="Separador de milhares 2 2 2 6 3" xfId="1194" xr:uid="{83F1D35E-8C5D-4549-9E12-6B4C64D9C742}"/>
    <cellStyle name="Separador de milhares 2 2 2 7" xfId="170" xr:uid="{00000000-0005-0000-0000-00000C000000}"/>
    <cellStyle name="Separador de milhares 2 2 2 7 2" xfId="721" xr:uid="{37646C4A-DBB4-4218-B886-7FABC5153AC5}"/>
    <cellStyle name="Separador de milhares 2 2 2 7 3" xfId="1272" xr:uid="{17535150-B8CD-47E0-823F-CE2F6743A690}"/>
    <cellStyle name="Separador de milhares 2 2 2 8" xfId="249" xr:uid="{00000000-0005-0000-0000-00000C000000}"/>
    <cellStyle name="Separador de milhares 2 2 2 8 2" xfId="800" xr:uid="{1F6CCC0E-6171-48DA-A3D1-B07E96CB18C1}"/>
    <cellStyle name="Separador de milhares 2 2 2 8 3" xfId="1351" xr:uid="{7A820FC7-644F-44E0-B696-A54544CC4F74}"/>
    <cellStyle name="Separador de milhares 2 2 2 9" xfId="329" xr:uid="{00000000-0005-0000-0000-00000C000000}"/>
    <cellStyle name="Separador de milhares 2 2 2 9 2" xfId="880" xr:uid="{CD930CEC-1DED-4A6D-BB73-CF46EE80378F}"/>
    <cellStyle name="Separador de milhares 2 2 2 9 3" xfId="1430" xr:uid="{F5DA04E6-8C2C-4E75-926B-5619F4A104C6}"/>
    <cellStyle name="Separador de milhares 2 2 3" xfId="23" xr:uid="{00000000-0005-0000-0000-00000E000000}"/>
    <cellStyle name="Separador de milhares 2 2 3 10" xfId="496" xr:uid="{00000000-0005-0000-0000-00000E000000}"/>
    <cellStyle name="Separador de milhares 2 2 3 10 2" xfId="1047" xr:uid="{7A150080-73F2-4CDC-9D43-7FC94FE65C7F}"/>
    <cellStyle name="Separador de milhares 2 2 3 10 3" xfId="1597" xr:uid="{0B146458-1DBD-4632-A738-1EE65EC5EB68}"/>
    <cellStyle name="Separador de milhares 2 2 3 11" xfId="575" xr:uid="{85D176B4-6772-460D-9358-6998E44E947E}"/>
    <cellStyle name="Separador de milhares 2 2 3 12" xfId="1126" xr:uid="{6F2173B4-6382-4532-BE1E-AD82E5CBA2B5}"/>
    <cellStyle name="Separador de milhares 2 2 3 2" xfId="39" xr:uid="{00000000-0005-0000-0000-00000E000000}"/>
    <cellStyle name="Separador de milhares 2 2 3 2 10" xfId="1142" xr:uid="{4BF42D2C-716C-4D40-90E4-E98B735E8756}"/>
    <cellStyle name="Separador de milhares 2 2 3 2 2" xfId="71" xr:uid="{00000000-0005-0000-0000-000017000000}"/>
    <cellStyle name="Separador de milhares 2 2 3 2 2 2" xfId="150" xr:uid="{00000000-0005-0000-0000-000017000000}"/>
    <cellStyle name="Separador de milhares 2 2 3 2 2 2 2" xfId="701" xr:uid="{DA91FF7B-432E-4A28-A1A7-A0B33FBF33FF}"/>
    <cellStyle name="Separador de milhares 2 2 3 2 2 2 3" xfId="1252" xr:uid="{703B4C7D-9054-47C6-8151-07FF88DD86AF}"/>
    <cellStyle name="Separador de milhares 2 2 3 2 2 3" xfId="229" xr:uid="{00000000-0005-0000-0000-000017000000}"/>
    <cellStyle name="Separador de milhares 2 2 3 2 2 3 2" xfId="780" xr:uid="{35D1C36D-2735-4D70-AA06-5C666A195D10}"/>
    <cellStyle name="Separador de milhares 2 2 3 2 2 3 3" xfId="1331" xr:uid="{ABA5E436-26EF-4D0B-A0DE-2AECE46B9996}"/>
    <cellStyle name="Separador de milhares 2 2 3 2 2 4" xfId="309" xr:uid="{00000000-0005-0000-0000-000017000000}"/>
    <cellStyle name="Separador de milhares 2 2 3 2 2 4 2" xfId="860" xr:uid="{CD1A41F5-007A-4F08-B617-A2E811FAB3DD}"/>
    <cellStyle name="Separador de milhares 2 2 3 2 2 4 3" xfId="1410" xr:uid="{C91F7BA5-6C84-42D1-95F6-576E168B4ACA}"/>
    <cellStyle name="Separador de milhares 2 2 3 2 2 5" xfId="387" xr:uid="{00000000-0005-0000-0000-000017000000}"/>
    <cellStyle name="Separador de milhares 2 2 3 2 2 5 2" xfId="938" xr:uid="{60A6135D-9847-45FE-9BA0-9F02A406EB80}"/>
    <cellStyle name="Separador de milhares 2 2 3 2 2 5 3" xfId="1488" xr:uid="{73E9C565-F8BC-401D-9D64-FC5B382AB213}"/>
    <cellStyle name="Separador de milhares 2 2 3 2 2 6" xfId="466" xr:uid="{00000000-0005-0000-0000-000017000000}"/>
    <cellStyle name="Separador de milhares 2 2 3 2 2 6 2" xfId="1017" xr:uid="{B74303A9-A04F-449B-BF81-E78E9421B3C2}"/>
    <cellStyle name="Separador de milhares 2 2 3 2 2 6 3" xfId="1567" xr:uid="{6E8208B2-112F-4106-9D29-41616AB9FD4D}"/>
    <cellStyle name="Separador de milhares 2 2 3 2 2 7" xfId="544" xr:uid="{00000000-0005-0000-0000-000017000000}"/>
    <cellStyle name="Separador de milhares 2 2 3 2 2 7 2" xfId="1095" xr:uid="{D159C693-2F83-411A-B3D8-3C08992B0F8F}"/>
    <cellStyle name="Separador de milhares 2 2 3 2 2 7 3" xfId="1645" xr:uid="{4BB5F4F3-875B-49A3-B1DE-D1D768029BB8}"/>
    <cellStyle name="Separador de milhares 2 2 3 2 2 8" xfId="623" xr:uid="{29719FC0-5DC1-4735-A4FE-83693D309F9B}"/>
    <cellStyle name="Separador de milhares 2 2 3 2 2 9" xfId="1174" xr:uid="{569EB656-420D-46C9-B216-D4023816A96A}"/>
    <cellStyle name="Separador de milhares 2 2 3 2 3" xfId="118" xr:uid="{00000000-0005-0000-0000-00000E000000}"/>
    <cellStyle name="Separador de milhares 2 2 3 2 3 2" xfId="669" xr:uid="{B13093C7-71B7-433E-8BAC-7F5BBCE2CB58}"/>
    <cellStyle name="Separador de milhares 2 2 3 2 3 3" xfId="1220" xr:uid="{DE5C70D6-EC1A-451F-90F6-41B6BF91B92C}"/>
    <cellStyle name="Separador de milhares 2 2 3 2 4" xfId="197" xr:uid="{00000000-0005-0000-0000-00000E000000}"/>
    <cellStyle name="Separador de milhares 2 2 3 2 4 2" xfId="748" xr:uid="{AEE6908A-FA46-424B-A75D-AC3992ECFE84}"/>
    <cellStyle name="Separador de milhares 2 2 3 2 4 3" xfId="1299" xr:uid="{1E1DAC92-75A9-4D54-8FA6-F13D52F364A5}"/>
    <cellStyle name="Separador de milhares 2 2 3 2 5" xfId="277" xr:uid="{00000000-0005-0000-0000-00000E000000}"/>
    <cellStyle name="Separador de milhares 2 2 3 2 5 2" xfId="828" xr:uid="{025A6228-DF7F-47F3-97D0-35F03F555CA7}"/>
    <cellStyle name="Separador de milhares 2 2 3 2 5 3" xfId="1378" xr:uid="{ED55FF92-C4AD-4D95-B1E6-E261862409BE}"/>
    <cellStyle name="Separador de milhares 2 2 3 2 6" xfId="355" xr:uid="{00000000-0005-0000-0000-00000E000000}"/>
    <cellStyle name="Separador de milhares 2 2 3 2 6 2" xfId="906" xr:uid="{5AE8D6A4-16FE-462B-BD48-FAE68905FFEE}"/>
    <cellStyle name="Separador de milhares 2 2 3 2 6 3" xfId="1456" xr:uid="{35D0011B-21A8-4736-B884-3DA4D61309F9}"/>
    <cellStyle name="Separador de milhares 2 2 3 2 7" xfId="434" xr:uid="{00000000-0005-0000-0000-00000E000000}"/>
    <cellStyle name="Separador de milhares 2 2 3 2 7 2" xfId="985" xr:uid="{F26A5BDC-7CEB-408D-A75C-7652931CD444}"/>
    <cellStyle name="Separador de milhares 2 2 3 2 7 3" xfId="1535" xr:uid="{52A4D215-AE06-4430-82BD-EC798DF52A18}"/>
    <cellStyle name="Separador de milhares 2 2 3 2 8" xfId="512" xr:uid="{00000000-0005-0000-0000-00000E000000}"/>
    <cellStyle name="Separador de milhares 2 2 3 2 8 2" xfId="1063" xr:uid="{45562941-2956-4F5F-B425-F985B96BF950}"/>
    <cellStyle name="Separador de milhares 2 2 3 2 8 3" xfId="1613" xr:uid="{9018DDC8-F82D-4EFF-81A0-44E874265C10}"/>
    <cellStyle name="Separador de milhares 2 2 3 2 9" xfId="591" xr:uid="{3984D4E7-8303-4940-AD49-85D59C81DE2A}"/>
    <cellStyle name="Separador de milhares 2 2 3 3" xfId="55" xr:uid="{00000000-0005-0000-0000-00000E000000}"/>
    <cellStyle name="Separador de milhares 2 2 3 3 2" xfId="134" xr:uid="{00000000-0005-0000-0000-00000E000000}"/>
    <cellStyle name="Separador de milhares 2 2 3 3 2 2" xfId="685" xr:uid="{81055F30-3009-4206-8403-4879FEAF28B5}"/>
    <cellStyle name="Separador de milhares 2 2 3 3 2 3" xfId="1236" xr:uid="{486B7B53-3B75-4716-983D-1A628E198E8C}"/>
    <cellStyle name="Separador de milhares 2 2 3 3 3" xfId="213" xr:uid="{00000000-0005-0000-0000-00000E000000}"/>
    <cellStyle name="Separador de milhares 2 2 3 3 3 2" xfId="764" xr:uid="{7E69DFDA-0F17-4A91-BCC4-7C358D78A8A6}"/>
    <cellStyle name="Separador de milhares 2 2 3 3 3 3" xfId="1315" xr:uid="{FDBBC944-968E-45B1-A11D-E863510A666E}"/>
    <cellStyle name="Separador de milhares 2 2 3 3 4" xfId="293" xr:uid="{00000000-0005-0000-0000-00000E000000}"/>
    <cellStyle name="Separador de milhares 2 2 3 3 4 2" xfId="844" xr:uid="{8399DEFB-4520-4CE5-B23F-71CDD07373AE}"/>
    <cellStyle name="Separador de milhares 2 2 3 3 4 3" xfId="1394" xr:uid="{13DA944D-CC38-492E-898B-B7A010DBAAAA}"/>
    <cellStyle name="Separador de milhares 2 2 3 3 5" xfId="371" xr:uid="{00000000-0005-0000-0000-00000E000000}"/>
    <cellStyle name="Separador de milhares 2 2 3 3 5 2" xfId="922" xr:uid="{5794613F-53DB-4966-BBF8-BC3A7E1428BD}"/>
    <cellStyle name="Separador de milhares 2 2 3 3 5 3" xfId="1472" xr:uid="{EF5AA547-4B01-4867-952B-C84B1F79B803}"/>
    <cellStyle name="Separador de milhares 2 2 3 3 6" xfId="450" xr:uid="{00000000-0005-0000-0000-00000E000000}"/>
    <cellStyle name="Separador de milhares 2 2 3 3 6 2" xfId="1001" xr:uid="{E6BC9207-27C2-48F4-9C3D-C8441B7B36F0}"/>
    <cellStyle name="Separador de milhares 2 2 3 3 6 3" xfId="1551" xr:uid="{FF983D81-291C-4D89-8D86-B23C0236C491}"/>
    <cellStyle name="Separador de milhares 2 2 3 3 7" xfId="528" xr:uid="{00000000-0005-0000-0000-00000E000000}"/>
    <cellStyle name="Separador de milhares 2 2 3 3 7 2" xfId="1079" xr:uid="{800AC037-A2E9-46B4-8F80-4B3C56395E16}"/>
    <cellStyle name="Separador de milhares 2 2 3 3 7 3" xfId="1629" xr:uid="{EC1488A6-59F2-47AB-864F-B320DE78EABA}"/>
    <cellStyle name="Separador de milhares 2 2 3 3 8" xfId="607" xr:uid="{B4D87EB6-4833-40AF-961F-F3823F1A0D28}"/>
    <cellStyle name="Separador de milhares 2 2 3 3 9" xfId="1158" xr:uid="{38409112-E841-445A-A596-1608FFBE33C2}"/>
    <cellStyle name="Separador de milhares 2 2 3 4" xfId="86" xr:uid="{00000000-0005-0000-0000-00000D000000}"/>
    <cellStyle name="Separador de milhares 2 2 3 4 2" xfId="165" xr:uid="{00000000-0005-0000-0000-00000D000000}"/>
    <cellStyle name="Separador de milhares 2 2 3 4 2 2" xfId="716" xr:uid="{1D5C1F91-C758-4A61-A5E1-FAA4F026F786}"/>
    <cellStyle name="Separador de milhares 2 2 3 4 2 3" xfId="1267" xr:uid="{B23915FA-ED8E-4079-8D34-52315A71189B}"/>
    <cellStyle name="Separador de milhares 2 2 3 4 3" xfId="244" xr:uid="{00000000-0005-0000-0000-00000D000000}"/>
    <cellStyle name="Separador de milhares 2 2 3 4 3 2" xfId="795" xr:uid="{5002EC87-2354-4AD0-9C01-4220B5D51440}"/>
    <cellStyle name="Separador de milhares 2 2 3 4 3 3" xfId="1346" xr:uid="{E65726F4-2D74-402C-A154-8405A1303EA0}"/>
    <cellStyle name="Separador de milhares 2 2 3 4 4" xfId="324" xr:uid="{00000000-0005-0000-0000-00000D000000}"/>
    <cellStyle name="Separador de milhares 2 2 3 4 4 2" xfId="875" xr:uid="{06B49FF0-D66E-47A6-9AF2-DF637A020FB3}"/>
    <cellStyle name="Separador de milhares 2 2 3 4 4 3" xfId="1425" xr:uid="{5FDE04AF-5743-45FD-8EB8-79A204F4060A}"/>
    <cellStyle name="Separador de milhares 2 2 3 4 5" xfId="402" xr:uid="{00000000-0005-0000-0000-00000D000000}"/>
    <cellStyle name="Separador de milhares 2 2 3 4 5 2" xfId="953" xr:uid="{85165D36-8AC6-4833-B299-712DB3BAF8B4}"/>
    <cellStyle name="Separador de milhares 2 2 3 4 5 3" xfId="1503" xr:uid="{E998A9AD-2211-4DEE-BE66-82762C03B272}"/>
    <cellStyle name="Separador de milhares 2 2 3 4 6" xfId="481" xr:uid="{00000000-0005-0000-0000-00000D000000}"/>
    <cellStyle name="Separador de milhares 2 2 3 4 6 2" xfId="1032" xr:uid="{841263E6-D850-441B-8DD7-B8D8A6AAAA21}"/>
    <cellStyle name="Separador de milhares 2 2 3 4 6 3" xfId="1582" xr:uid="{00792AD2-AAAE-42A1-A0B8-4274CD031AEC}"/>
    <cellStyle name="Separador de milhares 2 2 3 4 7" xfId="559" xr:uid="{00000000-0005-0000-0000-00000D000000}"/>
    <cellStyle name="Separador de milhares 2 2 3 4 7 2" xfId="1110" xr:uid="{C9B8494C-B8E5-48D5-AF1D-A4EDD2E1A0D9}"/>
    <cellStyle name="Separador de milhares 2 2 3 4 7 3" xfId="1660" xr:uid="{8F127B69-ECF2-46DB-8E52-72FFF7A7FCB3}"/>
    <cellStyle name="Separador de milhares 2 2 3 4 8" xfId="638" xr:uid="{8644184C-D336-43D0-876C-8C20EDEA764A}"/>
    <cellStyle name="Separador de milhares 2 2 3 4 9" xfId="1189" xr:uid="{8B505271-740F-422D-92AC-DB5BC43D154D}"/>
    <cellStyle name="Separador de milhares 2 2 3 5" xfId="102" xr:uid="{00000000-0005-0000-0000-00000E000000}"/>
    <cellStyle name="Separador de milhares 2 2 3 5 2" xfId="653" xr:uid="{4FBDF732-A24B-4A1F-8A24-22936956A4D7}"/>
    <cellStyle name="Separador de milhares 2 2 3 5 3" xfId="1204" xr:uid="{1F28BB00-19D0-40C3-8B45-6212574D77E0}"/>
    <cellStyle name="Separador de milhares 2 2 3 6" xfId="181" xr:uid="{00000000-0005-0000-0000-00000E000000}"/>
    <cellStyle name="Separador de milhares 2 2 3 6 2" xfId="732" xr:uid="{64E1C478-6309-4EBC-ACAC-750FEADDCAF0}"/>
    <cellStyle name="Separador de milhares 2 2 3 6 3" xfId="1283" xr:uid="{009ECAD0-408B-4225-81B4-A21542A62AE2}"/>
    <cellStyle name="Separador de milhares 2 2 3 7" xfId="260" xr:uid="{00000000-0005-0000-0000-00000E000000}"/>
    <cellStyle name="Separador de milhares 2 2 3 7 2" xfId="811" xr:uid="{833A86B9-972F-4575-B19E-CDF583FCF5EB}"/>
    <cellStyle name="Separador de milhares 2 2 3 7 3" xfId="1362" xr:uid="{7284A6E8-4C5B-4078-A189-BF46B7806967}"/>
    <cellStyle name="Separador de milhares 2 2 3 8" xfId="339" xr:uid="{00000000-0005-0000-0000-00000E000000}"/>
    <cellStyle name="Separador de milhares 2 2 3 8 2" xfId="890" xr:uid="{5A5D8A30-A657-4B08-9604-ADACF45CC7F5}"/>
    <cellStyle name="Separador de milhares 2 2 3 8 3" xfId="1440" xr:uid="{4FEE0FEF-FE92-4C2E-B9D9-B0CBCD230273}"/>
    <cellStyle name="Separador de milhares 2 2 3 9" xfId="418" xr:uid="{00000000-0005-0000-0000-00000E000000}"/>
    <cellStyle name="Separador de milhares 2 2 3 9 2" xfId="969" xr:uid="{9DE4F197-B8ED-42F6-BD0E-D03FD046A757}"/>
    <cellStyle name="Separador de milhares 2 2 3 9 3" xfId="1519" xr:uid="{D83CC067-0034-41F9-B639-6E142ADBD97B}"/>
    <cellStyle name="Separador de milhares 2 2 4" xfId="16" xr:uid="{00000000-0005-0000-0000-00000F000000}"/>
    <cellStyle name="Separador de milhares 2 2 4 10" xfId="489" xr:uid="{00000000-0005-0000-0000-00000F000000}"/>
    <cellStyle name="Separador de milhares 2 2 4 10 2" xfId="1040" xr:uid="{E45A1AEB-88A4-4CA1-9546-AA2667E41254}"/>
    <cellStyle name="Separador de milhares 2 2 4 10 3" xfId="1590" xr:uid="{34D39F1F-F90E-43C8-9272-821BD05FB062}"/>
    <cellStyle name="Separador de milhares 2 2 4 11" xfId="568" xr:uid="{3F40EA5A-4938-421C-984F-7E883C58D25F}"/>
    <cellStyle name="Separador de milhares 2 2 4 12" xfId="1119" xr:uid="{F2B3F453-0BA9-49C6-857F-1393BEB73E9A}"/>
    <cellStyle name="Separador de milhares 2 2 4 2" xfId="32" xr:uid="{00000000-0005-0000-0000-00000F000000}"/>
    <cellStyle name="Separador de milhares 2 2 4 2 10" xfId="1135" xr:uid="{778C831D-446D-48F7-8073-CE92FBE62875}"/>
    <cellStyle name="Separador de milhares 2 2 4 2 2" xfId="64" xr:uid="{00000000-0005-0000-0000-000019000000}"/>
    <cellStyle name="Separador de milhares 2 2 4 2 2 2" xfId="143" xr:uid="{00000000-0005-0000-0000-000019000000}"/>
    <cellStyle name="Separador de milhares 2 2 4 2 2 2 2" xfId="694" xr:uid="{2E5687A5-FD9B-47AE-8040-ED88AC438198}"/>
    <cellStyle name="Separador de milhares 2 2 4 2 2 2 3" xfId="1245" xr:uid="{DF8469BD-0469-4406-B5E2-BDF36B02DA2D}"/>
    <cellStyle name="Separador de milhares 2 2 4 2 2 3" xfId="222" xr:uid="{00000000-0005-0000-0000-000019000000}"/>
    <cellStyle name="Separador de milhares 2 2 4 2 2 3 2" xfId="773" xr:uid="{9FFA8A5C-5B0B-49FE-846F-D2A92C036024}"/>
    <cellStyle name="Separador de milhares 2 2 4 2 2 3 3" xfId="1324" xr:uid="{7883B78D-BB1B-42DA-BC47-3CA67B3BAFBA}"/>
    <cellStyle name="Separador de milhares 2 2 4 2 2 4" xfId="302" xr:uid="{00000000-0005-0000-0000-000019000000}"/>
    <cellStyle name="Separador de milhares 2 2 4 2 2 4 2" xfId="853" xr:uid="{AD619A6D-0A51-442E-A47D-00079D3BF282}"/>
    <cellStyle name="Separador de milhares 2 2 4 2 2 4 3" xfId="1403" xr:uid="{3F39344D-FE7F-4810-8E5B-C3AF7782182C}"/>
    <cellStyle name="Separador de milhares 2 2 4 2 2 5" xfId="380" xr:uid="{00000000-0005-0000-0000-000019000000}"/>
    <cellStyle name="Separador de milhares 2 2 4 2 2 5 2" xfId="931" xr:uid="{CCDD07AA-FD6F-4D6F-B62F-E647EEA0DF5E}"/>
    <cellStyle name="Separador de milhares 2 2 4 2 2 5 3" xfId="1481" xr:uid="{014DF332-C601-476C-8EF1-1DD268CD2461}"/>
    <cellStyle name="Separador de milhares 2 2 4 2 2 6" xfId="459" xr:uid="{00000000-0005-0000-0000-000019000000}"/>
    <cellStyle name="Separador de milhares 2 2 4 2 2 6 2" xfId="1010" xr:uid="{7731F8BB-6F5F-4114-B8D7-890BC60071A7}"/>
    <cellStyle name="Separador de milhares 2 2 4 2 2 6 3" xfId="1560" xr:uid="{DE7F4941-5948-40B2-8A83-64A8D47AE0A8}"/>
    <cellStyle name="Separador de milhares 2 2 4 2 2 7" xfId="537" xr:uid="{00000000-0005-0000-0000-000019000000}"/>
    <cellStyle name="Separador de milhares 2 2 4 2 2 7 2" xfId="1088" xr:uid="{E582BFB6-8780-486A-9069-061DAAC14D04}"/>
    <cellStyle name="Separador de milhares 2 2 4 2 2 7 3" xfId="1638" xr:uid="{8BDBABBE-797C-470C-B625-8B41BFE00140}"/>
    <cellStyle name="Separador de milhares 2 2 4 2 2 8" xfId="616" xr:uid="{AB6B3EB7-93B1-4892-833F-96BC2B2FC3AD}"/>
    <cellStyle name="Separador de milhares 2 2 4 2 2 9" xfId="1167" xr:uid="{E764D725-6A69-4810-A591-1AAFB6C09FFC}"/>
    <cellStyle name="Separador de milhares 2 2 4 2 3" xfId="111" xr:uid="{00000000-0005-0000-0000-00000F000000}"/>
    <cellStyle name="Separador de milhares 2 2 4 2 3 2" xfId="662" xr:uid="{E2EF41AB-F819-4AC2-9DC6-D80A96D26117}"/>
    <cellStyle name="Separador de milhares 2 2 4 2 3 3" xfId="1213" xr:uid="{B9DD1E74-6838-4B4E-A34D-1911B1368D37}"/>
    <cellStyle name="Separador de milhares 2 2 4 2 4" xfId="190" xr:uid="{00000000-0005-0000-0000-00000F000000}"/>
    <cellStyle name="Separador de milhares 2 2 4 2 4 2" xfId="741" xr:uid="{87CAFE65-8D56-4621-8E87-30E652825128}"/>
    <cellStyle name="Separador de milhares 2 2 4 2 4 3" xfId="1292" xr:uid="{09B60EA6-612D-489A-A10F-F8B8E4FAAC8E}"/>
    <cellStyle name="Separador de milhares 2 2 4 2 5" xfId="270" xr:uid="{00000000-0005-0000-0000-00000F000000}"/>
    <cellStyle name="Separador de milhares 2 2 4 2 5 2" xfId="821" xr:uid="{BA0C4D88-8DD2-4FC2-AC9E-83752687258F}"/>
    <cellStyle name="Separador de milhares 2 2 4 2 5 3" xfId="1371" xr:uid="{CA072301-BFA7-4EE8-9A9E-89EFC2AA2352}"/>
    <cellStyle name="Separador de milhares 2 2 4 2 6" xfId="348" xr:uid="{00000000-0005-0000-0000-00000F000000}"/>
    <cellStyle name="Separador de milhares 2 2 4 2 6 2" xfId="899" xr:uid="{2FCD306B-88F4-475D-B8A1-3E87B983ACB7}"/>
    <cellStyle name="Separador de milhares 2 2 4 2 6 3" xfId="1449" xr:uid="{2386C83A-A840-4CE3-BCD6-8DAED2CA9E71}"/>
    <cellStyle name="Separador de milhares 2 2 4 2 7" xfId="427" xr:uid="{00000000-0005-0000-0000-00000F000000}"/>
    <cellStyle name="Separador de milhares 2 2 4 2 7 2" xfId="978" xr:uid="{EF0F74D6-011D-4E03-BC90-70F72B902013}"/>
    <cellStyle name="Separador de milhares 2 2 4 2 7 3" xfId="1528" xr:uid="{568C1AD4-E21B-4B33-A177-5B321B0AE819}"/>
    <cellStyle name="Separador de milhares 2 2 4 2 8" xfId="505" xr:uid="{00000000-0005-0000-0000-00000F000000}"/>
    <cellStyle name="Separador de milhares 2 2 4 2 8 2" xfId="1056" xr:uid="{CF87EB61-1268-41BD-976F-3DF631FDEF20}"/>
    <cellStyle name="Separador de milhares 2 2 4 2 8 3" xfId="1606" xr:uid="{CFAF3728-BB6A-4A46-8B68-905115E6175F}"/>
    <cellStyle name="Separador de milhares 2 2 4 2 9" xfId="584" xr:uid="{1B74A66F-4BF1-4AA6-8ABE-93A4BE742225}"/>
    <cellStyle name="Separador de milhares 2 2 4 3" xfId="48" xr:uid="{00000000-0005-0000-0000-00000F000000}"/>
    <cellStyle name="Separador de milhares 2 2 4 3 2" xfId="127" xr:uid="{00000000-0005-0000-0000-00000F000000}"/>
    <cellStyle name="Separador de milhares 2 2 4 3 2 2" xfId="678" xr:uid="{256F859A-D0AC-4743-A968-9C7321D9ECD6}"/>
    <cellStyle name="Separador de milhares 2 2 4 3 2 3" xfId="1229" xr:uid="{06BE54FC-2482-4F66-B781-2176DCFDEE62}"/>
    <cellStyle name="Separador de milhares 2 2 4 3 3" xfId="206" xr:uid="{00000000-0005-0000-0000-00000F000000}"/>
    <cellStyle name="Separador de milhares 2 2 4 3 3 2" xfId="757" xr:uid="{690DD8EE-5E59-4064-A360-11EE8491809C}"/>
    <cellStyle name="Separador de milhares 2 2 4 3 3 3" xfId="1308" xr:uid="{F57E790A-11C8-4308-B278-7D38E6D4BB5E}"/>
    <cellStyle name="Separador de milhares 2 2 4 3 4" xfId="286" xr:uid="{00000000-0005-0000-0000-00000F000000}"/>
    <cellStyle name="Separador de milhares 2 2 4 3 4 2" xfId="837" xr:uid="{560DE28B-E478-4639-9E17-6F9FF2820FF9}"/>
    <cellStyle name="Separador de milhares 2 2 4 3 4 3" xfId="1387" xr:uid="{CE0BFD3B-A774-48AC-B998-86A2282EAD71}"/>
    <cellStyle name="Separador de milhares 2 2 4 3 5" xfId="364" xr:uid="{00000000-0005-0000-0000-00000F000000}"/>
    <cellStyle name="Separador de milhares 2 2 4 3 5 2" xfId="915" xr:uid="{F0669140-C8E5-4022-8A40-C147341BF8F3}"/>
    <cellStyle name="Separador de milhares 2 2 4 3 5 3" xfId="1465" xr:uid="{55D524BF-FEAD-4BE9-9BCA-0B0086F52662}"/>
    <cellStyle name="Separador de milhares 2 2 4 3 6" xfId="443" xr:uid="{00000000-0005-0000-0000-00000F000000}"/>
    <cellStyle name="Separador de milhares 2 2 4 3 6 2" xfId="994" xr:uid="{6359E9BA-7206-4A3D-8A1D-2C25C4C512FF}"/>
    <cellStyle name="Separador de milhares 2 2 4 3 6 3" xfId="1544" xr:uid="{C2BCB8B8-22BB-46B0-88B5-51E645C39767}"/>
    <cellStyle name="Separador de milhares 2 2 4 3 7" xfId="521" xr:uid="{00000000-0005-0000-0000-00000F000000}"/>
    <cellStyle name="Separador de milhares 2 2 4 3 7 2" xfId="1072" xr:uid="{65365694-0EAA-4303-9C0A-BC647A195E6A}"/>
    <cellStyle name="Separador de milhares 2 2 4 3 7 3" xfId="1622" xr:uid="{9D2AA062-7CE6-42A9-9935-26EEE9EB9667}"/>
    <cellStyle name="Separador de milhares 2 2 4 3 8" xfId="600" xr:uid="{B71B4D30-ED19-45DB-A096-75BD032E6681}"/>
    <cellStyle name="Separador de milhares 2 2 4 3 9" xfId="1151" xr:uid="{004B4FD2-B97B-4AEB-AF91-818F2AEFDA84}"/>
    <cellStyle name="Separador de milhares 2 2 4 4" xfId="79" xr:uid="{00000000-0005-0000-0000-00000E000000}"/>
    <cellStyle name="Separador de milhares 2 2 4 4 2" xfId="158" xr:uid="{00000000-0005-0000-0000-00000E000000}"/>
    <cellStyle name="Separador de milhares 2 2 4 4 2 2" xfId="709" xr:uid="{DCB2B7B2-D2DC-42CD-BBDC-CF5B2A073D89}"/>
    <cellStyle name="Separador de milhares 2 2 4 4 2 3" xfId="1260" xr:uid="{D6BE2965-F1B9-480E-819C-A15644F2D436}"/>
    <cellStyle name="Separador de milhares 2 2 4 4 3" xfId="237" xr:uid="{00000000-0005-0000-0000-00000E000000}"/>
    <cellStyle name="Separador de milhares 2 2 4 4 3 2" xfId="788" xr:uid="{2D6558D8-54F7-4CE1-A1FC-844B379204C7}"/>
    <cellStyle name="Separador de milhares 2 2 4 4 3 3" xfId="1339" xr:uid="{7102A871-042D-4B33-A1EC-370026954042}"/>
    <cellStyle name="Separador de milhares 2 2 4 4 4" xfId="317" xr:uid="{00000000-0005-0000-0000-00000E000000}"/>
    <cellStyle name="Separador de milhares 2 2 4 4 4 2" xfId="868" xr:uid="{88EA0E07-960D-41ED-AA74-FFC1034D4E8C}"/>
    <cellStyle name="Separador de milhares 2 2 4 4 4 3" xfId="1418" xr:uid="{996E3EA3-44C5-46A3-B88C-293E898BD1AC}"/>
    <cellStyle name="Separador de milhares 2 2 4 4 5" xfId="395" xr:uid="{00000000-0005-0000-0000-00000E000000}"/>
    <cellStyle name="Separador de milhares 2 2 4 4 5 2" xfId="946" xr:uid="{0CF6E4E1-E985-4B94-A173-6594B18B17E9}"/>
    <cellStyle name="Separador de milhares 2 2 4 4 5 3" xfId="1496" xr:uid="{B9C3AF23-7B49-41DA-AD74-EAB8F6F89673}"/>
    <cellStyle name="Separador de milhares 2 2 4 4 6" xfId="474" xr:uid="{00000000-0005-0000-0000-00000E000000}"/>
    <cellStyle name="Separador de milhares 2 2 4 4 6 2" xfId="1025" xr:uid="{396E04B5-DB09-4559-8EAE-721D57A4BC7B}"/>
    <cellStyle name="Separador de milhares 2 2 4 4 6 3" xfId="1575" xr:uid="{1D7FE201-4458-48E5-88DA-F4E42CB2DB75}"/>
    <cellStyle name="Separador de milhares 2 2 4 4 7" xfId="552" xr:uid="{00000000-0005-0000-0000-00000E000000}"/>
    <cellStyle name="Separador de milhares 2 2 4 4 7 2" xfId="1103" xr:uid="{13C47223-F882-4199-9DFC-ABFF79083470}"/>
    <cellStyle name="Separador de milhares 2 2 4 4 7 3" xfId="1653" xr:uid="{0B55E319-CDC8-45E6-9E01-429735ACADBD}"/>
    <cellStyle name="Separador de milhares 2 2 4 4 8" xfId="631" xr:uid="{CC83E1DA-FA2F-479E-8546-DBAF516EB40C}"/>
    <cellStyle name="Separador de milhares 2 2 4 4 9" xfId="1182" xr:uid="{6528AE26-FBD1-436C-8ED8-E5B170E7FCB4}"/>
    <cellStyle name="Separador de milhares 2 2 4 5" xfId="95" xr:uid="{00000000-0005-0000-0000-00000F000000}"/>
    <cellStyle name="Separador de milhares 2 2 4 5 2" xfId="646" xr:uid="{0CF09603-EF96-4338-B56D-49AA54730D0B}"/>
    <cellStyle name="Separador de milhares 2 2 4 5 3" xfId="1197" xr:uid="{09B70D57-5F13-4B12-A1F5-4706913CB905}"/>
    <cellStyle name="Separador de milhares 2 2 4 6" xfId="174" xr:uid="{00000000-0005-0000-0000-00000F000000}"/>
    <cellStyle name="Separador de milhares 2 2 4 6 2" xfId="725" xr:uid="{FA4BE6B7-F734-4C00-9124-69C4D7D91341}"/>
    <cellStyle name="Separador de milhares 2 2 4 6 3" xfId="1276" xr:uid="{5B158AA4-1620-4DD9-B34C-58B4134787D4}"/>
    <cellStyle name="Separador de milhares 2 2 4 7" xfId="253" xr:uid="{00000000-0005-0000-0000-00000F000000}"/>
    <cellStyle name="Separador de milhares 2 2 4 7 2" xfId="804" xr:uid="{755EA848-0565-4DBE-AD86-747D04EA0F8F}"/>
    <cellStyle name="Separador de milhares 2 2 4 7 3" xfId="1355" xr:uid="{82C257E9-6BF1-493A-BAEE-D33268F43395}"/>
    <cellStyle name="Separador de milhares 2 2 4 8" xfId="332" xr:uid="{00000000-0005-0000-0000-00000F000000}"/>
    <cellStyle name="Separador de milhares 2 2 4 8 2" xfId="883" xr:uid="{510AAE05-EBD8-4DB2-BF7E-7B6CCAA6A611}"/>
    <cellStyle name="Separador de milhares 2 2 4 8 3" xfId="1433" xr:uid="{17662699-9F76-4E2F-9E62-E3B1BF81E99C}"/>
    <cellStyle name="Separador de milhares 2 2 4 9" xfId="411" xr:uid="{00000000-0005-0000-0000-00000F000000}"/>
    <cellStyle name="Separador de milhares 2 2 4 9 2" xfId="962" xr:uid="{D4E75598-797A-4322-BB31-9F34CFEB69C3}"/>
    <cellStyle name="Separador de milhares 2 2 4 9 3" xfId="1512" xr:uid="{5D90AAAB-BCB8-4CD6-B06F-8A0B7830669A}"/>
    <cellStyle name="Separador de milhares 2 2 5" xfId="25" xr:uid="{00000000-0005-0000-0000-00000B000000}"/>
    <cellStyle name="Separador de milhares 2 2 5 10" xfId="1128" xr:uid="{086D4CD6-26E5-440E-9EF4-3CC0B99F19DB}"/>
    <cellStyle name="Separador de milhares 2 2 5 2" xfId="57" xr:uid="{00000000-0005-0000-0000-00001A000000}"/>
    <cellStyle name="Separador de milhares 2 2 5 2 2" xfId="136" xr:uid="{00000000-0005-0000-0000-00001A000000}"/>
    <cellStyle name="Separador de milhares 2 2 5 2 2 2" xfId="687" xr:uid="{278C9720-76C2-44C9-9C8F-3FB62A8222B6}"/>
    <cellStyle name="Separador de milhares 2 2 5 2 2 3" xfId="1238" xr:uid="{2F5F121B-DFDD-443A-A7B8-FA4342C33FDA}"/>
    <cellStyle name="Separador de milhares 2 2 5 2 3" xfId="215" xr:uid="{00000000-0005-0000-0000-00001A000000}"/>
    <cellStyle name="Separador de milhares 2 2 5 2 3 2" xfId="766" xr:uid="{9D7A9C35-E34A-47B9-BF88-AC780F25B036}"/>
    <cellStyle name="Separador de milhares 2 2 5 2 3 3" xfId="1317" xr:uid="{C4D15146-88C5-46EB-B3FF-88F59A0D4C43}"/>
    <cellStyle name="Separador de milhares 2 2 5 2 4" xfId="295" xr:uid="{00000000-0005-0000-0000-00001A000000}"/>
    <cellStyle name="Separador de milhares 2 2 5 2 4 2" xfId="846" xr:uid="{06D47955-56D7-41DC-845A-0A915FE33CBB}"/>
    <cellStyle name="Separador de milhares 2 2 5 2 4 3" xfId="1396" xr:uid="{5D86DA7D-5F9D-4D33-9B5B-03DABFAAC757}"/>
    <cellStyle name="Separador de milhares 2 2 5 2 5" xfId="373" xr:uid="{00000000-0005-0000-0000-00001A000000}"/>
    <cellStyle name="Separador de milhares 2 2 5 2 5 2" xfId="924" xr:uid="{5C2019C1-117B-448D-88BD-4A1736101220}"/>
    <cellStyle name="Separador de milhares 2 2 5 2 5 3" xfId="1474" xr:uid="{64C29CF9-54C4-4D98-A4AA-4A4EFBC82899}"/>
    <cellStyle name="Separador de milhares 2 2 5 2 6" xfId="452" xr:uid="{00000000-0005-0000-0000-00001A000000}"/>
    <cellStyle name="Separador de milhares 2 2 5 2 6 2" xfId="1003" xr:uid="{4FD5EA84-859E-4CBB-9C7E-3B125ED6D3A4}"/>
    <cellStyle name="Separador de milhares 2 2 5 2 6 3" xfId="1553" xr:uid="{90642B16-ECDB-4A4B-B686-2F457F944791}"/>
    <cellStyle name="Separador de milhares 2 2 5 2 7" xfId="530" xr:uid="{00000000-0005-0000-0000-00001A000000}"/>
    <cellStyle name="Separador de milhares 2 2 5 2 7 2" xfId="1081" xr:uid="{EF5DC415-A64E-46E5-AE0D-4E50BDBF128B}"/>
    <cellStyle name="Separador de milhares 2 2 5 2 7 3" xfId="1631" xr:uid="{2B37328B-F3BE-4E21-AF16-2B1D9DDE2122}"/>
    <cellStyle name="Separador de milhares 2 2 5 2 8" xfId="609" xr:uid="{147E7D0E-AA6B-4DEF-8787-6EE7E53CFD2E}"/>
    <cellStyle name="Separador de milhares 2 2 5 2 9" xfId="1160" xr:uid="{B800F806-EA55-4E2A-B608-94590B394193}"/>
    <cellStyle name="Separador de milhares 2 2 5 3" xfId="104" xr:uid="{00000000-0005-0000-0000-00000B000000}"/>
    <cellStyle name="Separador de milhares 2 2 5 3 2" xfId="655" xr:uid="{0EC30232-2D1B-428E-A2F3-44A470770D0B}"/>
    <cellStyle name="Separador de milhares 2 2 5 3 3" xfId="1206" xr:uid="{FF32F4AF-8417-411F-AF9A-C3942C32F2F9}"/>
    <cellStyle name="Separador de milhares 2 2 5 4" xfId="183" xr:uid="{00000000-0005-0000-0000-00000B000000}"/>
    <cellStyle name="Separador de milhares 2 2 5 4 2" xfId="734" xr:uid="{F559524E-FB0A-4A56-8D6C-9EC0E288F7A6}"/>
    <cellStyle name="Separador de milhares 2 2 5 4 3" xfId="1285" xr:uid="{9F6B1114-F239-46B4-9129-12D9B61CEAD6}"/>
    <cellStyle name="Separador de milhares 2 2 5 5" xfId="263" xr:uid="{00000000-0005-0000-0000-00000B000000}"/>
    <cellStyle name="Separador de milhares 2 2 5 5 2" xfId="814" xr:uid="{36F8C704-3F45-4FED-A781-E44B060DA21E}"/>
    <cellStyle name="Separador de milhares 2 2 5 5 3" xfId="1364" xr:uid="{2864CB96-9857-4BE0-89A1-67BFE04053BC}"/>
    <cellStyle name="Separador de milhares 2 2 5 6" xfId="341" xr:uid="{00000000-0005-0000-0000-00000B000000}"/>
    <cellStyle name="Separador de milhares 2 2 5 6 2" xfId="892" xr:uid="{2E9E6038-96FA-44A1-BF24-DFC22595538B}"/>
    <cellStyle name="Separador de milhares 2 2 5 6 3" xfId="1442" xr:uid="{32F079D7-5FEF-458E-9F7A-2EB24FF1F96A}"/>
    <cellStyle name="Separador de milhares 2 2 5 7" xfId="420" xr:uid="{00000000-0005-0000-0000-00000B000000}"/>
    <cellStyle name="Separador de milhares 2 2 5 7 2" xfId="971" xr:uid="{7656644E-807D-4B3D-8298-76AAAECEF8C9}"/>
    <cellStyle name="Separador de milhares 2 2 5 7 3" xfId="1521" xr:uid="{79565F98-353C-45E6-957F-8E468103C8A2}"/>
    <cellStyle name="Separador de milhares 2 2 5 8" xfId="498" xr:uid="{00000000-0005-0000-0000-00000B000000}"/>
    <cellStyle name="Separador de milhares 2 2 5 8 2" xfId="1049" xr:uid="{6D47852B-889B-4B95-A09A-2F84F5F23245}"/>
    <cellStyle name="Separador de milhares 2 2 5 8 3" xfId="1599" xr:uid="{A3B34424-8374-4BE7-8CD1-C828B560F6A8}"/>
    <cellStyle name="Separador de milhares 2 2 5 9" xfId="577" xr:uid="{E68CAF10-E46B-49A9-957F-1A3DF9418328}"/>
    <cellStyle name="Separador de milhares 2 2 6" xfId="41" xr:uid="{00000000-0005-0000-0000-00000B000000}"/>
    <cellStyle name="Separador de milhares 2 2 6 2" xfId="120" xr:uid="{00000000-0005-0000-0000-00000B000000}"/>
    <cellStyle name="Separador de milhares 2 2 6 2 2" xfId="671" xr:uid="{20BA6ACF-CCD7-4D9C-8B1A-CF65B94EAD9A}"/>
    <cellStyle name="Separador de milhares 2 2 6 2 3" xfId="1222" xr:uid="{64848B75-C658-4FF9-A792-0D19DC3AC272}"/>
    <cellStyle name="Separador de milhares 2 2 6 3" xfId="199" xr:uid="{00000000-0005-0000-0000-00000B000000}"/>
    <cellStyle name="Separador de milhares 2 2 6 3 2" xfId="750" xr:uid="{79F9381E-5490-4003-B000-E43523F41802}"/>
    <cellStyle name="Separador de milhares 2 2 6 3 3" xfId="1301" xr:uid="{8BED1BE4-957A-41C9-90D1-D2D7430E6DAC}"/>
    <cellStyle name="Separador de milhares 2 2 6 4" xfId="279" xr:uid="{00000000-0005-0000-0000-00000B000000}"/>
    <cellStyle name="Separador de milhares 2 2 6 4 2" xfId="830" xr:uid="{75DCC2ED-FFC1-40B5-81C7-54ADCC3B361B}"/>
    <cellStyle name="Separador de milhares 2 2 6 4 3" xfId="1380" xr:uid="{A9D3DCB1-2F55-4A8F-993C-8D6A55B41146}"/>
    <cellStyle name="Separador de milhares 2 2 6 5" xfId="357" xr:uid="{00000000-0005-0000-0000-00000B000000}"/>
    <cellStyle name="Separador de milhares 2 2 6 5 2" xfId="908" xr:uid="{920F56BD-B9C4-425C-BB6C-0A76E1560B1E}"/>
    <cellStyle name="Separador de milhares 2 2 6 5 3" xfId="1458" xr:uid="{0F57FCA6-3AE5-46EC-9905-6A37FDD3AC16}"/>
    <cellStyle name="Separador de milhares 2 2 6 6" xfId="436" xr:uid="{00000000-0005-0000-0000-00000B000000}"/>
    <cellStyle name="Separador de milhares 2 2 6 6 2" xfId="987" xr:uid="{AC0776C7-12E3-4158-B73C-968D2D173C51}"/>
    <cellStyle name="Separador de milhares 2 2 6 6 3" xfId="1537" xr:uid="{DD1A0366-2E66-49DD-A420-44EE04872287}"/>
    <cellStyle name="Separador de milhares 2 2 6 7" xfId="514" xr:uid="{00000000-0005-0000-0000-00000B000000}"/>
    <cellStyle name="Separador de milhares 2 2 6 7 2" xfId="1065" xr:uid="{DF2A5C19-6D65-4BEC-B5C6-EB7EA7284A1C}"/>
    <cellStyle name="Separador de milhares 2 2 6 7 3" xfId="1615" xr:uid="{CD05EEFE-5FA3-4522-833A-1ADAA58C7D09}"/>
    <cellStyle name="Separador de milhares 2 2 6 8" xfId="593" xr:uid="{20E23A67-8AA8-4DE1-B1FC-ABD047D18352}"/>
    <cellStyle name="Separador de milhares 2 2 6 9" xfId="1144" xr:uid="{2758E075-1037-4376-AB4F-DFE0DA7ED334}"/>
    <cellStyle name="Separador de milhares 2 2 7" xfId="73" xr:uid="{00000000-0005-0000-0000-00000A000000}"/>
    <cellStyle name="Separador de milhares 2 2 7 2" xfId="152" xr:uid="{00000000-0005-0000-0000-00000A000000}"/>
    <cellStyle name="Separador de milhares 2 2 7 2 2" xfId="703" xr:uid="{9D11FDCF-B5A7-4459-BE0D-0DF5B70C8BFC}"/>
    <cellStyle name="Separador de milhares 2 2 7 2 3" xfId="1254" xr:uid="{D06BA18E-65CC-47B4-9065-6685FEC7BBC9}"/>
    <cellStyle name="Separador de milhares 2 2 7 3" xfId="231" xr:uid="{00000000-0005-0000-0000-00000A000000}"/>
    <cellStyle name="Separador de milhares 2 2 7 3 2" xfId="782" xr:uid="{8713C0A2-D4B8-4E3D-B835-3CECFED1CD9C}"/>
    <cellStyle name="Separador de milhares 2 2 7 3 3" xfId="1333" xr:uid="{0F45B9EA-E95B-4B6A-93AA-969F403A300C}"/>
    <cellStyle name="Separador de milhares 2 2 7 4" xfId="311" xr:uid="{00000000-0005-0000-0000-00000A000000}"/>
    <cellStyle name="Separador de milhares 2 2 7 4 2" xfId="862" xr:uid="{9FCC3EA3-ED65-4710-96B6-724FC23DBB37}"/>
    <cellStyle name="Separador de milhares 2 2 7 4 3" xfId="1412" xr:uid="{4DD21EE3-0642-4A32-B281-9F073AF07DD2}"/>
    <cellStyle name="Separador de milhares 2 2 7 5" xfId="389" xr:uid="{00000000-0005-0000-0000-00000A000000}"/>
    <cellStyle name="Separador de milhares 2 2 7 5 2" xfId="940" xr:uid="{B1CAF49B-DB21-49FD-8D76-6A25D12D69AB}"/>
    <cellStyle name="Separador de milhares 2 2 7 5 3" xfId="1490" xr:uid="{07353728-627E-40FF-973B-347E593EC887}"/>
    <cellStyle name="Separador de milhares 2 2 7 6" xfId="468" xr:uid="{00000000-0005-0000-0000-00000A000000}"/>
    <cellStyle name="Separador de milhares 2 2 7 6 2" xfId="1019" xr:uid="{D030EC41-A140-4160-AB05-E53D05512378}"/>
    <cellStyle name="Separador de milhares 2 2 7 6 3" xfId="1569" xr:uid="{06FA0997-2601-4ED2-AAF3-22574B7C0923}"/>
    <cellStyle name="Separador de milhares 2 2 7 7" xfId="546" xr:uid="{00000000-0005-0000-0000-00000A000000}"/>
    <cellStyle name="Separador de milhares 2 2 7 7 2" xfId="1097" xr:uid="{2230E0AD-C385-4870-9CCC-F878C9BE87E5}"/>
    <cellStyle name="Separador de milhares 2 2 7 7 3" xfId="1647" xr:uid="{983262C9-D838-4B4F-9E31-5E3B10D0A34A}"/>
    <cellStyle name="Separador de milhares 2 2 7 8" xfId="625" xr:uid="{F1BA861E-E7F2-4FBB-9B65-33C8A7886B19}"/>
    <cellStyle name="Separador de milhares 2 2 7 9" xfId="1176" xr:uid="{F35679B4-F51E-4EA7-8897-C8FF35B48D61}"/>
    <cellStyle name="Separador de milhares 2 2 8" xfId="89" xr:uid="{00000000-0005-0000-0000-00000B000000}"/>
    <cellStyle name="Separador de milhares 2 2 8 2" xfId="640" xr:uid="{B7271B19-AC9C-4E72-80FA-07B82A65CB80}"/>
    <cellStyle name="Separador de milhares 2 2 8 3" xfId="1191" xr:uid="{D539C99F-C34E-4F0D-AADF-048B7D1C9C08}"/>
    <cellStyle name="Separador de milhares 2 2 9" xfId="167" xr:uid="{00000000-0005-0000-0000-00000B000000}"/>
    <cellStyle name="Separador de milhares 2 2 9 2" xfId="718" xr:uid="{E832C7C0-B736-44D3-8FE4-F0FF9A844D65}"/>
    <cellStyle name="Separador de milhares 2 2 9 3" xfId="1269" xr:uid="{84116C21-6AAD-4CC4-9F65-637FE59750EA}"/>
    <cellStyle name="Separador de milhares 2 3" xfId="6" xr:uid="{00000000-0005-0000-0000-000010000000}"/>
    <cellStyle name="Separador de milhares 2 3 10" xfId="245" xr:uid="{00000000-0005-0000-0000-000010000000}"/>
    <cellStyle name="Separador de milhares 2 3 10 2" xfId="796" xr:uid="{5E519B63-3314-49ED-BC3D-B23A89F9C3A1}"/>
    <cellStyle name="Separador de milhares 2 3 10 3" xfId="1347" xr:uid="{CF18C488-723B-4FA7-9D9A-88706AFF129E}"/>
    <cellStyle name="Separador de milhares 2 3 11" xfId="325" xr:uid="{00000000-0005-0000-0000-000010000000}"/>
    <cellStyle name="Separador de milhares 2 3 11 2" xfId="876" xr:uid="{006A98D5-E40F-41DE-BA31-C8FBCC1A26BC}"/>
    <cellStyle name="Separador de milhares 2 3 11 3" xfId="1426" xr:uid="{2E13FD8F-D4EB-46FB-B768-FC4DD036F4FF}"/>
    <cellStyle name="Separador de milhares 2 3 12" xfId="403" xr:uid="{00000000-0005-0000-0000-000010000000}"/>
    <cellStyle name="Separador de milhares 2 3 12 2" xfId="954" xr:uid="{0A068C21-713C-4CC3-A2B7-0FE7F17D2176}"/>
    <cellStyle name="Separador de milhares 2 3 12 3" xfId="1504" xr:uid="{224A99E6-AC52-41B6-93B1-C20D973AA225}"/>
    <cellStyle name="Separador de milhares 2 3 13" xfId="482" xr:uid="{00000000-0005-0000-0000-000010000000}"/>
    <cellStyle name="Separador de milhares 2 3 13 2" xfId="1033" xr:uid="{04649B95-210F-4F2A-8E9E-526E437A08F4}"/>
    <cellStyle name="Separador de milhares 2 3 13 3" xfId="1583" xr:uid="{835EEB80-41C9-43F1-B662-580076BF1813}"/>
    <cellStyle name="Separador de milhares 2 3 14" xfId="560" xr:uid="{D919D0A5-409E-4A28-AFB1-31AF436D3830}"/>
    <cellStyle name="Separador de milhares 2 3 15" xfId="1111" xr:uid="{808FEAF3-5FC1-4F5C-A611-0D42924D19C0}"/>
    <cellStyle name="Separador de milhares 2 3 2" xfId="10" xr:uid="{00000000-0005-0000-0000-000011000000}"/>
    <cellStyle name="Separador de milhares 2 3 2 10" xfId="406" xr:uid="{00000000-0005-0000-0000-000011000000}"/>
    <cellStyle name="Separador de milhares 2 3 2 10 2" xfId="957" xr:uid="{0761A00D-84ED-4FCD-9DC8-768AE09AC549}"/>
    <cellStyle name="Separador de milhares 2 3 2 10 3" xfId="1507" xr:uid="{94B654E7-A5F6-4512-806A-CD07313F9551}"/>
    <cellStyle name="Separador de milhares 2 3 2 11" xfId="485" xr:uid="{00000000-0005-0000-0000-000011000000}"/>
    <cellStyle name="Separador de milhares 2 3 2 11 2" xfId="1036" xr:uid="{AAD3549B-6067-439E-9B73-2FFA7E7441BF}"/>
    <cellStyle name="Separador de milhares 2 3 2 11 3" xfId="1586" xr:uid="{90AC67D5-483A-44D6-B47B-24503E5766F6}"/>
    <cellStyle name="Separador de milhares 2 3 2 12" xfId="563" xr:uid="{F8299E15-FDB6-43B1-A199-2ECA0AC452DE}"/>
    <cellStyle name="Separador de milhares 2 3 2 13" xfId="1114" xr:uid="{A857728F-0C5F-4509-A3FE-C62975FB4323}"/>
    <cellStyle name="Separador de milhares 2 3 2 2" xfId="18" xr:uid="{00000000-0005-0000-0000-000012000000}"/>
    <cellStyle name="Separador de milhares 2 3 2 2 10" xfId="491" xr:uid="{00000000-0005-0000-0000-000012000000}"/>
    <cellStyle name="Separador de milhares 2 3 2 2 10 2" xfId="1042" xr:uid="{8C9A2672-BE4E-4161-81C8-C1EB36251086}"/>
    <cellStyle name="Separador de milhares 2 3 2 2 10 3" xfId="1592" xr:uid="{246707E3-361D-4619-92C0-7736A947B5CB}"/>
    <cellStyle name="Separador de milhares 2 3 2 2 11" xfId="570" xr:uid="{3FC8A8EE-FA2B-4C27-8237-2F951F731ED0}"/>
    <cellStyle name="Separador de milhares 2 3 2 2 12" xfId="1121" xr:uid="{C8489778-287C-420A-9C93-E1F90E002F1C}"/>
    <cellStyle name="Separador de milhares 2 3 2 2 2" xfId="34" xr:uid="{00000000-0005-0000-0000-000012000000}"/>
    <cellStyle name="Separador de milhares 2 3 2 2 2 10" xfId="1137" xr:uid="{E4CB8589-3F78-453A-A41F-82811C39B915}"/>
    <cellStyle name="Separador de milhares 2 3 2 2 2 2" xfId="66" xr:uid="{00000000-0005-0000-0000-00001E000000}"/>
    <cellStyle name="Separador de milhares 2 3 2 2 2 2 2" xfId="145" xr:uid="{00000000-0005-0000-0000-00001E000000}"/>
    <cellStyle name="Separador de milhares 2 3 2 2 2 2 2 2" xfId="696" xr:uid="{3EA12028-8DB7-4FF0-8C15-892B3C7B72D9}"/>
    <cellStyle name="Separador de milhares 2 3 2 2 2 2 2 3" xfId="1247" xr:uid="{B845C424-C000-4745-83FB-C634E94477AC}"/>
    <cellStyle name="Separador de milhares 2 3 2 2 2 2 3" xfId="224" xr:uid="{00000000-0005-0000-0000-00001E000000}"/>
    <cellStyle name="Separador de milhares 2 3 2 2 2 2 3 2" xfId="775" xr:uid="{5502449A-6DB9-42BE-AA94-3CCF87598E46}"/>
    <cellStyle name="Separador de milhares 2 3 2 2 2 2 3 3" xfId="1326" xr:uid="{115DBEF8-7256-460C-805D-94E0EFEC7D02}"/>
    <cellStyle name="Separador de milhares 2 3 2 2 2 2 4" xfId="304" xr:uid="{00000000-0005-0000-0000-00001E000000}"/>
    <cellStyle name="Separador de milhares 2 3 2 2 2 2 4 2" xfId="855" xr:uid="{D388D87D-50D2-48A9-BDED-C525D11C552D}"/>
    <cellStyle name="Separador de milhares 2 3 2 2 2 2 4 3" xfId="1405" xr:uid="{58365334-7117-4322-8934-892A390580A1}"/>
    <cellStyle name="Separador de milhares 2 3 2 2 2 2 5" xfId="382" xr:uid="{00000000-0005-0000-0000-00001E000000}"/>
    <cellStyle name="Separador de milhares 2 3 2 2 2 2 5 2" xfId="933" xr:uid="{B8E3D48B-3651-4065-A4B4-1D9819CFAD43}"/>
    <cellStyle name="Separador de milhares 2 3 2 2 2 2 5 3" xfId="1483" xr:uid="{8F9FFFFC-E00A-4447-A172-E90FE2BA8980}"/>
    <cellStyle name="Separador de milhares 2 3 2 2 2 2 6" xfId="461" xr:uid="{00000000-0005-0000-0000-00001E000000}"/>
    <cellStyle name="Separador de milhares 2 3 2 2 2 2 6 2" xfId="1012" xr:uid="{536DBB33-0253-487B-BE99-8A7A46D0256B}"/>
    <cellStyle name="Separador de milhares 2 3 2 2 2 2 6 3" xfId="1562" xr:uid="{DB62CCBE-2BC6-48EA-B93D-FA430C0A0519}"/>
    <cellStyle name="Separador de milhares 2 3 2 2 2 2 7" xfId="539" xr:uid="{00000000-0005-0000-0000-00001E000000}"/>
    <cellStyle name="Separador de milhares 2 3 2 2 2 2 7 2" xfId="1090" xr:uid="{5B0BE173-53CD-4682-9C6B-F98ACEFBF932}"/>
    <cellStyle name="Separador de milhares 2 3 2 2 2 2 7 3" xfId="1640" xr:uid="{595B2BCC-C7A4-4164-9B50-A95755869A9D}"/>
    <cellStyle name="Separador de milhares 2 3 2 2 2 2 8" xfId="618" xr:uid="{B188A025-3ED1-4107-B4FD-744EABD7902A}"/>
    <cellStyle name="Separador de milhares 2 3 2 2 2 2 9" xfId="1169" xr:uid="{365BD894-BF08-442F-8212-0120672E529C}"/>
    <cellStyle name="Separador de milhares 2 3 2 2 2 3" xfId="113" xr:uid="{00000000-0005-0000-0000-000012000000}"/>
    <cellStyle name="Separador de milhares 2 3 2 2 2 3 2" xfId="664" xr:uid="{2D478EA1-B521-4F35-A32D-4275BDD15C71}"/>
    <cellStyle name="Separador de milhares 2 3 2 2 2 3 3" xfId="1215" xr:uid="{4266F2EB-594F-46F4-B593-A0D27E7AE140}"/>
    <cellStyle name="Separador de milhares 2 3 2 2 2 4" xfId="192" xr:uid="{00000000-0005-0000-0000-000012000000}"/>
    <cellStyle name="Separador de milhares 2 3 2 2 2 4 2" xfId="743" xr:uid="{8359C1C3-31BF-49AD-B5B5-31E6C2A0A975}"/>
    <cellStyle name="Separador de milhares 2 3 2 2 2 4 3" xfId="1294" xr:uid="{1483FC98-5F70-447A-82DE-CB094FB18202}"/>
    <cellStyle name="Separador de milhares 2 3 2 2 2 5" xfId="272" xr:uid="{00000000-0005-0000-0000-000012000000}"/>
    <cellStyle name="Separador de milhares 2 3 2 2 2 5 2" xfId="823" xr:uid="{107E1D69-FC64-403E-A1EE-32471BB611FA}"/>
    <cellStyle name="Separador de milhares 2 3 2 2 2 5 3" xfId="1373" xr:uid="{D6001096-93A4-430C-950B-32436724A9FA}"/>
    <cellStyle name="Separador de milhares 2 3 2 2 2 6" xfId="350" xr:uid="{00000000-0005-0000-0000-000012000000}"/>
    <cellStyle name="Separador de milhares 2 3 2 2 2 6 2" xfId="901" xr:uid="{038312A3-5F36-4A0E-86C2-F9AEEA5AEF14}"/>
    <cellStyle name="Separador de milhares 2 3 2 2 2 6 3" xfId="1451" xr:uid="{8DCB05A4-EDD1-40AD-B2FE-B611A0F76E56}"/>
    <cellStyle name="Separador de milhares 2 3 2 2 2 7" xfId="429" xr:uid="{00000000-0005-0000-0000-000012000000}"/>
    <cellStyle name="Separador de milhares 2 3 2 2 2 7 2" xfId="980" xr:uid="{ABFD945C-6230-4E00-9C26-B02F731408D0}"/>
    <cellStyle name="Separador de milhares 2 3 2 2 2 7 3" xfId="1530" xr:uid="{AB81F613-CF66-4FA9-AF71-B1AED4ACDDE2}"/>
    <cellStyle name="Separador de milhares 2 3 2 2 2 8" xfId="507" xr:uid="{00000000-0005-0000-0000-000012000000}"/>
    <cellStyle name="Separador de milhares 2 3 2 2 2 8 2" xfId="1058" xr:uid="{64E7D44D-45EC-4DF9-83ED-70BE19105612}"/>
    <cellStyle name="Separador de milhares 2 3 2 2 2 8 3" xfId="1608" xr:uid="{1B9FF532-F0D8-4493-B010-5E94E306B4E9}"/>
    <cellStyle name="Separador de milhares 2 3 2 2 2 9" xfId="586" xr:uid="{81D6C8E7-B616-407E-B0B7-7F3BE570A79B}"/>
    <cellStyle name="Separador de milhares 2 3 2 2 3" xfId="50" xr:uid="{00000000-0005-0000-0000-000012000000}"/>
    <cellStyle name="Separador de milhares 2 3 2 2 3 2" xfId="129" xr:uid="{00000000-0005-0000-0000-000012000000}"/>
    <cellStyle name="Separador de milhares 2 3 2 2 3 2 2" xfId="680" xr:uid="{98C96372-40CC-444A-8FC8-154B17D7BE4C}"/>
    <cellStyle name="Separador de milhares 2 3 2 2 3 2 3" xfId="1231" xr:uid="{394D98A3-2634-4CF2-925A-7DF6E23C727E}"/>
    <cellStyle name="Separador de milhares 2 3 2 2 3 3" xfId="208" xr:uid="{00000000-0005-0000-0000-000012000000}"/>
    <cellStyle name="Separador de milhares 2 3 2 2 3 3 2" xfId="759" xr:uid="{C1CCB2BC-3FA4-4CD5-9201-B6E5FDB5D175}"/>
    <cellStyle name="Separador de milhares 2 3 2 2 3 3 3" xfId="1310" xr:uid="{9D664940-5E89-4E68-8CA4-63B10EB5FC84}"/>
    <cellStyle name="Separador de milhares 2 3 2 2 3 4" xfId="288" xr:uid="{00000000-0005-0000-0000-000012000000}"/>
    <cellStyle name="Separador de milhares 2 3 2 2 3 4 2" xfId="839" xr:uid="{9C7C4C3E-73A7-4BCF-8F56-F72088674DA6}"/>
    <cellStyle name="Separador de milhares 2 3 2 2 3 4 3" xfId="1389" xr:uid="{67851D35-8708-4E26-B8AB-8924D4146A81}"/>
    <cellStyle name="Separador de milhares 2 3 2 2 3 5" xfId="366" xr:uid="{00000000-0005-0000-0000-000012000000}"/>
    <cellStyle name="Separador de milhares 2 3 2 2 3 5 2" xfId="917" xr:uid="{094F8B06-2828-4A64-BB6E-5FB7DCA7958B}"/>
    <cellStyle name="Separador de milhares 2 3 2 2 3 5 3" xfId="1467" xr:uid="{164728EA-ADDA-407D-A1E7-3940DB294781}"/>
    <cellStyle name="Separador de milhares 2 3 2 2 3 6" xfId="445" xr:uid="{00000000-0005-0000-0000-000012000000}"/>
    <cellStyle name="Separador de milhares 2 3 2 2 3 6 2" xfId="996" xr:uid="{4687ABFC-7A07-4834-A5CB-0CE7342CE1B0}"/>
    <cellStyle name="Separador de milhares 2 3 2 2 3 6 3" xfId="1546" xr:uid="{7ED9DCF6-36E4-46A1-B6FC-A57CB45974B0}"/>
    <cellStyle name="Separador de milhares 2 3 2 2 3 7" xfId="523" xr:uid="{00000000-0005-0000-0000-000012000000}"/>
    <cellStyle name="Separador de milhares 2 3 2 2 3 7 2" xfId="1074" xr:uid="{EA361413-AF61-4A3F-8978-BEE32B78566A}"/>
    <cellStyle name="Separador de milhares 2 3 2 2 3 7 3" xfId="1624" xr:uid="{824B64A1-934E-4518-9442-D80B7D2471CE}"/>
    <cellStyle name="Separador de milhares 2 3 2 2 3 8" xfId="602" xr:uid="{1D04D030-BF6A-4AC3-971D-84A2D3FE969C}"/>
    <cellStyle name="Separador de milhares 2 3 2 2 3 9" xfId="1153" xr:uid="{DCB7BFE8-15C6-44E2-ABCA-21D2AD5DCEB0}"/>
    <cellStyle name="Separador de milhares 2 3 2 2 4" xfId="81" xr:uid="{00000000-0005-0000-0000-000011000000}"/>
    <cellStyle name="Separador de milhares 2 3 2 2 4 2" xfId="160" xr:uid="{00000000-0005-0000-0000-000011000000}"/>
    <cellStyle name="Separador de milhares 2 3 2 2 4 2 2" xfId="711" xr:uid="{1BCA0112-BDBA-477D-9694-DC376D64861F}"/>
    <cellStyle name="Separador de milhares 2 3 2 2 4 2 3" xfId="1262" xr:uid="{4E508A58-B144-4E3D-B0C7-25CE9D306871}"/>
    <cellStyle name="Separador de milhares 2 3 2 2 4 3" xfId="239" xr:uid="{00000000-0005-0000-0000-000011000000}"/>
    <cellStyle name="Separador de milhares 2 3 2 2 4 3 2" xfId="790" xr:uid="{8CADABE6-1F32-4850-B569-00B1173285B7}"/>
    <cellStyle name="Separador de milhares 2 3 2 2 4 3 3" xfId="1341" xr:uid="{44F3038C-9F85-4E15-8FA4-CDA5D3FBDA25}"/>
    <cellStyle name="Separador de milhares 2 3 2 2 4 4" xfId="319" xr:uid="{00000000-0005-0000-0000-000011000000}"/>
    <cellStyle name="Separador de milhares 2 3 2 2 4 4 2" xfId="870" xr:uid="{5C154CC1-F5EB-44F9-A51B-CD827B4C3036}"/>
    <cellStyle name="Separador de milhares 2 3 2 2 4 4 3" xfId="1420" xr:uid="{8B3F6605-8426-4CBE-81C2-269A0A20BC32}"/>
    <cellStyle name="Separador de milhares 2 3 2 2 4 5" xfId="397" xr:uid="{00000000-0005-0000-0000-000011000000}"/>
    <cellStyle name="Separador de milhares 2 3 2 2 4 5 2" xfId="948" xr:uid="{446F418C-B24D-4779-A0DD-85A573068C9C}"/>
    <cellStyle name="Separador de milhares 2 3 2 2 4 5 3" xfId="1498" xr:uid="{E4295A6C-3539-4119-B250-E2D05AD9A879}"/>
    <cellStyle name="Separador de milhares 2 3 2 2 4 6" xfId="476" xr:uid="{00000000-0005-0000-0000-000011000000}"/>
    <cellStyle name="Separador de milhares 2 3 2 2 4 6 2" xfId="1027" xr:uid="{42BB9932-CEDB-4A82-8580-B5E7EE617679}"/>
    <cellStyle name="Separador de milhares 2 3 2 2 4 6 3" xfId="1577" xr:uid="{B37A6262-B72B-437A-BCB4-FC5B09B7F8B4}"/>
    <cellStyle name="Separador de milhares 2 3 2 2 4 7" xfId="554" xr:uid="{00000000-0005-0000-0000-000011000000}"/>
    <cellStyle name="Separador de milhares 2 3 2 2 4 7 2" xfId="1105" xr:uid="{B2361CF2-A994-4FB0-89E5-9B9134FB0076}"/>
    <cellStyle name="Separador de milhares 2 3 2 2 4 7 3" xfId="1655" xr:uid="{A94DEB44-B540-4568-A6F5-4288835FBD37}"/>
    <cellStyle name="Separador de milhares 2 3 2 2 4 8" xfId="633" xr:uid="{8A97B733-2C10-4DAE-A465-88F0EFFA8760}"/>
    <cellStyle name="Separador de milhares 2 3 2 2 4 9" xfId="1184" xr:uid="{EFFB27D1-3FD3-44A6-BAD9-E826C81A7A1E}"/>
    <cellStyle name="Separador de milhares 2 3 2 2 5" xfId="97" xr:uid="{00000000-0005-0000-0000-000012000000}"/>
    <cellStyle name="Separador de milhares 2 3 2 2 5 2" xfId="648" xr:uid="{B49C455F-6AC6-472D-8095-CBAE85BD79C0}"/>
    <cellStyle name="Separador de milhares 2 3 2 2 5 3" xfId="1199" xr:uid="{3F8A148D-154C-462C-B227-424D22FB38D5}"/>
    <cellStyle name="Separador de milhares 2 3 2 2 6" xfId="176" xr:uid="{00000000-0005-0000-0000-000012000000}"/>
    <cellStyle name="Separador de milhares 2 3 2 2 6 2" xfId="727" xr:uid="{92EEB0DD-5419-4759-AE32-582BDABA95C9}"/>
    <cellStyle name="Separador de milhares 2 3 2 2 6 3" xfId="1278" xr:uid="{E358DCDD-C7C3-4978-9D24-0ED4613D359C}"/>
    <cellStyle name="Separador de milhares 2 3 2 2 7" xfId="255" xr:uid="{00000000-0005-0000-0000-000012000000}"/>
    <cellStyle name="Separador de milhares 2 3 2 2 7 2" xfId="806" xr:uid="{112957D3-BD22-4384-AC32-4D319CB21920}"/>
    <cellStyle name="Separador de milhares 2 3 2 2 7 3" xfId="1357" xr:uid="{8C6F7ACC-6BD1-496D-8C3B-2D0F5D64329B}"/>
    <cellStyle name="Separador de milhares 2 3 2 2 8" xfId="334" xr:uid="{00000000-0005-0000-0000-000012000000}"/>
    <cellStyle name="Separador de milhares 2 3 2 2 8 2" xfId="885" xr:uid="{4E059A09-5FD8-4E84-8CB6-4AF91FB7EC15}"/>
    <cellStyle name="Separador de milhares 2 3 2 2 8 3" xfId="1435" xr:uid="{90641226-116F-48F4-B723-2D117C1B27D6}"/>
    <cellStyle name="Separador de milhares 2 3 2 2 9" xfId="413" xr:uid="{00000000-0005-0000-0000-000012000000}"/>
    <cellStyle name="Separador de milhares 2 3 2 2 9 2" xfId="964" xr:uid="{EC0E3481-F6B1-48EB-9302-09F039128EF8}"/>
    <cellStyle name="Separador de milhares 2 3 2 2 9 3" xfId="1514" xr:uid="{14651A71-B763-4AF2-8C71-34A889DEEAB4}"/>
    <cellStyle name="Separador de milhares 2 3 2 3" xfId="27" xr:uid="{00000000-0005-0000-0000-000011000000}"/>
    <cellStyle name="Separador de milhares 2 3 2 3 10" xfId="1130" xr:uid="{0C396CFC-229B-4271-8B83-5040056B9090}"/>
    <cellStyle name="Separador de milhares 2 3 2 3 2" xfId="59" xr:uid="{00000000-0005-0000-0000-00001F000000}"/>
    <cellStyle name="Separador de milhares 2 3 2 3 2 2" xfId="138" xr:uid="{00000000-0005-0000-0000-00001F000000}"/>
    <cellStyle name="Separador de milhares 2 3 2 3 2 2 2" xfId="689" xr:uid="{08966497-5396-4135-8A23-67401DE5090A}"/>
    <cellStyle name="Separador de milhares 2 3 2 3 2 2 3" xfId="1240" xr:uid="{44FDCBDA-9FB5-4702-9C75-57E2B525FBDC}"/>
    <cellStyle name="Separador de milhares 2 3 2 3 2 3" xfId="217" xr:uid="{00000000-0005-0000-0000-00001F000000}"/>
    <cellStyle name="Separador de milhares 2 3 2 3 2 3 2" xfId="768" xr:uid="{794FC69D-2425-4B86-A336-18DF1AC14131}"/>
    <cellStyle name="Separador de milhares 2 3 2 3 2 3 3" xfId="1319" xr:uid="{81C1D71D-19DF-4A71-B416-9F3639D186AF}"/>
    <cellStyle name="Separador de milhares 2 3 2 3 2 4" xfId="297" xr:uid="{00000000-0005-0000-0000-00001F000000}"/>
    <cellStyle name="Separador de milhares 2 3 2 3 2 4 2" xfId="848" xr:uid="{1D73E3DB-B9FC-4BAD-B6BB-99C1B43FD3A0}"/>
    <cellStyle name="Separador de milhares 2 3 2 3 2 4 3" xfId="1398" xr:uid="{F9088C07-90D6-4F12-BED8-6F272F5D42E1}"/>
    <cellStyle name="Separador de milhares 2 3 2 3 2 5" xfId="375" xr:uid="{00000000-0005-0000-0000-00001F000000}"/>
    <cellStyle name="Separador de milhares 2 3 2 3 2 5 2" xfId="926" xr:uid="{C05BCDF2-BFDD-449C-8CF4-5FA12BAA7056}"/>
    <cellStyle name="Separador de milhares 2 3 2 3 2 5 3" xfId="1476" xr:uid="{132C2924-11E4-4907-A4A5-4C75FAFF0A9E}"/>
    <cellStyle name="Separador de milhares 2 3 2 3 2 6" xfId="454" xr:uid="{00000000-0005-0000-0000-00001F000000}"/>
    <cellStyle name="Separador de milhares 2 3 2 3 2 6 2" xfId="1005" xr:uid="{9BEEFC70-42B0-47DB-A323-FD6C7A856A8C}"/>
    <cellStyle name="Separador de milhares 2 3 2 3 2 6 3" xfId="1555" xr:uid="{8A455FD4-2BF4-44A2-B88E-318D02C8B10A}"/>
    <cellStyle name="Separador de milhares 2 3 2 3 2 7" xfId="532" xr:uid="{00000000-0005-0000-0000-00001F000000}"/>
    <cellStyle name="Separador de milhares 2 3 2 3 2 7 2" xfId="1083" xr:uid="{3C8309CD-290D-4CE8-A4F5-FB0848FBFF50}"/>
    <cellStyle name="Separador de milhares 2 3 2 3 2 7 3" xfId="1633" xr:uid="{982C2550-2B47-41D9-B920-1EA2CD0D39F1}"/>
    <cellStyle name="Separador de milhares 2 3 2 3 2 8" xfId="611" xr:uid="{537F6922-2D21-4AF7-BAF3-840CB90E5ACC}"/>
    <cellStyle name="Separador de milhares 2 3 2 3 2 9" xfId="1162" xr:uid="{BCAED789-CFC4-4905-9B38-EAC4D718147E}"/>
    <cellStyle name="Separador de milhares 2 3 2 3 3" xfId="106" xr:uid="{00000000-0005-0000-0000-000011000000}"/>
    <cellStyle name="Separador de milhares 2 3 2 3 3 2" xfId="657" xr:uid="{10D83395-BA97-41B5-AFE6-B91920E82B5A}"/>
    <cellStyle name="Separador de milhares 2 3 2 3 3 3" xfId="1208" xr:uid="{A21F71E2-A1E3-46E4-9A50-45E43612A068}"/>
    <cellStyle name="Separador de milhares 2 3 2 3 4" xfId="185" xr:uid="{00000000-0005-0000-0000-000011000000}"/>
    <cellStyle name="Separador de milhares 2 3 2 3 4 2" xfId="736" xr:uid="{C80FC6F9-3C3C-4A3C-9C92-1554C62501F5}"/>
    <cellStyle name="Separador de milhares 2 3 2 3 4 3" xfId="1287" xr:uid="{9C87DD0A-84F8-44A6-AC46-C617BD2CBCEC}"/>
    <cellStyle name="Separador de milhares 2 3 2 3 5" xfId="265" xr:uid="{00000000-0005-0000-0000-000011000000}"/>
    <cellStyle name="Separador de milhares 2 3 2 3 5 2" xfId="816" xr:uid="{A93D5802-F218-404B-940C-670BDF2334F7}"/>
    <cellStyle name="Separador de milhares 2 3 2 3 5 3" xfId="1366" xr:uid="{2A6D0258-D8E9-47E7-9D25-A6893F49627E}"/>
    <cellStyle name="Separador de milhares 2 3 2 3 6" xfId="343" xr:uid="{00000000-0005-0000-0000-000011000000}"/>
    <cellStyle name="Separador de milhares 2 3 2 3 6 2" xfId="894" xr:uid="{61A367BC-805D-4443-84CA-54771EC8A02A}"/>
    <cellStyle name="Separador de milhares 2 3 2 3 6 3" xfId="1444" xr:uid="{083808DA-BFEA-40B5-9994-F2B176A39C88}"/>
    <cellStyle name="Separador de milhares 2 3 2 3 7" xfId="422" xr:uid="{00000000-0005-0000-0000-000011000000}"/>
    <cellStyle name="Separador de milhares 2 3 2 3 7 2" xfId="973" xr:uid="{A31AEA5A-0366-462B-956D-2CFD19C0C860}"/>
    <cellStyle name="Separador de milhares 2 3 2 3 7 3" xfId="1523" xr:uid="{A2E3CEDA-90D5-458B-AA70-33CD6B5C4C61}"/>
    <cellStyle name="Separador de milhares 2 3 2 3 8" xfId="500" xr:uid="{00000000-0005-0000-0000-000011000000}"/>
    <cellStyle name="Separador de milhares 2 3 2 3 8 2" xfId="1051" xr:uid="{BB8B261E-CA33-4E94-8A53-C8B3DEB9EBCA}"/>
    <cellStyle name="Separador de milhares 2 3 2 3 8 3" xfId="1601" xr:uid="{60735A3B-1B14-40A3-AF36-F9485A54246E}"/>
    <cellStyle name="Separador de milhares 2 3 2 3 9" xfId="579" xr:uid="{45758D3E-9B74-4C5F-BF8F-18CFA6B96C24}"/>
    <cellStyle name="Separador de milhares 2 3 2 4" xfId="43" xr:uid="{00000000-0005-0000-0000-000011000000}"/>
    <cellStyle name="Separador de milhares 2 3 2 4 2" xfId="122" xr:uid="{00000000-0005-0000-0000-000011000000}"/>
    <cellStyle name="Separador de milhares 2 3 2 4 2 2" xfId="673" xr:uid="{1FCAE5C2-3B53-48B6-BF62-1F29C0BFF79B}"/>
    <cellStyle name="Separador de milhares 2 3 2 4 2 3" xfId="1224" xr:uid="{2901BE7D-7BF3-4345-B52B-72B06DA3424A}"/>
    <cellStyle name="Separador de milhares 2 3 2 4 3" xfId="201" xr:uid="{00000000-0005-0000-0000-000011000000}"/>
    <cellStyle name="Separador de milhares 2 3 2 4 3 2" xfId="752" xr:uid="{8E773EAD-E61C-4F88-9DBB-7AEF9C3BFD18}"/>
    <cellStyle name="Separador de milhares 2 3 2 4 3 3" xfId="1303" xr:uid="{C04864C4-A44E-412D-89AE-B3AF990B2B4C}"/>
    <cellStyle name="Separador de milhares 2 3 2 4 4" xfId="281" xr:uid="{00000000-0005-0000-0000-000011000000}"/>
    <cellStyle name="Separador de milhares 2 3 2 4 4 2" xfId="832" xr:uid="{58C1C75F-35A3-45E2-8656-F1FD551A0A86}"/>
    <cellStyle name="Separador de milhares 2 3 2 4 4 3" xfId="1382" xr:uid="{276384D2-2EB8-4705-ADE4-D769ADB15967}"/>
    <cellStyle name="Separador de milhares 2 3 2 4 5" xfId="359" xr:uid="{00000000-0005-0000-0000-000011000000}"/>
    <cellStyle name="Separador de milhares 2 3 2 4 5 2" xfId="910" xr:uid="{C09FCAD2-7099-4976-B8C0-90B0EE3E1239}"/>
    <cellStyle name="Separador de milhares 2 3 2 4 5 3" xfId="1460" xr:uid="{F8DD89AD-76E6-4E24-BAC8-D63614295329}"/>
    <cellStyle name="Separador de milhares 2 3 2 4 6" xfId="438" xr:uid="{00000000-0005-0000-0000-000011000000}"/>
    <cellStyle name="Separador de milhares 2 3 2 4 6 2" xfId="989" xr:uid="{7ACF2DF6-CB26-47C0-A74B-02C554615DCC}"/>
    <cellStyle name="Separador de milhares 2 3 2 4 6 3" xfId="1539" xr:uid="{ADC2F02E-8BEB-4C04-A647-2EE0AB0442DC}"/>
    <cellStyle name="Separador de milhares 2 3 2 4 7" xfId="516" xr:uid="{00000000-0005-0000-0000-000011000000}"/>
    <cellStyle name="Separador de milhares 2 3 2 4 7 2" xfId="1067" xr:uid="{EC186CDA-C142-4268-9EA8-9863D5876D43}"/>
    <cellStyle name="Separador de milhares 2 3 2 4 7 3" xfId="1617" xr:uid="{3C8E5F93-DF0A-4001-B294-C2EFC8C2B795}"/>
    <cellStyle name="Separador de milhares 2 3 2 4 8" xfId="595" xr:uid="{8405FFA2-A31D-4361-BF0A-4A6EE2060342}"/>
    <cellStyle name="Separador de milhares 2 3 2 4 9" xfId="1146" xr:uid="{1E92A6D7-47BA-4F77-B9B8-BB071F1A2DD6}"/>
    <cellStyle name="Separador de milhares 2 3 2 5" xfId="75" xr:uid="{00000000-0005-0000-0000-000010000000}"/>
    <cellStyle name="Separador de milhares 2 3 2 5 2" xfId="154" xr:uid="{00000000-0005-0000-0000-000010000000}"/>
    <cellStyle name="Separador de milhares 2 3 2 5 2 2" xfId="705" xr:uid="{FD2416FF-4A9A-40C7-9696-120422CCBA28}"/>
    <cellStyle name="Separador de milhares 2 3 2 5 2 3" xfId="1256" xr:uid="{F9F764AF-0ED2-4C3E-80B6-8D0F1D4F8A0A}"/>
    <cellStyle name="Separador de milhares 2 3 2 5 3" xfId="233" xr:uid="{00000000-0005-0000-0000-000010000000}"/>
    <cellStyle name="Separador de milhares 2 3 2 5 3 2" xfId="784" xr:uid="{0325D39C-EF96-407A-BF58-A70A7EE3D79B}"/>
    <cellStyle name="Separador de milhares 2 3 2 5 3 3" xfId="1335" xr:uid="{1A6009F2-03A8-4D1F-8727-5B0A5AA9DCE6}"/>
    <cellStyle name="Separador de milhares 2 3 2 5 4" xfId="313" xr:uid="{00000000-0005-0000-0000-000010000000}"/>
    <cellStyle name="Separador de milhares 2 3 2 5 4 2" xfId="864" xr:uid="{41B25143-530C-405D-A484-CFCE83246980}"/>
    <cellStyle name="Separador de milhares 2 3 2 5 4 3" xfId="1414" xr:uid="{E3FF9938-2B11-41D2-B86A-DA7A31BB7CB9}"/>
    <cellStyle name="Separador de milhares 2 3 2 5 5" xfId="391" xr:uid="{00000000-0005-0000-0000-000010000000}"/>
    <cellStyle name="Separador de milhares 2 3 2 5 5 2" xfId="942" xr:uid="{F0507B7E-75F6-4DCF-94BF-0C13EBC0F698}"/>
    <cellStyle name="Separador de milhares 2 3 2 5 5 3" xfId="1492" xr:uid="{5AEB36D9-A3FA-4CDF-A287-4BA4E89BE17A}"/>
    <cellStyle name="Separador de milhares 2 3 2 5 6" xfId="470" xr:uid="{00000000-0005-0000-0000-000010000000}"/>
    <cellStyle name="Separador de milhares 2 3 2 5 6 2" xfId="1021" xr:uid="{33B834E4-7E59-456D-B511-335D868BA4CE}"/>
    <cellStyle name="Separador de milhares 2 3 2 5 6 3" xfId="1571" xr:uid="{0007D89F-57F9-4895-9C1F-FFEBBCF04050}"/>
    <cellStyle name="Separador de milhares 2 3 2 5 7" xfId="548" xr:uid="{00000000-0005-0000-0000-000010000000}"/>
    <cellStyle name="Separador de milhares 2 3 2 5 7 2" xfId="1099" xr:uid="{24EA7C1F-08AF-473B-A292-C9F5573F9A4D}"/>
    <cellStyle name="Separador de milhares 2 3 2 5 7 3" xfId="1649" xr:uid="{66917D54-0338-408E-9A26-469DC094E28F}"/>
    <cellStyle name="Separador de milhares 2 3 2 5 8" xfId="627" xr:uid="{DC329AAF-DF43-46D1-B854-D1DC647C9F88}"/>
    <cellStyle name="Separador de milhares 2 3 2 5 9" xfId="1178" xr:uid="{81DD02EC-4E5E-43F3-8573-3318C65F5482}"/>
    <cellStyle name="Separador de milhares 2 3 2 6" xfId="91" xr:uid="{00000000-0005-0000-0000-000011000000}"/>
    <cellStyle name="Separador de milhares 2 3 2 6 2" xfId="642" xr:uid="{977564C3-C6CD-4EE1-B7E0-191CC405C47E}"/>
    <cellStyle name="Separador de milhares 2 3 2 6 3" xfId="1193" xr:uid="{21F86A84-3DE7-44DD-9931-1B179E82B0F4}"/>
    <cellStyle name="Separador de milhares 2 3 2 7" xfId="169" xr:uid="{00000000-0005-0000-0000-000011000000}"/>
    <cellStyle name="Separador de milhares 2 3 2 7 2" xfId="720" xr:uid="{E41118A6-1AA4-4DB2-86F4-A424C1520389}"/>
    <cellStyle name="Separador de milhares 2 3 2 7 3" xfId="1271" xr:uid="{B56F03E4-AB74-4DBB-ADE9-32DCB0184514}"/>
    <cellStyle name="Separador de milhares 2 3 2 8" xfId="248" xr:uid="{00000000-0005-0000-0000-000011000000}"/>
    <cellStyle name="Separador de milhares 2 3 2 8 2" xfId="799" xr:uid="{9ED49A1A-2495-4D0E-B468-713605BFB684}"/>
    <cellStyle name="Separador de milhares 2 3 2 8 3" xfId="1350" xr:uid="{84D83F69-1C32-453C-A81F-546057C2F62E}"/>
    <cellStyle name="Separador de milhares 2 3 2 9" xfId="328" xr:uid="{00000000-0005-0000-0000-000011000000}"/>
    <cellStyle name="Separador de milhares 2 3 2 9 2" xfId="879" xr:uid="{7CCCD67B-03FF-4A5D-88ED-EB2B8908256D}"/>
    <cellStyle name="Separador de milhares 2 3 2 9 3" xfId="1429" xr:uid="{A0298C5E-40A1-4439-8524-36CBC2444C61}"/>
    <cellStyle name="Separador de milhares 2 3 3" xfId="22" xr:uid="{00000000-0005-0000-0000-000013000000}"/>
    <cellStyle name="Separador de milhares 2 3 3 10" xfId="495" xr:uid="{00000000-0005-0000-0000-000013000000}"/>
    <cellStyle name="Separador de milhares 2 3 3 10 2" xfId="1046" xr:uid="{AD67D884-B25D-40F1-944E-060D8F3E35C8}"/>
    <cellStyle name="Separador de milhares 2 3 3 10 3" xfId="1596" xr:uid="{AAD53E31-2F92-4258-95C3-DD999F5132FF}"/>
    <cellStyle name="Separador de milhares 2 3 3 11" xfId="574" xr:uid="{02C7AEBA-FEB1-4EC2-AD13-B1C5D73C10BA}"/>
    <cellStyle name="Separador de milhares 2 3 3 12" xfId="1125" xr:uid="{2D77B771-1F1C-4087-8270-6B1E76F8B260}"/>
    <cellStyle name="Separador de milhares 2 3 3 2" xfId="38" xr:uid="{00000000-0005-0000-0000-000013000000}"/>
    <cellStyle name="Separador de milhares 2 3 3 2 10" xfId="1141" xr:uid="{E47EC9D2-E931-41D5-8C12-7F4257D8ED2D}"/>
    <cellStyle name="Separador de milhares 2 3 3 2 2" xfId="70" xr:uid="{00000000-0005-0000-0000-000021000000}"/>
    <cellStyle name="Separador de milhares 2 3 3 2 2 2" xfId="149" xr:uid="{00000000-0005-0000-0000-000021000000}"/>
    <cellStyle name="Separador de milhares 2 3 3 2 2 2 2" xfId="700" xr:uid="{800F117B-DBA6-4D4D-A484-6734ACEACD4F}"/>
    <cellStyle name="Separador de milhares 2 3 3 2 2 2 3" xfId="1251" xr:uid="{B597986F-4E59-4616-8B7F-8D17E2CB18CC}"/>
    <cellStyle name="Separador de milhares 2 3 3 2 2 3" xfId="228" xr:uid="{00000000-0005-0000-0000-000021000000}"/>
    <cellStyle name="Separador de milhares 2 3 3 2 2 3 2" xfId="779" xr:uid="{8A98C2C5-BBDC-4D56-ABA0-08AD845A7D54}"/>
    <cellStyle name="Separador de milhares 2 3 3 2 2 3 3" xfId="1330" xr:uid="{B314B71A-5F64-48BD-A485-A8E6DA4CAD19}"/>
    <cellStyle name="Separador de milhares 2 3 3 2 2 4" xfId="308" xr:uid="{00000000-0005-0000-0000-000021000000}"/>
    <cellStyle name="Separador de milhares 2 3 3 2 2 4 2" xfId="859" xr:uid="{91882D98-C601-40F8-91E4-0511F275B624}"/>
    <cellStyle name="Separador de milhares 2 3 3 2 2 4 3" xfId="1409" xr:uid="{C2E91266-A68A-4602-A8C1-E5E7D621EAD2}"/>
    <cellStyle name="Separador de milhares 2 3 3 2 2 5" xfId="386" xr:uid="{00000000-0005-0000-0000-000021000000}"/>
    <cellStyle name="Separador de milhares 2 3 3 2 2 5 2" xfId="937" xr:uid="{BC65D9AA-BAD1-408B-B24A-0C5F329AFE28}"/>
    <cellStyle name="Separador de milhares 2 3 3 2 2 5 3" xfId="1487" xr:uid="{3F8EC47B-A21A-4E24-B3D7-66630CF1E96C}"/>
    <cellStyle name="Separador de milhares 2 3 3 2 2 6" xfId="465" xr:uid="{00000000-0005-0000-0000-000021000000}"/>
    <cellStyle name="Separador de milhares 2 3 3 2 2 6 2" xfId="1016" xr:uid="{917483A5-0920-4B70-8B51-9DDEF42FD3DD}"/>
    <cellStyle name="Separador de milhares 2 3 3 2 2 6 3" xfId="1566" xr:uid="{98F37D35-CA9A-45D1-9CD0-6B0C71700422}"/>
    <cellStyle name="Separador de milhares 2 3 3 2 2 7" xfId="543" xr:uid="{00000000-0005-0000-0000-000021000000}"/>
    <cellStyle name="Separador de milhares 2 3 3 2 2 7 2" xfId="1094" xr:uid="{F6619E31-BD2F-48BD-A94B-378B428DF0DC}"/>
    <cellStyle name="Separador de milhares 2 3 3 2 2 7 3" xfId="1644" xr:uid="{1A7FC750-2BE9-4289-9EC5-0AAF99858863}"/>
    <cellStyle name="Separador de milhares 2 3 3 2 2 8" xfId="622" xr:uid="{2A79A862-103A-4AAF-BCBD-0AD333F614BB}"/>
    <cellStyle name="Separador de milhares 2 3 3 2 2 9" xfId="1173" xr:uid="{0067B4A6-15B7-4CD2-9F51-75CAE9E0055B}"/>
    <cellStyle name="Separador de milhares 2 3 3 2 3" xfId="117" xr:uid="{00000000-0005-0000-0000-000013000000}"/>
    <cellStyle name="Separador de milhares 2 3 3 2 3 2" xfId="668" xr:uid="{0E9E370B-5A3B-4895-B619-F9C3945E25A6}"/>
    <cellStyle name="Separador de milhares 2 3 3 2 3 3" xfId="1219" xr:uid="{6744EB31-C029-442C-ACD4-C3DAA0395903}"/>
    <cellStyle name="Separador de milhares 2 3 3 2 4" xfId="196" xr:uid="{00000000-0005-0000-0000-000013000000}"/>
    <cellStyle name="Separador de milhares 2 3 3 2 4 2" xfId="747" xr:uid="{7213A1AE-B80A-44FE-BD25-729E5E49BE6F}"/>
    <cellStyle name="Separador de milhares 2 3 3 2 4 3" xfId="1298" xr:uid="{8639FCA7-B0AA-41DE-A244-7509DEBF53A9}"/>
    <cellStyle name="Separador de milhares 2 3 3 2 5" xfId="276" xr:uid="{00000000-0005-0000-0000-000013000000}"/>
    <cellStyle name="Separador de milhares 2 3 3 2 5 2" xfId="827" xr:uid="{19B6CD2C-065C-4774-877F-85CAFD647E3F}"/>
    <cellStyle name="Separador de milhares 2 3 3 2 5 3" xfId="1377" xr:uid="{78403BF3-EB23-4A83-8925-8EBBB874C9E6}"/>
    <cellStyle name="Separador de milhares 2 3 3 2 6" xfId="354" xr:uid="{00000000-0005-0000-0000-000013000000}"/>
    <cellStyle name="Separador de milhares 2 3 3 2 6 2" xfId="905" xr:uid="{2E0FB017-62F9-4C36-8B85-B08C31572D0A}"/>
    <cellStyle name="Separador de milhares 2 3 3 2 6 3" xfId="1455" xr:uid="{2F35E3F0-F818-4AB4-B09F-FCD98422D419}"/>
    <cellStyle name="Separador de milhares 2 3 3 2 7" xfId="433" xr:uid="{00000000-0005-0000-0000-000013000000}"/>
    <cellStyle name="Separador de milhares 2 3 3 2 7 2" xfId="984" xr:uid="{D9BCAD60-21F5-47F1-A6B3-49CDCDF073E1}"/>
    <cellStyle name="Separador de milhares 2 3 3 2 7 3" xfId="1534" xr:uid="{F4094DBA-15AF-47CD-B7BF-F53536BD52C8}"/>
    <cellStyle name="Separador de milhares 2 3 3 2 8" xfId="511" xr:uid="{00000000-0005-0000-0000-000013000000}"/>
    <cellStyle name="Separador de milhares 2 3 3 2 8 2" xfId="1062" xr:uid="{5DD5138A-3834-4CE0-9A76-759F25B02618}"/>
    <cellStyle name="Separador de milhares 2 3 3 2 8 3" xfId="1612" xr:uid="{1BD0D6F0-67D5-4B3D-8151-C630E313720D}"/>
    <cellStyle name="Separador de milhares 2 3 3 2 9" xfId="590" xr:uid="{5D0F7BA7-9EE1-4476-A79A-D3B4A8470F85}"/>
    <cellStyle name="Separador de milhares 2 3 3 3" xfId="54" xr:uid="{00000000-0005-0000-0000-000013000000}"/>
    <cellStyle name="Separador de milhares 2 3 3 3 2" xfId="133" xr:uid="{00000000-0005-0000-0000-000013000000}"/>
    <cellStyle name="Separador de milhares 2 3 3 3 2 2" xfId="684" xr:uid="{7F346D23-FA07-42E3-A329-F893AE548D60}"/>
    <cellStyle name="Separador de milhares 2 3 3 3 2 3" xfId="1235" xr:uid="{7C2DEA6C-380F-4F59-8824-C55250B64342}"/>
    <cellStyle name="Separador de milhares 2 3 3 3 3" xfId="212" xr:uid="{00000000-0005-0000-0000-000013000000}"/>
    <cellStyle name="Separador de milhares 2 3 3 3 3 2" xfId="763" xr:uid="{7A9BC4CE-05A0-434A-8597-DDA13A2B9873}"/>
    <cellStyle name="Separador de milhares 2 3 3 3 3 3" xfId="1314" xr:uid="{5830439A-BAEA-4E7E-9CC2-25D524CCE45B}"/>
    <cellStyle name="Separador de milhares 2 3 3 3 4" xfId="292" xr:uid="{00000000-0005-0000-0000-000013000000}"/>
    <cellStyle name="Separador de milhares 2 3 3 3 4 2" xfId="843" xr:uid="{CBCC5857-D5AE-46AF-933D-0C06CFBFDEED}"/>
    <cellStyle name="Separador de milhares 2 3 3 3 4 3" xfId="1393" xr:uid="{1C780EC2-C355-4DA3-A82D-8F885A24C45F}"/>
    <cellStyle name="Separador de milhares 2 3 3 3 5" xfId="370" xr:uid="{00000000-0005-0000-0000-000013000000}"/>
    <cellStyle name="Separador de milhares 2 3 3 3 5 2" xfId="921" xr:uid="{F46CBE41-0788-4B00-93A0-553E2EB36EE1}"/>
    <cellStyle name="Separador de milhares 2 3 3 3 5 3" xfId="1471" xr:uid="{AC95B746-BA2A-46A4-AD29-A9B6FAD56F7C}"/>
    <cellStyle name="Separador de milhares 2 3 3 3 6" xfId="449" xr:uid="{00000000-0005-0000-0000-000013000000}"/>
    <cellStyle name="Separador de milhares 2 3 3 3 6 2" xfId="1000" xr:uid="{712EEE8D-D9E2-4340-ADF6-DF0405259F30}"/>
    <cellStyle name="Separador de milhares 2 3 3 3 6 3" xfId="1550" xr:uid="{50C34F99-C482-452B-8C97-5EBDE48877E0}"/>
    <cellStyle name="Separador de milhares 2 3 3 3 7" xfId="527" xr:uid="{00000000-0005-0000-0000-000013000000}"/>
    <cellStyle name="Separador de milhares 2 3 3 3 7 2" xfId="1078" xr:uid="{5FE20CD6-76C5-404B-824F-3C2F9EB172C8}"/>
    <cellStyle name="Separador de milhares 2 3 3 3 7 3" xfId="1628" xr:uid="{6FC9FEFB-00E7-424F-A528-5EA20ED7EDB5}"/>
    <cellStyle name="Separador de milhares 2 3 3 3 8" xfId="606" xr:uid="{D21AD4D4-2BAA-4943-9663-E6605E5F18C0}"/>
    <cellStyle name="Separador de milhares 2 3 3 3 9" xfId="1157" xr:uid="{4C97B8EA-4C4B-423C-9FFA-6645EB3658AB}"/>
    <cellStyle name="Separador de milhares 2 3 3 4" xfId="85" xr:uid="{00000000-0005-0000-0000-000012000000}"/>
    <cellStyle name="Separador de milhares 2 3 3 4 2" xfId="164" xr:uid="{00000000-0005-0000-0000-000012000000}"/>
    <cellStyle name="Separador de milhares 2 3 3 4 2 2" xfId="715" xr:uid="{EA0CEA26-401C-41CD-9A5B-E32C0737BA97}"/>
    <cellStyle name="Separador de milhares 2 3 3 4 2 3" xfId="1266" xr:uid="{76963F87-CD33-4193-B5D2-10F6EA6E4C52}"/>
    <cellStyle name="Separador de milhares 2 3 3 4 3" xfId="243" xr:uid="{00000000-0005-0000-0000-000012000000}"/>
    <cellStyle name="Separador de milhares 2 3 3 4 3 2" xfId="794" xr:uid="{F330E204-53F4-4762-BB2E-A59FBB247E32}"/>
    <cellStyle name="Separador de milhares 2 3 3 4 3 3" xfId="1345" xr:uid="{7AF066D9-B392-4F42-B634-807B14C2164D}"/>
    <cellStyle name="Separador de milhares 2 3 3 4 4" xfId="323" xr:uid="{00000000-0005-0000-0000-000012000000}"/>
    <cellStyle name="Separador de milhares 2 3 3 4 4 2" xfId="874" xr:uid="{EDAA0CA1-3731-479D-9F40-D5BE857F9F3E}"/>
    <cellStyle name="Separador de milhares 2 3 3 4 4 3" xfId="1424" xr:uid="{13C99090-B7C9-4A4D-B629-68755EEBF2C8}"/>
    <cellStyle name="Separador de milhares 2 3 3 4 5" xfId="401" xr:uid="{00000000-0005-0000-0000-000012000000}"/>
    <cellStyle name="Separador de milhares 2 3 3 4 5 2" xfId="952" xr:uid="{C2F40662-A603-4FD8-8E70-8B7FAB939A8E}"/>
    <cellStyle name="Separador de milhares 2 3 3 4 5 3" xfId="1502" xr:uid="{BBC9F04F-A694-43C7-BB31-666DB4526138}"/>
    <cellStyle name="Separador de milhares 2 3 3 4 6" xfId="480" xr:uid="{00000000-0005-0000-0000-000012000000}"/>
    <cellStyle name="Separador de milhares 2 3 3 4 6 2" xfId="1031" xr:uid="{C1A133C1-6538-4B71-A35D-410803631C80}"/>
    <cellStyle name="Separador de milhares 2 3 3 4 6 3" xfId="1581" xr:uid="{043C8832-D277-4D31-8354-FE5F59D1EC58}"/>
    <cellStyle name="Separador de milhares 2 3 3 4 7" xfId="558" xr:uid="{00000000-0005-0000-0000-000012000000}"/>
    <cellStyle name="Separador de milhares 2 3 3 4 7 2" xfId="1109" xr:uid="{D6A1019B-8073-4931-AFB7-9BE0821E0F0C}"/>
    <cellStyle name="Separador de milhares 2 3 3 4 7 3" xfId="1659" xr:uid="{703D0C73-248E-41AD-8E8B-7A343D02F6BA}"/>
    <cellStyle name="Separador de milhares 2 3 3 4 8" xfId="637" xr:uid="{B4E31C4F-FFB9-428D-89BB-7512B90BE229}"/>
    <cellStyle name="Separador de milhares 2 3 3 4 9" xfId="1188" xr:uid="{7951F309-9823-40E1-A2EC-74D1249A952E}"/>
    <cellStyle name="Separador de milhares 2 3 3 5" xfId="101" xr:uid="{00000000-0005-0000-0000-000013000000}"/>
    <cellStyle name="Separador de milhares 2 3 3 5 2" xfId="652" xr:uid="{58DC26EB-0697-4E0D-B6BC-F38DAE1C2365}"/>
    <cellStyle name="Separador de milhares 2 3 3 5 3" xfId="1203" xr:uid="{E9580B56-30FE-4BED-84A9-68291477DB43}"/>
    <cellStyle name="Separador de milhares 2 3 3 6" xfId="180" xr:uid="{00000000-0005-0000-0000-000013000000}"/>
    <cellStyle name="Separador de milhares 2 3 3 6 2" xfId="731" xr:uid="{B5E0015B-275A-4E8D-AA6F-C6FCFD48FC29}"/>
    <cellStyle name="Separador de milhares 2 3 3 6 3" xfId="1282" xr:uid="{3B03B970-B19D-47CE-AF6F-B60242F3C4B5}"/>
    <cellStyle name="Separador de milhares 2 3 3 7" xfId="259" xr:uid="{00000000-0005-0000-0000-000013000000}"/>
    <cellStyle name="Separador de milhares 2 3 3 7 2" xfId="810" xr:uid="{66AF8447-ACCF-4B3C-A485-BACDB95F670D}"/>
    <cellStyle name="Separador de milhares 2 3 3 7 3" xfId="1361" xr:uid="{B17D654A-3BC6-4A46-86B8-2F215F8CFD69}"/>
    <cellStyle name="Separador de milhares 2 3 3 8" xfId="338" xr:uid="{00000000-0005-0000-0000-000013000000}"/>
    <cellStyle name="Separador de milhares 2 3 3 8 2" xfId="889" xr:uid="{D33D6A57-2FD1-449C-A82A-74135B0406E9}"/>
    <cellStyle name="Separador de milhares 2 3 3 8 3" xfId="1439" xr:uid="{A30E8073-6C7A-49B5-AE2A-D95CCA10D1B0}"/>
    <cellStyle name="Separador de milhares 2 3 3 9" xfId="417" xr:uid="{00000000-0005-0000-0000-000013000000}"/>
    <cellStyle name="Separador de milhares 2 3 3 9 2" xfId="968" xr:uid="{5D387B5B-9593-4744-9491-BDE412003A9B}"/>
    <cellStyle name="Separador de milhares 2 3 3 9 3" xfId="1518" xr:uid="{4E00AB90-F17E-4074-A16C-45DFFCC65403}"/>
    <cellStyle name="Separador de milhares 2 3 4" xfId="15" xr:uid="{00000000-0005-0000-0000-000014000000}"/>
    <cellStyle name="Separador de milhares 2 3 4 10" xfId="488" xr:uid="{00000000-0005-0000-0000-000014000000}"/>
    <cellStyle name="Separador de milhares 2 3 4 10 2" xfId="1039" xr:uid="{5EE9A7A3-5FE2-42F9-9F29-CD32B48C0F8E}"/>
    <cellStyle name="Separador de milhares 2 3 4 10 3" xfId="1589" xr:uid="{FB66BF28-DD64-4B24-86BB-74CE1B549122}"/>
    <cellStyle name="Separador de milhares 2 3 4 11" xfId="567" xr:uid="{E74A8FFC-5950-4C83-8C9C-B8CD2E4D408E}"/>
    <cellStyle name="Separador de milhares 2 3 4 12" xfId="1118" xr:uid="{A4623AAF-EA91-4508-8721-6D2B84450C60}"/>
    <cellStyle name="Separador de milhares 2 3 4 2" xfId="31" xr:uid="{00000000-0005-0000-0000-000014000000}"/>
    <cellStyle name="Separador de milhares 2 3 4 2 10" xfId="1134" xr:uid="{08B2342C-B8AE-443D-B623-CE6833CEA723}"/>
    <cellStyle name="Separador de milhares 2 3 4 2 2" xfId="63" xr:uid="{00000000-0005-0000-0000-000023000000}"/>
    <cellStyle name="Separador de milhares 2 3 4 2 2 2" xfId="142" xr:uid="{00000000-0005-0000-0000-000023000000}"/>
    <cellStyle name="Separador de milhares 2 3 4 2 2 2 2" xfId="693" xr:uid="{7D6C4E1E-A034-4C2C-BF7D-D4539EB3A7BE}"/>
    <cellStyle name="Separador de milhares 2 3 4 2 2 2 3" xfId="1244" xr:uid="{80B8356C-8536-4447-A793-AF658DD4DA38}"/>
    <cellStyle name="Separador de milhares 2 3 4 2 2 3" xfId="221" xr:uid="{00000000-0005-0000-0000-000023000000}"/>
    <cellStyle name="Separador de milhares 2 3 4 2 2 3 2" xfId="772" xr:uid="{734725A5-D839-4ED8-B166-CE8F6C564932}"/>
    <cellStyle name="Separador de milhares 2 3 4 2 2 3 3" xfId="1323" xr:uid="{50064C47-2EB1-4AEB-8D80-C6A19CCC69DB}"/>
    <cellStyle name="Separador de milhares 2 3 4 2 2 4" xfId="301" xr:uid="{00000000-0005-0000-0000-000023000000}"/>
    <cellStyle name="Separador de milhares 2 3 4 2 2 4 2" xfId="852" xr:uid="{FC8BBB27-C2DA-44DF-8533-C25A7E014DA9}"/>
    <cellStyle name="Separador de milhares 2 3 4 2 2 4 3" xfId="1402" xr:uid="{145C0DAB-68EA-42BA-B81D-96076FF861DF}"/>
    <cellStyle name="Separador de milhares 2 3 4 2 2 5" xfId="379" xr:uid="{00000000-0005-0000-0000-000023000000}"/>
    <cellStyle name="Separador de milhares 2 3 4 2 2 5 2" xfId="930" xr:uid="{CF4A6A90-3409-4424-8B10-CA1BB27815BD}"/>
    <cellStyle name="Separador de milhares 2 3 4 2 2 5 3" xfId="1480" xr:uid="{776358B7-C6E5-4CAE-BF07-D9ED09777A26}"/>
    <cellStyle name="Separador de milhares 2 3 4 2 2 6" xfId="458" xr:uid="{00000000-0005-0000-0000-000023000000}"/>
    <cellStyle name="Separador de milhares 2 3 4 2 2 6 2" xfId="1009" xr:uid="{FAD70839-38F2-4857-9423-CF0E71448C30}"/>
    <cellStyle name="Separador de milhares 2 3 4 2 2 6 3" xfId="1559" xr:uid="{4E3D8C49-D873-4548-BC1C-B06675B1AC2F}"/>
    <cellStyle name="Separador de milhares 2 3 4 2 2 7" xfId="536" xr:uid="{00000000-0005-0000-0000-000023000000}"/>
    <cellStyle name="Separador de milhares 2 3 4 2 2 7 2" xfId="1087" xr:uid="{0D6DCB54-F468-4BCE-A1BB-B4BCBC8C068C}"/>
    <cellStyle name="Separador de milhares 2 3 4 2 2 7 3" xfId="1637" xr:uid="{495F7FB5-FA8D-4420-9E9A-DF97E9D48A27}"/>
    <cellStyle name="Separador de milhares 2 3 4 2 2 8" xfId="615" xr:uid="{DEF0A0B1-B49A-4E8A-94E6-B6148CAF4357}"/>
    <cellStyle name="Separador de milhares 2 3 4 2 2 9" xfId="1166" xr:uid="{BE6FFEAE-3DC7-428F-8F1D-528145356129}"/>
    <cellStyle name="Separador de milhares 2 3 4 2 3" xfId="110" xr:uid="{00000000-0005-0000-0000-000014000000}"/>
    <cellStyle name="Separador de milhares 2 3 4 2 3 2" xfId="661" xr:uid="{B802DB8F-4ACA-4E94-A282-38AECF08ABC0}"/>
    <cellStyle name="Separador de milhares 2 3 4 2 3 3" xfId="1212" xr:uid="{E9D380D5-CCB9-4D12-961C-B33C5C5A3C86}"/>
    <cellStyle name="Separador de milhares 2 3 4 2 4" xfId="189" xr:uid="{00000000-0005-0000-0000-000014000000}"/>
    <cellStyle name="Separador de milhares 2 3 4 2 4 2" xfId="740" xr:uid="{F80BAC26-5F3C-408D-AF75-A073039BABC9}"/>
    <cellStyle name="Separador de milhares 2 3 4 2 4 3" xfId="1291" xr:uid="{1E6EC4F5-9431-420D-B909-0F5D3BBD8804}"/>
    <cellStyle name="Separador de milhares 2 3 4 2 5" xfId="269" xr:uid="{00000000-0005-0000-0000-000014000000}"/>
    <cellStyle name="Separador de milhares 2 3 4 2 5 2" xfId="820" xr:uid="{AED9069F-C286-439B-8247-C645C7FEDA09}"/>
    <cellStyle name="Separador de milhares 2 3 4 2 5 3" xfId="1370" xr:uid="{1530B6F2-5404-4855-A83B-42E8AF134F3E}"/>
    <cellStyle name="Separador de milhares 2 3 4 2 6" xfId="347" xr:uid="{00000000-0005-0000-0000-000014000000}"/>
    <cellStyle name="Separador de milhares 2 3 4 2 6 2" xfId="898" xr:uid="{35800C12-FCC0-4CE4-85E4-83E25F416FFA}"/>
    <cellStyle name="Separador de milhares 2 3 4 2 6 3" xfId="1448" xr:uid="{C0D63DC6-D1E4-4604-8A10-C1B1CB30BA03}"/>
    <cellStyle name="Separador de milhares 2 3 4 2 7" xfId="426" xr:uid="{00000000-0005-0000-0000-000014000000}"/>
    <cellStyle name="Separador de milhares 2 3 4 2 7 2" xfId="977" xr:uid="{0A3204E2-518B-4DBD-8C02-0FE0C8C19579}"/>
    <cellStyle name="Separador de milhares 2 3 4 2 7 3" xfId="1527" xr:uid="{4169253A-BA3A-44E8-BD3C-F9454921610A}"/>
    <cellStyle name="Separador de milhares 2 3 4 2 8" xfId="504" xr:uid="{00000000-0005-0000-0000-000014000000}"/>
    <cellStyle name="Separador de milhares 2 3 4 2 8 2" xfId="1055" xr:uid="{27E59CCF-A39E-4B7C-AC13-061BB1A40422}"/>
    <cellStyle name="Separador de milhares 2 3 4 2 8 3" xfId="1605" xr:uid="{DDCEC576-3FA9-4445-B705-8A92A377CD3D}"/>
    <cellStyle name="Separador de milhares 2 3 4 2 9" xfId="583" xr:uid="{B0A134A3-9196-486F-819B-8CF36F8593FE}"/>
    <cellStyle name="Separador de milhares 2 3 4 3" xfId="47" xr:uid="{00000000-0005-0000-0000-000014000000}"/>
    <cellStyle name="Separador de milhares 2 3 4 3 2" xfId="126" xr:uid="{00000000-0005-0000-0000-000014000000}"/>
    <cellStyle name="Separador de milhares 2 3 4 3 2 2" xfId="677" xr:uid="{524E105B-1B20-4075-A6AC-A6A3A75336B1}"/>
    <cellStyle name="Separador de milhares 2 3 4 3 2 3" xfId="1228" xr:uid="{87B4273E-35EA-4CEA-A8DE-15376B8C7A29}"/>
    <cellStyle name="Separador de milhares 2 3 4 3 3" xfId="205" xr:uid="{00000000-0005-0000-0000-000014000000}"/>
    <cellStyle name="Separador de milhares 2 3 4 3 3 2" xfId="756" xr:uid="{D2927C47-08AF-4AC9-A72D-AC9A1090EF83}"/>
    <cellStyle name="Separador de milhares 2 3 4 3 3 3" xfId="1307" xr:uid="{44748268-B750-4388-BAF7-9C94B7B2F3F2}"/>
    <cellStyle name="Separador de milhares 2 3 4 3 4" xfId="285" xr:uid="{00000000-0005-0000-0000-000014000000}"/>
    <cellStyle name="Separador de milhares 2 3 4 3 4 2" xfId="836" xr:uid="{6AFCF8B8-666C-40AC-81D5-B5D58A09A3E1}"/>
    <cellStyle name="Separador de milhares 2 3 4 3 4 3" xfId="1386" xr:uid="{ADAE6148-B5FE-4B9E-AE3B-F6CCE9DD9A0D}"/>
    <cellStyle name="Separador de milhares 2 3 4 3 5" xfId="363" xr:uid="{00000000-0005-0000-0000-000014000000}"/>
    <cellStyle name="Separador de milhares 2 3 4 3 5 2" xfId="914" xr:uid="{D4675A66-5E2E-4A39-9C8D-A9421CA662A4}"/>
    <cellStyle name="Separador de milhares 2 3 4 3 5 3" xfId="1464" xr:uid="{D331E3DA-293D-42CF-B68A-325C4236EAD8}"/>
    <cellStyle name="Separador de milhares 2 3 4 3 6" xfId="442" xr:uid="{00000000-0005-0000-0000-000014000000}"/>
    <cellStyle name="Separador de milhares 2 3 4 3 6 2" xfId="993" xr:uid="{6B0DCDDA-184D-472C-AAC9-0E763FA7BFDF}"/>
    <cellStyle name="Separador de milhares 2 3 4 3 6 3" xfId="1543" xr:uid="{20320DF3-5AE0-4C61-A712-1B3BA9A34D24}"/>
    <cellStyle name="Separador de milhares 2 3 4 3 7" xfId="520" xr:uid="{00000000-0005-0000-0000-000014000000}"/>
    <cellStyle name="Separador de milhares 2 3 4 3 7 2" xfId="1071" xr:uid="{74C4EB2C-E50D-46C7-B5ED-28522E31B8CA}"/>
    <cellStyle name="Separador de milhares 2 3 4 3 7 3" xfId="1621" xr:uid="{649996A6-DBEC-410F-B6F2-88309783E79F}"/>
    <cellStyle name="Separador de milhares 2 3 4 3 8" xfId="599" xr:uid="{606D06B9-250B-4484-8F31-D9515A119186}"/>
    <cellStyle name="Separador de milhares 2 3 4 3 9" xfId="1150" xr:uid="{32538EAC-B18E-4048-9AD5-63E6495911CD}"/>
    <cellStyle name="Separador de milhares 2 3 4 4" xfId="78" xr:uid="{00000000-0005-0000-0000-000013000000}"/>
    <cellStyle name="Separador de milhares 2 3 4 4 2" xfId="157" xr:uid="{00000000-0005-0000-0000-000013000000}"/>
    <cellStyle name="Separador de milhares 2 3 4 4 2 2" xfId="708" xr:uid="{8EFFB6B8-CA07-4114-9ADA-2C801D350096}"/>
    <cellStyle name="Separador de milhares 2 3 4 4 2 3" xfId="1259" xr:uid="{4CE5D298-72F8-4677-9D42-B0DFBC00D8EB}"/>
    <cellStyle name="Separador de milhares 2 3 4 4 3" xfId="236" xr:uid="{00000000-0005-0000-0000-000013000000}"/>
    <cellStyle name="Separador de milhares 2 3 4 4 3 2" xfId="787" xr:uid="{577162FB-23EE-4D74-B098-80DF124ABA7F}"/>
    <cellStyle name="Separador de milhares 2 3 4 4 3 3" xfId="1338" xr:uid="{B97B6B29-D272-4F18-97C3-C8D83AF90D1B}"/>
    <cellStyle name="Separador de milhares 2 3 4 4 4" xfId="316" xr:uid="{00000000-0005-0000-0000-000013000000}"/>
    <cellStyle name="Separador de milhares 2 3 4 4 4 2" xfId="867" xr:uid="{BF77D98B-6466-4038-BB96-EE7092F9F520}"/>
    <cellStyle name="Separador de milhares 2 3 4 4 4 3" xfId="1417" xr:uid="{CCD1B056-E6D0-480A-858E-E7689CE16140}"/>
    <cellStyle name="Separador de milhares 2 3 4 4 5" xfId="394" xr:uid="{00000000-0005-0000-0000-000013000000}"/>
    <cellStyle name="Separador de milhares 2 3 4 4 5 2" xfId="945" xr:uid="{369B830A-36EB-4079-9034-5F4B814BD0BB}"/>
    <cellStyle name="Separador de milhares 2 3 4 4 5 3" xfId="1495" xr:uid="{93E1B23F-BEB7-4F0D-8010-59F5FD4767A3}"/>
    <cellStyle name="Separador de milhares 2 3 4 4 6" xfId="473" xr:uid="{00000000-0005-0000-0000-000013000000}"/>
    <cellStyle name="Separador de milhares 2 3 4 4 6 2" xfId="1024" xr:uid="{E57D0C9F-C844-44AB-8332-49553B619E1B}"/>
    <cellStyle name="Separador de milhares 2 3 4 4 6 3" xfId="1574" xr:uid="{CD29EF86-DFD5-4E87-9D48-85F68A29C143}"/>
    <cellStyle name="Separador de milhares 2 3 4 4 7" xfId="551" xr:uid="{00000000-0005-0000-0000-000013000000}"/>
    <cellStyle name="Separador de milhares 2 3 4 4 7 2" xfId="1102" xr:uid="{CDCA6697-B0BA-4CEF-B040-6899E615FCEF}"/>
    <cellStyle name="Separador de milhares 2 3 4 4 7 3" xfId="1652" xr:uid="{D716CCCE-0D9E-401B-A654-E55C10D8B335}"/>
    <cellStyle name="Separador de milhares 2 3 4 4 8" xfId="630" xr:uid="{145A9FCA-90C9-4B8E-8836-182762E328CB}"/>
    <cellStyle name="Separador de milhares 2 3 4 4 9" xfId="1181" xr:uid="{44AF48AA-E883-46A8-ADD2-533BB3366F3A}"/>
    <cellStyle name="Separador de milhares 2 3 4 5" xfId="94" xr:uid="{00000000-0005-0000-0000-000014000000}"/>
    <cellStyle name="Separador de milhares 2 3 4 5 2" xfId="645" xr:uid="{F7E679EA-6CF2-42FD-B9B9-0E8C236E8D3E}"/>
    <cellStyle name="Separador de milhares 2 3 4 5 3" xfId="1196" xr:uid="{275F2C53-6830-4DD2-BA52-877C87F845ED}"/>
    <cellStyle name="Separador de milhares 2 3 4 6" xfId="173" xr:uid="{00000000-0005-0000-0000-000014000000}"/>
    <cellStyle name="Separador de milhares 2 3 4 6 2" xfId="724" xr:uid="{7F5DB434-544E-43EE-B97E-E52BEE15A6BB}"/>
    <cellStyle name="Separador de milhares 2 3 4 6 3" xfId="1275" xr:uid="{3625C032-FFCB-47FF-A52C-B1295159E244}"/>
    <cellStyle name="Separador de milhares 2 3 4 7" xfId="252" xr:uid="{00000000-0005-0000-0000-000014000000}"/>
    <cellStyle name="Separador de milhares 2 3 4 7 2" xfId="803" xr:uid="{B2D6BD09-6377-4B48-9A48-75052D1C0699}"/>
    <cellStyle name="Separador de milhares 2 3 4 7 3" xfId="1354" xr:uid="{C18E7D77-9283-4080-BF94-DE40575952F3}"/>
    <cellStyle name="Separador de milhares 2 3 4 8" xfId="331" xr:uid="{00000000-0005-0000-0000-000014000000}"/>
    <cellStyle name="Separador de milhares 2 3 4 8 2" xfId="882" xr:uid="{2F30860D-FDEC-40FB-92E4-B8A2A688C7DD}"/>
    <cellStyle name="Separador de milhares 2 3 4 8 3" xfId="1432" xr:uid="{7714050F-175F-41B5-A012-C2F25935A01B}"/>
    <cellStyle name="Separador de milhares 2 3 4 9" xfId="410" xr:uid="{00000000-0005-0000-0000-000014000000}"/>
    <cellStyle name="Separador de milhares 2 3 4 9 2" xfId="961" xr:uid="{9E03AFFD-9754-4C1E-B36C-26BA2435A65F}"/>
    <cellStyle name="Separador de milhares 2 3 4 9 3" xfId="1511" xr:uid="{4B191ED4-067E-40C5-9BD0-61EE090F8427}"/>
    <cellStyle name="Separador de milhares 2 3 5" xfId="24" xr:uid="{00000000-0005-0000-0000-000010000000}"/>
    <cellStyle name="Separador de milhares 2 3 5 10" xfId="1127" xr:uid="{D04D9622-4ACD-4E3A-A59F-4E58B3DC3DB8}"/>
    <cellStyle name="Separador de milhares 2 3 5 2" xfId="56" xr:uid="{00000000-0005-0000-0000-000024000000}"/>
    <cellStyle name="Separador de milhares 2 3 5 2 2" xfId="135" xr:uid="{00000000-0005-0000-0000-000024000000}"/>
    <cellStyle name="Separador de milhares 2 3 5 2 2 2" xfId="686" xr:uid="{17FCFA22-2D05-4ADE-A828-E073F9893A44}"/>
    <cellStyle name="Separador de milhares 2 3 5 2 2 3" xfId="1237" xr:uid="{DA7E19C4-4CAF-4DE0-83EC-2C9CCA07C26C}"/>
    <cellStyle name="Separador de milhares 2 3 5 2 3" xfId="214" xr:uid="{00000000-0005-0000-0000-000024000000}"/>
    <cellStyle name="Separador de milhares 2 3 5 2 3 2" xfId="765" xr:uid="{815FA99A-322D-404A-9F5A-B110458EC3A8}"/>
    <cellStyle name="Separador de milhares 2 3 5 2 3 3" xfId="1316" xr:uid="{BC63F07C-66C0-4B6F-B639-DC842A0CA1B0}"/>
    <cellStyle name="Separador de milhares 2 3 5 2 4" xfId="294" xr:uid="{00000000-0005-0000-0000-000024000000}"/>
    <cellStyle name="Separador de milhares 2 3 5 2 4 2" xfId="845" xr:uid="{7505BA35-2CFC-4CF7-B650-1DB3E77F5996}"/>
    <cellStyle name="Separador de milhares 2 3 5 2 4 3" xfId="1395" xr:uid="{179F9C9B-B1DE-408B-8C1A-A3A4934E0515}"/>
    <cellStyle name="Separador de milhares 2 3 5 2 5" xfId="372" xr:uid="{00000000-0005-0000-0000-000024000000}"/>
    <cellStyle name="Separador de milhares 2 3 5 2 5 2" xfId="923" xr:uid="{A6E25FF6-AA34-4996-9154-306D3C7CDABA}"/>
    <cellStyle name="Separador de milhares 2 3 5 2 5 3" xfId="1473" xr:uid="{5254AE70-1948-436D-B241-9516D9E6F3DE}"/>
    <cellStyle name="Separador de milhares 2 3 5 2 6" xfId="451" xr:uid="{00000000-0005-0000-0000-000024000000}"/>
    <cellStyle name="Separador de milhares 2 3 5 2 6 2" xfId="1002" xr:uid="{7EED264F-1586-47F5-AED0-228CC39394F2}"/>
    <cellStyle name="Separador de milhares 2 3 5 2 6 3" xfId="1552" xr:uid="{0B21C132-56FC-45FA-B2D3-61D16DCDC50A}"/>
    <cellStyle name="Separador de milhares 2 3 5 2 7" xfId="529" xr:uid="{00000000-0005-0000-0000-000024000000}"/>
    <cellStyle name="Separador de milhares 2 3 5 2 7 2" xfId="1080" xr:uid="{8163D3BA-0E6A-487E-B45D-582A902334AA}"/>
    <cellStyle name="Separador de milhares 2 3 5 2 7 3" xfId="1630" xr:uid="{C740DA52-D157-4DF1-9C50-032B42A9CE78}"/>
    <cellStyle name="Separador de milhares 2 3 5 2 8" xfId="608" xr:uid="{78B364BF-B5C2-46BE-A029-D0D53E9FF57F}"/>
    <cellStyle name="Separador de milhares 2 3 5 2 9" xfId="1159" xr:uid="{28580E54-7C90-4143-8783-B37953B0FB81}"/>
    <cellStyle name="Separador de milhares 2 3 5 3" xfId="103" xr:uid="{00000000-0005-0000-0000-000010000000}"/>
    <cellStyle name="Separador de milhares 2 3 5 3 2" xfId="654" xr:uid="{DCAEEC95-BAA9-4A56-BCD7-59BB67A8FABC}"/>
    <cellStyle name="Separador de milhares 2 3 5 3 3" xfId="1205" xr:uid="{F93F2774-4C91-4E95-850C-9B2E65FA49AA}"/>
    <cellStyle name="Separador de milhares 2 3 5 4" xfId="182" xr:uid="{00000000-0005-0000-0000-000010000000}"/>
    <cellStyle name="Separador de milhares 2 3 5 4 2" xfId="733" xr:uid="{CF849067-6E01-4714-9216-7D629496A994}"/>
    <cellStyle name="Separador de milhares 2 3 5 4 3" xfId="1284" xr:uid="{2A8975D2-5DB9-4B6C-B50F-BD650C62722A}"/>
    <cellStyle name="Separador de milhares 2 3 5 5" xfId="262" xr:uid="{00000000-0005-0000-0000-000010000000}"/>
    <cellStyle name="Separador de milhares 2 3 5 5 2" xfId="813" xr:uid="{0DEE1CE3-4614-407D-8E5F-B8C59B7420B0}"/>
    <cellStyle name="Separador de milhares 2 3 5 5 3" xfId="1363" xr:uid="{67076CF5-8D2E-4687-BBE5-E70945E8A1C5}"/>
    <cellStyle name="Separador de milhares 2 3 5 6" xfId="340" xr:uid="{00000000-0005-0000-0000-000010000000}"/>
    <cellStyle name="Separador de milhares 2 3 5 6 2" xfId="891" xr:uid="{8AE548C5-8EBA-42BC-B3C7-C15E27B92FA1}"/>
    <cellStyle name="Separador de milhares 2 3 5 6 3" xfId="1441" xr:uid="{B1FD0185-DE34-4CD1-A5AA-DFA1AB2975C5}"/>
    <cellStyle name="Separador de milhares 2 3 5 7" xfId="419" xr:uid="{00000000-0005-0000-0000-000010000000}"/>
    <cellStyle name="Separador de milhares 2 3 5 7 2" xfId="970" xr:uid="{D1EEAD5F-1FC7-4D93-8641-E2156431DA65}"/>
    <cellStyle name="Separador de milhares 2 3 5 7 3" xfId="1520" xr:uid="{2EEF6FF6-A5D1-4341-88E6-673DC7D9C312}"/>
    <cellStyle name="Separador de milhares 2 3 5 8" xfId="497" xr:uid="{00000000-0005-0000-0000-000010000000}"/>
    <cellStyle name="Separador de milhares 2 3 5 8 2" xfId="1048" xr:uid="{53681936-F57A-4848-A194-8DBBCBBD1906}"/>
    <cellStyle name="Separador de milhares 2 3 5 8 3" xfId="1598" xr:uid="{732F46A7-5384-4922-B181-E2071F4ABA1E}"/>
    <cellStyle name="Separador de milhares 2 3 5 9" xfId="576" xr:uid="{5404C2E2-0AF7-4482-80EF-04F7596F3DFB}"/>
    <cellStyle name="Separador de milhares 2 3 6" xfId="40" xr:uid="{00000000-0005-0000-0000-000010000000}"/>
    <cellStyle name="Separador de milhares 2 3 6 2" xfId="119" xr:uid="{00000000-0005-0000-0000-000010000000}"/>
    <cellStyle name="Separador de milhares 2 3 6 2 2" xfId="670" xr:uid="{25AE80C1-F0A1-4461-BF7D-C6C8A8FCA208}"/>
    <cellStyle name="Separador de milhares 2 3 6 2 3" xfId="1221" xr:uid="{BC5C3D3B-6DEC-4515-8379-49F35FDEE6B3}"/>
    <cellStyle name="Separador de milhares 2 3 6 3" xfId="198" xr:uid="{00000000-0005-0000-0000-000010000000}"/>
    <cellStyle name="Separador de milhares 2 3 6 3 2" xfId="749" xr:uid="{2193FE90-B74C-414B-BDA2-E85515223A46}"/>
    <cellStyle name="Separador de milhares 2 3 6 3 3" xfId="1300" xr:uid="{5227487A-20F8-4140-BA85-3E2EE3449CDB}"/>
    <cellStyle name="Separador de milhares 2 3 6 4" xfId="278" xr:uid="{00000000-0005-0000-0000-000010000000}"/>
    <cellStyle name="Separador de milhares 2 3 6 4 2" xfId="829" xr:uid="{17B49100-3937-4B0B-B089-70D2E761A123}"/>
    <cellStyle name="Separador de milhares 2 3 6 4 3" xfId="1379" xr:uid="{171C746C-CD83-4362-9305-E2D61CC1058A}"/>
    <cellStyle name="Separador de milhares 2 3 6 5" xfId="356" xr:uid="{00000000-0005-0000-0000-000010000000}"/>
    <cellStyle name="Separador de milhares 2 3 6 5 2" xfId="907" xr:uid="{212A9301-A67C-4523-8AC4-12DB00E2BBB4}"/>
    <cellStyle name="Separador de milhares 2 3 6 5 3" xfId="1457" xr:uid="{D2A21346-4752-4B56-9697-8D252ECEB9F9}"/>
    <cellStyle name="Separador de milhares 2 3 6 6" xfId="435" xr:uid="{00000000-0005-0000-0000-000010000000}"/>
    <cellStyle name="Separador de milhares 2 3 6 6 2" xfId="986" xr:uid="{563A771D-FA94-4D4F-84B1-0280052D7734}"/>
    <cellStyle name="Separador de milhares 2 3 6 6 3" xfId="1536" xr:uid="{45B7906E-7291-4995-8922-50B57B8D1705}"/>
    <cellStyle name="Separador de milhares 2 3 6 7" xfId="513" xr:uid="{00000000-0005-0000-0000-000010000000}"/>
    <cellStyle name="Separador de milhares 2 3 6 7 2" xfId="1064" xr:uid="{1C9B584D-DDB2-4041-9510-8AB24B15EBF4}"/>
    <cellStyle name="Separador de milhares 2 3 6 7 3" xfId="1614" xr:uid="{5C293F0B-8FA5-40B1-8D64-15294DF6E2BF}"/>
    <cellStyle name="Separador de milhares 2 3 6 8" xfId="592" xr:uid="{A7241EFB-D3B5-4BAA-AC14-9C630A753B33}"/>
    <cellStyle name="Separador de milhares 2 3 6 9" xfId="1143" xr:uid="{A3248C48-E2F6-4B60-BBB1-56DF34E380D3}"/>
    <cellStyle name="Separador de milhares 2 3 7" xfId="72" xr:uid="{00000000-0005-0000-0000-00000F000000}"/>
    <cellStyle name="Separador de milhares 2 3 7 2" xfId="151" xr:uid="{00000000-0005-0000-0000-00000F000000}"/>
    <cellStyle name="Separador de milhares 2 3 7 2 2" xfId="702" xr:uid="{1CF26559-90A8-4BF3-8823-B0BB820A41B8}"/>
    <cellStyle name="Separador de milhares 2 3 7 2 3" xfId="1253" xr:uid="{BA4E95DB-D1AD-4A99-B41B-8E73C9B369D1}"/>
    <cellStyle name="Separador de milhares 2 3 7 3" xfId="230" xr:uid="{00000000-0005-0000-0000-00000F000000}"/>
    <cellStyle name="Separador de milhares 2 3 7 3 2" xfId="781" xr:uid="{480543C2-2754-4E67-A064-BA36BC5AAD5B}"/>
    <cellStyle name="Separador de milhares 2 3 7 3 3" xfId="1332" xr:uid="{3F7E4771-1067-4E19-90A8-30691E3B73D3}"/>
    <cellStyle name="Separador de milhares 2 3 7 4" xfId="310" xr:uid="{00000000-0005-0000-0000-00000F000000}"/>
    <cellStyle name="Separador de milhares 2 3 7 4 2" xfId="861" xr:uid="{1E90D29E-1421-473C-953C-8DED3E8A3EAF}"/>
    <cellStyle name="Separador de milhares 2 3 7 4 3" xfId="1411" xr:uid="{5C66FC94-67C6-40A1-BE19-9193F773C839}"/>
    <cellStyle name="Separador de milhares 2 3 7 5" xfId="388" xr:uid="{00000000-0005-0000-0000-00000F000000}"/>
    <cellStyle name="Separador de milhares 2 3 7 5 2" xfId="939" xr:uid="{991FBC76-FE34-484D-BE20-43DF64BBFD8C}"/>
    <cellStyle name="Separador de milhares 2 3 7 5 3" xfId="1489" xr:uid="{8E631159-F833-4313-8690-14696E18D196}"/>
    <cellStyle name="Separador de milhares 2 3 7 6" xfId="467" xr:uid="{00000000-0005-0000-0000-00000F000000}"/>
    <cellStyle name="Separador de milhares 2 3 7 6 2" xfId="1018" xr:uid="{0E2DDA42-0DD4-4B0E-B077-A6149FA3801C}"/>
    <cellStyle name="Separador de milhares 2 3 7 6 3" xfId="1568" xr:uid="{D7241CC2-EEB3-4019-99F2-59F74158B5E2}"/>
    <cellStyle name="Separador de milhares 2 3 7 7" xfId="545" xr:uid="{00000000-0005-0000-0000-00000F000000}"/>
    <cellStyle name="Separador de milhares 2 3 7 7 2" xfId="1096" xr:uid="{F772E049-5DEC-4905-AF83-F9E05BB2DFEF}"/>
    <cellStyle name="Separador de milhares 2 3 7 7 3" xfId="1646" xr:uid="{3E98DF7F-2255-43BE-8074-9FDC7FA79048}"/>
    <cellStyle name="Separador de milhares 2 3 7 8" xfId="624" xr:uid="{0EE68A27-B232-4E14-AB10-FC3D7811E33C}"/>
    <cellStyle name="Separador de milhares 2 3 7 9" xfId="1175" xr:uid="{05EB2740-4CE0-4141-9BE3-CFA56117C6D0}"/>
    <cellStyle name="Separador de milhares 2 3 8" xfId="88" xr:uid="{00000000-0005-0000-0000-000010000000}"/>
    <cellStyle name="Separador de milhares 2 3 8 2" xfId="639" xr:uid="{5C000B7E-6BE7-4D95-9E1E-4E2893061494}"/>
    <cellStyle name="Separador de milhares 2 3 8 3" xfId="1190" xr:uid="{FEB3EDDF-6E82-46C8-AEA9-001CF477416E}"/>
    <cellStyle name="Separador de milhares 2 3 9" xfId="166" xr:uid="{00000000-0005-0000-0000-000010000000}"/>
    <cellStyle name="Separador de milhares 2 3 9 2" xfId="717" xr:uid="{99B4605B-42A8-4A54-85F0-908BB214F9D9}"/>
    <cellStyle name="Separador de milhares 2 3 9 3" xfId="1268" xr:uid="{DB85E29D-A818-4F1F-99F6-30703857FF95}"/>
    <cellStyle name="Separador de milhares 3" xfId="3" xr:uid="{00000000-0005-0000-0000-000015000000}"/>
    <cellStyle name="Título 5" xfId="4" xr:uid="{00000000-0005-0000-0000-000016000000}"/>
    <cellStyle name="Vírgula" xfId="13" builtinId="3"/>
    <cellStyle name="Vírgula 10" xfId="487" xr:uid="{00000000-0005-0000-0000-000057020000}"/>
    <cellStyle name="Vírgula 10 2" xfId="1038" xr:uid="{AE8EDAF7-A4D4-4D2A-B2DC-CE6E5302350D}"/>
    <cellStyle name="Vírgula 10 3" xfId="1588" xr:uid="{76E5BA2D-45EC-4DA5-BAC4-CF10D40EF407}"/>
    <cellStyle name="Vírgula 11" xfId="565" xr:uid="{2329E1D0-4E08-48F4-98B2-CD5D3856AADA}"/>
    <cellStyle name="Vírgula 12" xfId="1116" xr:uid="{BDDC3ED5-9A28-4232-9460-88B40086C047}"/>
    <cellStyle name="Vírgula 2" xfId="29" xr:uid="{00000000-0005-0000-0000-000053000000}"/>
    <cellStyle name="Vírgula 2 10" xfId="1132" xr:uid="{944FF414-A5FE-4029-8C85-0F503C31C0A3}"/>
    <cellStyle name="Vírgula 2 2" xfId="61" xr:uid="{00000000-0005-0000-0000-000028000000}"/>
    <cellStyle name="Vírgula 2 2 2" xfId="140" xr:uid="{00000000-0005-0000-0000-000028000000}"/>
    <cellStyle name="Vírgula 2 2 2 2" xfId="691" xr:uid="{430D09C6-5DAF-4FC5-A414-DF2ABE46B8DC}"/>
    <cellStyle name="Vírgula 2 2 2 3" xfId="1242" xr:uid="{EA6C7265-5826-44A7-854D-3F607BC21938}"/>
    <cellStyle name="Vírgula 2 2 3" xfId="219" xr:uid="{00000000-0005-0000-0000-000028000000}"/>
    <cellStyle name="Vírgula 2 2 3 2" xfId="770" xr:uid="{D08C79D2-A2AD-473F-A309-237C6A806FC0}"/>
    <cellStyle name="Vírgula 2 2 3 3" xfId="1321" xr:uid="{E3371C33-2142-4360-9022-458B5748E9B2}"/>
    <cellStyle name="Vírgula 2 2 4" xfId="299" xr:uid="{00000000-0005-0000-0000-000028000000}"/>
    <cellStyle name="Vírgula 2 2 4 2" xfId="850" xr:uid="{E5FBB7B7-4CD7-4F0B-BA22-51BDBA54BA7C}"/>
    <cellStyle name="Vírgula 2 2 4 3" xfId="1400" xr:uid="{0368B47F-64BE-4642-94C8-C2B861FC3144}"/>
    <cellStyle name="Vírgula 2 2 5" xfId="377" xr:uid="{00000000-0005-0000-0000-000028000000}"/>
    <cellStyle name="Vírgula 2 2 5 2" xfId="928" xr:uid="{0D20B456-DE4C-457B-AAF3-B4113D5B5C38}"/>
    <cellStyle name="Vírgula 2 2 5 3" xfId="1478" xr:uid="{1257F5CC-E072-470F-A143-8CF44DF5A98F}"/>
    <cellStyle name="Vírgula 2 2 6" xfId="456" xr:uid="{00000000-0005-0000-0000-000028000000}"/>
    <cellStyle name="Vírgula 2 2 6 2" xfId="1007" xr:uid="{1848D41F-349F-4916-98A6-25F9FDDD5057}"/>
    <cellStyle name="Vírgula 2 2 6 3" xfId="1557" xr:uid="{FEF633C9-2DC8-4775-9AF3-9AD9DA39B423}"/>
    <cellStyle name="Vírgula 2 2 7" xfId="534" xr:uid="{00000000-0005-0000-0000-000028000000}"/>
    <cellStyle name="Vírgula 2 2 7 2" xfId="1085" xr:uid="{959142D8-41FC-497A-BE5D-3108C0727E3C}"/>
    <cellStyle name="Vírgula 2 2 7 3" xfId="1635" xr:uid="{A07CE149-53D3-49C6-9ECF-DA85BD0C7709}"/>
    <cellStyle name="Vírgula 2 2 8" xfId="613" xr:uid="{86274C05-51E5-4BDE-8718-8AAE2288AC46}"/>
    <cellStyle name="Vírgula 2 2 9" xfId="1164" xr:uid="{07D792B4-6587-4032-9B34-D7BAF101044B}"/>
    <cellStyle name="Vírgula 2 3" xfId="108" xr:uid="{00000000-0005-0000-0000-000053000000}"/>
    <cellStyle name="Vírgula 2 3 2" xfId="659" xr:uid="{6EDADD55-58EE-481D-A2CD-EAA9F07D8E82}"/>
    <cellStyle name="Vírgula 2 3 3" xfId="1210" xr:uid="{C0E5AD10-7196-43B1-A639-A3D17FBBD08E}"/>
    <cellStyle name="Vírgula 2 4" xfId="187" xr:uid="{00000000-0005-0000-0000-000053000000}"/>
    <cellStyle name="Vírgula 2 4 2" xfId="738" xr:uid="{5DCB4F1A-013A-4345-8C9F-3BC4C4DE7864}"/>
    <cellStyle name="Vírgula 2 4 3" xfId="1289" xr:uid="{2DB3ADF4-16C8-480A-9949-7EEC1B925B4F}"/>
    <cellStyle name="Vírgula 2 5" xfId="267" xr:uid="{00000000-0005-0000-0000-000053000000}"/>
    <cellStyle name="Vírgula 2 5 2" xfId="818" xr:uid="{A4690E13-7D36-4921-A1DD-53188839AF4A}"/>
    <cellStyle name="Vírgula 2 5 3" xfId="1368" xr:uid="{0300BA34-66D0-4343-BD03-16BACF80C075}"/>
    <cellStyle name="Vírgula 2 6" xfId="345" xr:uid="{00000000-0005-0000-0000-000053000000}"/>
    <cellStyle name="Vírgula 2 6 2" xfId="896" xr:uid="{E4ECC296-E4C7-498B-B213-6E42AA90F8BE}"/>
    <cellStyle name="Vírgula 2 6 3" xfId="1446" xr:uid="{50044CBB-DE17-4B1F-9611-6632F3E30D66}"/>
    <cellStyle name="Vírgula 2 7" xfId="424" xr:uid="{00000000-0005-0000-0000-000053000000}"/>
    <cellStyle name="Vírgula 2 7 2" xfId="975" xr:uid="{98C4D93E-C03D-4BA9-A9DC-E377E4A10F16}"/>
    <cellStyle name="Vírgula 2 7 3" xfId="1525" xr:uid="{B1C46E1E-590F-4BF9-A8AB-5009E81CB453}"/>
    <cellStyle name="Vírgula 2 8" xfId="502" xr:uid="{00000000-0005-0000-0000-000053000000}"/>
    <cellStyle name="Vírgula 2 8 2" xfId="1053" xr:uid="{8B59E275-B28A-4D2F-9CF5-A7299F256265}"/>
    <cellStyle name="Vírgula 2 8 3" xfId="1603" xr:uid="{07DED341-91B7-4145-8209-392F54AA74D1}"/>
    <cellStyle name="Vírgula 2 9" xfId="581" xr:uid="{E4B824E4-55DD-4464-AE82-C3A6DD341467}"/>
    <cellStyle name="Vírgula 3" xfId="45" xr:uid="{00000000-0005-0000-0000-000063000000}"/>
    <cellStyle name="Vírgula 3 2" xfId="124" xr:uid="{00000000-0005-0000-0000-000063000000}"/>
    <cellStyle name="Vírgula 3 2 2" xfId="675" xr:uid="{86BCF9AD-90C3-4D9D-8040-C2EF2D96A153}"/>
    <cellStyle name="Vírgula 3 2 3" xfId="1226" xr:uid="{1ED681CA-7EE3-42A1-B365-B15C8B232117}"/>
    <cellStyle name="Vírgula 3 3" xfId="203" xr:uid="{00000000-0005-0000-0000-000063000000}"/>
    <cellStyle name="Vírgula 3 3 2" xfId="754" xr:uid="{DD806EBC-10E1-4DFA-B432-68EF933FC7EA}"/>
    <cellStyle name="Vírgula 3 3 3" xfId="1305" xr:uid="{5AD139CC-819D-4E2E-856D-ED7E89B88262}"/>
    <cellStyle name="Vírgula 3 4" xfId="283" xr:uid="{00000000-0005-0000-0000-000063000000}"/>
    <cellStyle name="Vírgula 3 4 2" xfId="834" xr:uid="{9D7CD534-DD30-4A36-864B-C5AD728B0E02}"/>
    <cellStyle name="Vírgula 3 4 3" xfId="1384" xr:uid="{6367F60E-334F-42E4-89F1-6C8904831261}"/>
    <cellStyle name="Vírgula 3 5" xfId="361" xr:uid="{00000000-0005-0000-0000-000063000000}"/>
    <cellStyle name="Vírgula 3 5 2" xfId="912" xr:uid="{927F3CBF-E253-4CE5-9906-90A9195EB605}"/>
    <cellStyle name="Vírgula 3 5 3" xfId="1462" xr:uid="{BFB559B2-25A5-4A92-8CBE-8D121CB1F818}"/>
    <cellStyle name="Vírgula 3 6" xfId="440" xr:uid="{00000000-0005-0000-0000-000063000000}"/>
    <cellStyle name="Vírgula 3 6 2" xfId="991" xr:uid="{78B48586-953B-472E-BC71-75280C22D36D}"/>
    <cellStyle name="Vírgula 3 6 3" xfId="1541" xr:uid="{E60AF594-FEAD-4C7D-8867-08C34A208C64}"/>
    <cellStyle name="Vírgula 3 7" xfId="518" xr:uid="{00000000-0005-0000-0000-000063000000}"/>
    <cellStyle name="Vírgula 3 7 2" xfId="1069" xr:uid="{8F86FE3A-A0D0-4862-A676-EA9845375E10}"/>
    <cellStyle name="Vírgula 3 7 3" xfId="1619" xr:uid="{1ABF61AD-E680-4DCF-A504-F3F7AF3B737E}"/>
    <cellStyle name="Vírgula 3 8" xfId="597" xr:uid="{A7FA2CDA-8AE4-464E-8C71-CE84AAB1DB6F}"/>
    <cellStyle name="Vírgula 3 9" xfId="1148" xr:uid="{775A67AB-669F-4F99-AAF4-41790198D515}"/>
    <cellStyle name="Vírgula 4" xfId="77" xr:uid="{00000000-0005-0000-0000-000082000000}"/>
    <cellStyle name="Vírgula 4 2" xfId="156" xr:uid="{00000000-0005-0000-0000-000082000000}"/>
    <cellStyle name="Vírgula 4 2 2" xfId="707" xr:uid="{9B78BA6C-532C-4FA5-A753-DAD317563B73}"/>
    <cellStyle name="Vírgula 4 2 3" xfId="1258" xr:uid="{596D7A02-8C71-4EAA-A367-D7E22E29B426}"/>
    <cellStyle name="Vírgula 4 3" xfId="235" xr:uid="{00000000-0005-0000-0000-000082000000}"/>
    <cellStyle name="Vírgula 4 3 2" xfId="786" xr:uid="{24B1419F-FCB6-42D1-8226-D19919915ADC}"/>
    <cellStyle name="Vírgula 4 3 3" xfId="1337" xr:uid="{992D92BE-A6D9-4DDA-B169-3B0847DCCA13}"/>
    <cellStyle name="Vírgula 4 4" xfId="315" xr:uid="{00000000-0005-0000-0000-000082000000}"/>
    <cellStyle name="Vírgula 4 4 2" xfId="866" xr:uid="{D4777AE9-9358-40AD-AB7D-9313FD25108A}"/>
    <cellStyle name="Vírgula 4 4 3" xfId="1416" xr:uid="{BE168EE9-4572-467C-84DA-38EE82B66F16}"/>
    <cellStyle name="Vírgula 4 5" xfId="393" xr:uid="{00000000-0005-0000-0000-000082000000}"/>
    <cellStyle name="Vírgula 4 5 2" xfId="944" xr:uid="{79F7C04B-F62B-494E-9C03-770D0C647F5C}"/>
    <cellStyle name="Vírgula 4 5 3" xfId="1494" xr:uid="{6F9B034B-036A-48FA-AB99-ED117B72A5BA}"/>
    <cellStyle name="Vírgula 4 6" xfId="472" xr:uid="{00000000-0005-0000-0000-000082000000}"/>
    <cellStyle name="Vírgula 4 6 2" xfId="1023" xr:uid="{E90F5015-1387-4D7E-8868-E7ACF2364B86}"/>
    <cellStyle name="Vírgula 4 6 3" xfId="1573" xr:uid="{0140E5E4-0593-435B-A467-3C0DC9A773D4}"/>
    <cellStyle name="Vírgula 4 7" xfId="550" xr:uid="{00000000-0005-0000-0000-000082000000}"/>
    <cellStyle name="Vírgula 4 7 2" xfId="1101" xr:uid="{87624FA1-385C-411E-9C4C-588323FA8D6A}"/>
    <cellStyle name="Vírgula 4 7 3" xfId="1651" xr:uid="{823B95DF-9C6B-45BB-8A28-9E4C5640B7D0}"/>
    <cellStyle name="Vírgula 4 8" xfId="629" xr:uid="{EDA7142F-5872-4B6B-B55C-6A6D5BB58499}"/>
    <cellStyle name="Vírgula 4 9" xfId="1180" xr:uid="{B2B81B21-6829-42FD-A408-958E01C93F72}"/>
    <cellStyle name="Vírgula 5" xfId="93" xr:uid="{00000000-0005-0000-0000-0000CD000000}"/>
    <cellStyle name="Vírgula 5 2" xfId="644" xr:uid="{AACB4129-FEE5-486C-AF43-41EF136D6FFB}"/>
    <cellStyle name="Vírgula 5 3" xfId="1195" xr:uid="{D7CF9AA1-7B3B-4A7E-96C4-3B18BFBF4C51}"/>
    <cellStyle name="Vírgula 6" xfId="171" xr:uid="{00000000-0005-0000-0000-00001C010000}"/>
    <cellStyle name="Vírgula 6 2" xfId="722" xr:uid="{61053F1C-055F-483B-AED8-E44B92CE6C1A}"/>
    <cellStyle name="Vírgula 6 3" xfId="1273" xr:uid="{39F9800D-EA28-43DA-82A9-BCFD2AC43BCE}"/>
    <cellStyle name="Vírgula 7" xfId="250" xr:uid="{00000000-0005-0000-0000-00006C010000}"/>
    <cellStyle name="Vírgula 7 2" xfId="801" xr:uid="{3F9A882D-D253-4E1B-A73D-0C11659E67FF}"/>
    <cellStyle name="Vírgula 7 3" xfId="1352" xr:uid="{2249C3F0-8D21-4257-A140-29616123A02A}"/>
    <cellStyle name="Vírgula 8" xfId="330" xr:uid="{00000000-0005-0000-0000-0000BA010000}"/>
    <cellStyle name="Vírgula 8 2" xfId="881" xr:uid="{F00B80BC-956D-4ACE-A475-1C331474E664}"/>
    <cellStyle name="Vírgula 8 3" xfId="1431" xr:uid="{1CD16429-1187-4951-849F-9D5E38E56681}"/>
    <cellStyle name="Vírgula 9" xfId="408" xr:uid="{00000000-0005-0000-0000-000009020000}"/>
    <cellStyle name="Vírgula 9 2" xfId="959" xr:uid="{9FA87020-E855-454F-9F2F-684253B9DE89}"/>
    <cellStyle name="Vírgula 9 3" xfId="1509" xr:uid="{D1BF8577-4CE1-4A10-9736-3A12D7311CD0}"/>
  </cellStyles>
  <dxfs count="4"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9" defaultPivotStyle="PivotStyleLight16">
    <tableStyle name="Invisible" pivot="0" table="0" count="0" xr9:uid="{26214484-416D-4E37-B86B-00C7C3553B7E}"/>
  </tableStyles>
  <colors>
    <mruColors>
      <color rgb="FFCCFFFF"/>
      <color rgb="FF0000FF"/>
      <color rgb="FFCCECFF"/>
      <color rgb="FFFFFF66"/>
      <color rgb="FFC5D9F1"/>
      <color rgb="FF99FF33"/>
      <color rgb="FF0066FF"/>
      <color rgb="FF95B3D7"/>
      <color rgb="FFFF9933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CBB3-2247-422F-B393-D21AAAB9B5D4}">
  <dimension ref="A1:AX31"/>
  <sheetViews>
    <sheetView tabSelected="1" zoomScaleNormal="100" workbookViewId="0">
      <pane xSplit="2" ySplit="3" topLeftCell="K18" activePane="bottomRight" state="frozen"/>
      <selection pane="topRight" activeCell="C1" sqref="C1"/>
      <selection pane="bottomLeft" activeCell="A4" sqref="A4"/>
      <selection pane="bottomRight" activeCell="X29" sqref="X29"/>
    </sheetView>
  </sheetViews>
  <sheetFormatPr defaultColWidth="11.85546875" defaultRowHeight="24.75" customHeight="1" x14ac:dyDescent="0.25"/>
  <cols>
    <col min="1" max="1" width="22.7109375" style="1" customWidth="1"/>
    <col min="2" max="2" width="14.140625" style="1" customWidth="1"/>
    <col min="3" max="3" width="6.42578125" style="1" customWidth="1"/>
    <col min="4" max="4" width="74" style="3" customWidth="1"/>
    <col min="5" max="5" width="15.85546875" style="1" hidden="1" customWidth="1"/>
    <col min="6" max="6" width="8.140625" style="1" hidden="1" customWidth="1"/>
    <col min="7" max="7" width="0" style="1" hidden="1" customWidth="1"/>
    <col min="8" max="8" width="11.85546875" style="1"/>
    <col min="9" max="9" width="11" style="1" customWidth="1"/>
    <col min="10" max="10" width="14.42578125" style="3" customWidth="1"/>
    <col min="11" max="11" width="16.5703125" style="4" customWidth="1"/>
    <col min="12" max="14" width="10.7109375" style="4" customWidth="1"/>
    <col min="15" max="15" width="13.7109375" style="4" customWidth="1"/>
    <col min="16" max="16" width="10.7109375" style="4" customWidth="1"/>
    <col min="17" max="17" width="9.85546875" style="4" customWidth="1"/>
    <col min="18" max="18" width="10" style="4" customWidth="1"/>
    <col min="19" max="19" width="10.28515625" style="9" customWidth="1"/>
    <col min="20" max="20" width="10.7109375" style="5" customWidth="1"/>
    <col min="21" max="21" width="13.7109375" style="4" bestFit="1" customWidth="1"/>
    <col min="22" max="30" width="11.85546875" style="4"/>
    <col min="31" max="16384" width="11.85546875" style="2"/>
  </cols>
  <sheetData>
    <row r="1" spans="1:50" ht="47.1" customHeight="1" x14ac:dyDescent="0.25">
      <c r="A1" s="79" t="s">
        <v>0</v>
      </c>
      <c r="B1" s="80"/>
      <c r="C1" s="81"/>
      <c r="D1" s="73" t="s">
        <v>1</v>
      </c>
      <c r="E1" s="74"/>
      <c r="F1" s="74"/>
      <c r="G1" s="74"/>
      <c r="H1" s="74"/>
      <c r="I1" s="74"/>
      <c r="J1" s="75"/>
      <c r="K1" s="85" t="s">
        <v>51</v>
      </c>
      <c r="L1" s="85"/>
      <c r="M1" s="85"/>
      <c r="N1" s="85"/>
      <c r="O1" s="85"/>
      <c r="P1" s="85"/>
      <c r="Q1" s="85"/>
      <c r="R1" s="85"/>
      <c r="S1" s="85"/>
      <c r="T1" s="85"/>
      <c r="U1" s="71" t="s">
        <v>52</v>
      </c>
      <c r="V1" s="71" t="s">
        <v>53</v>
      </c>
      <c r="W1" s="71" t="s">
        <v>2</v>
      </c>
      <c r="X1" s="71" t="s">
        <v>2</v>
      </c>
      <c r="Y1" s="71" t="s">
        <v>2</v>
      </c>
      <c r="Z1" s="71" t="s">
        <v>2</v>
      </c>
      <c r="AA1" s="71" t="s">
        <v>2</v>
      </c>
      <c r="AB1" s="71" t="s">
        <v>2</v>
      </c>
      <c r="AC1" s="71" t="s">
        <v>2</v>
      </c>
      <c r="AD1" s="71" t="s">
        <v>2</v>
      </c>
      <c r="AE1" s="71" t="s">
        <v>2</v>
      </c>
      <c r="AF1" s="71" t="s">
        <v>2</v>
      </c>
      <c r="AG1" s="71" t="s">
        <v>2</v>
      </c>
      <c r="AH1" s="71" t="s">
        <v>2</v>
      </c>
      <c r="AI1" s="71" t="s">
        <v>2</v>
      </c>
      <c r="AJ1" s="71" t="s">
        <v>2</v>
      </c>
      <c r="AK1" s="71" t="s">
        <v>2</v>
      </c>
      <c r="AL1" s="71" t="s">
        <v>2</v>
      </c>
      <c r="AM1" s="71" t="s">
        <v>2</v>
      </c>
      <c r="AN1" s="71" t="s">
        <v>2</v>
      </c>
      <c r="AO1" s="71" t="s">
        <v>2</v>
      </c>
      <c r="AP1" s="71" t="s">
        <v>2</v>
      </c>
      <c r="AQ1" s="71" t="s">
        <v>2</v>
      </c>
      <c r="AR1" s="71" t="s">
        <v>2</v>
      </c>
      <c r="AS1" s="71" t="s">
        <v>2</v>
      </c>
      <c r="AT1" s="71" t="s">
        <v>2</v>
      </c>
      <c r="AU1" s="71" t="s">
        <v>2</v>
      </c>
      <c r="AV1" s="71" t="s">
        <v>2</v>
      </c>
      <c r="AW1" s="71" t="s">
        <v>2</v>
      </c>
      <c r="AX1" s="71" t="s">
        <v>2</v>
      </c>
    </row>
    <row r="2" spans="1:50" ht="20.25" customHeight="1" x14ac:dyDescent="0.25">
      <c r="A2" s="73" t="s">
        <v>50</v>
      </c>
      <c r="B2" s="74"/>
      <c r="C2" s="74"/>
      <c r="D2" s="74"/>
      <c r="E2" s="74"/>
      <c r="F2" s="74"/>
      <c r="G2" s="74"/>
      <c r="H2" s="74"/>
      <c r="I2" s="74"/>
      <c r="J2" s="75"/>
      <c r="K2" s="76"/>
      <c r="L2" s="77"/>
      <c r="M2" s="77"/>
      <c r="N2" s="77"/>
      <c r="O2" s="77"/>
      <c r="P2" s="77"/>
      <c r="Q2" s="77"/>
      <c r="R2" s="77"/>
      <c r="S2" s="77"/>
      <c r="T2" s="78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</row>
    <row r="3" spans="1:50" s="3" customFormat="1" ht="83.25" customHeight="1" x14ac:dyDescent="0.2">
      <c r="A3" s="6" t="s">
        <v>3</v>
      </c>
      <c r="B3" s="6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40" t="s">
        <v>10</v>
      </c>
      <c r="I3" s="40" t="s">
        <v>11</v>
      </c>
      <c r="J3" s="8" t="s">
        <v>12</v>
      </c>
      <c r="K3" s="16" t="s">
        <v>13</v>
      </c>
      <c r="L3" s="16" t="s">
        <v>14</v>
      </c>
      <c r="M3" s="16" t="s">
        <v>15</v>
      </c>
      <c r="N3" s="16" t="s">
        <v>16</v>
      </c>
      <c r="O3" s="16" t="s">
        <v>17</v>
      </c>
      <c r="P3" s="16" t="s">
        <v>18</v>
      </c>
      <c r="Q3" s="16" t="s">
        <v>19</v>
      </c>
      <c r="R3" s="16" t="s">
        <v>20</v>
      </c>
      <c r="S3" s="22" t="s">
        <v>21</v>
      </c>
      <c r="T3" s="23" t="s">
        <v>22</v>
      </c>
      <c r="U3" s="26">
        <v>46290</v>
      </c>
      <c r="V3" s="26">
        <v>46295</v>
      </c>
      <c r="W3" s="26" t="s">
        <v>23</v>
      </c>
      <c r="X3" s="26" t="s">
        <v>23</v>
      </c>
      <c r="Y3" s="26" t="s">
        <v>23</v>
      </c>
      <c r="Z3" s="26" t="s">
        <v>23</v>
      </c>
      <c r="AA3" s="26" t="s">
        <v>23</v>
      </c>
      <c r="AB3" s="26" t="s">
        <v>23</v>
      </c>
      <c r="AC3" s="26" t="s">
        <v>23</v>
      </c>
      <c r="AD3" s="26" t="s">
        <v>23</v>
      </c>
      <c r="AE3" s="26" t="s">
        <v>23</v>
      </c>
      <c r="AF3" s="26" t="s">
        <v>23</v>
      </c>
      <c r="AG3" s="26" t="s">
        <v>23</v>
      </c>
      <c r="AH3" s="26" t="s">
        <v>23</v>
      </c>
      <c r="AI3" s="26" t="s">
        <v>23</v>
      </c>
      <c r="AJ3" s="26" t="s">
        <v>23</v>
      </c>
      <c r="AK3" s="26" t="s">
        <v>23</v>
      </c>
      <c r="AL3" s="26" t="s">
        <v>23</v>
      </c>
      <c r="AM3" s="26" t="s">
        <v>23</v>
      </c>
      <c r="AN3" s="26" t="s">
        <v>23</v>
      </c>
      <c r="AO3" s="26" t="s">
        <v>23</v>
      </c>
      <c r="AP3" s="26" t="s">
        <v>23</v>
      </c>
      <c r="AQ3" s="26" t="s">
        <v>23</v>
      </c>
      <c r="AR3" s="26" t="s">
        <v>23</v>
      </c>
      <c r="AS3" s="26" t="s">
        <v>23</v>
      </c>
      <c r="AT3" s="26" t="s">
        <v>23</v>
      </c>
      <c r="AU3" s="26" t="s">
        <v>23</v>
      </c>
      <c r="AV3" s="26" t="s">
        <v>23</v>
      </c>
      <c r="AW3" s="26" t="s">
        <v>23</v>
      </c>
      <c r="AX3" s="26" t="s">
        <v>23</v>
      </c>
    </row>
    <row r="4" spans="1:50" ht="367.5" hidden="1" customHeight="1" x14ac:dyDescent="0.25">
      <c r="A4" s="65" t="s">
        <v>24</v>
      </c>
      <c r="B4" s="82" t="s">
        <v>25</v>
      </c>
      <c r="C4" s="39">
        <v>1</v>
      </c>
      <c r="D4" s="44" t="s">
        <v>26</v>
      </c>
      <c r="E4" s="35"/>
      <c r="F4" s="36"/>
      <c r="G4" s="33"/>
      <c r="H4" s="39" t="s">
        <v>27</v>
      </c>
      <c r="I4" s="39" t="s">
        <v>28</v>
      </c>
      <c r="J4" s="43">
        <v>16.489999999999998</v>
      </c>
      <c r="K4" s="42">
        <v>0</v>
      </c>
      <c r="L4" s="19">
        <f t="shared" ref="L4:L24" si="0">IF(SUM(U4:AX4)&gt;K4+N4,K4+N4,SUM(U4:AX4))</f>
        <v>0</v>
      </c>
      <c r="M4" s="19">
        <f t="shared" ref="M4:M24" si="1">(SUM(U4:AX4))</f>
        <v>0</v>
      </c>
      <c r="N4" s="20"/>
      <c r="O4" s="21">
        <f>ROUND(IF(K4*0.25-0.5&lt;0,0,K4*0.25-0.5),0)-R4-P4</f>
        <v>0</v>
      </c>
      <c r="P4" s="20"/>
      <c r="Q4" s="20"/>
      <c r="R4" s="20"/>
      <c r="S4" s="27">
        <f t="shared" ref="S4:S12" si="2">K4-SUM(U4:AX4)+N4</f>
        <v>0</v>
      </c>
      <c r="T4" s="12" t="str">
        <f>IF(S4&lt;0,"ATENÇÃO","OK")</f>
        <v>OK</v>
      </c>
      <c r="U4" s="11"/>
      <c r="V4" s="11"/>
      <c r="W4" s="11"/>
      <c r="X4" s="11"/>
      <c r="Y4" s="11"/>
      <c r="Z4" s="10"/>
      <c r="AA4" s="10"/>
      <c r="AB4" s="10"/>
      <c r="AC4" s="10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</row>
    <row r="5" spans="1:50" ht="397.5" hidden="1" customHeight="1" x14ac:dyDescent="0.25">
      <c r="A5" s="68"/>
      <c r="B5" s="83"/>
      <c r="C5" s="39">
        <v>2</v>
      </c>
      <c r="D5" s="44" t="s">
        <v>29</v>
      </c>
      <c r="E5" s="35"/>
      <c r="F5" s="36"/>
      <c r="G5" s="33"/>
      <c r="H5" s="39" t="s">
        <v>27</v>
      </c>
      <c r="I5" s="39" t="s">
        <v>28</v>
      </c>
      <c r="J5" s="41">
        <v>23.8</v>
      </c>
      <c r="K5" s="13">
        <v>0</v>
      </c>
      <c r="L5" s="19">
        <f t="shared" si="0"/>
        <v>0</v>
      </c>
      <c r="M5" s="19">
        <f t="shared" si="1"/>
        <v>0</v>
      </c>
      <c r="N5" s="20"/>
      <c r="O5" s="21">
        <f>ROUND(IF(K5*0.25-0.5&lt;0,0,K5*0.25-0.5),0)-R5-P5</f>
        <v>0</v>
      </c>
      <c r="P5" s="20"/>
      <c r="Q5" s="20"/>
      <c r="R5" s="20"/>
      <c r="S5" s="27">
        <f t="shared" si="2"/>
        <v>0</v>
      </c>
      <c r="T5" s="12" t="str">
        <f t="shared" ref="T5:T24" si="3">IF(S5&lt;0,"ATENÇÃO","OK")</f>
        <v>OK</v>
      </c>
      <c r="U5" s="11"/>
      <c r="V5" s="11"/>
      <c r="W5" s="11"/>
      <c r="X5" s="11"/>
      <c r="Y5" s="11"/>
      <c r="Z5" s="10"/>
      <c r="AA5" s="10"/>
      <c r="AB5" s="10"/>
      <c r="AC5" s="10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</row>
    <row r="6" spans="1:50" ht="249.75" hidden="1" customHeight="1" x14ac:dyDescent="0.25">
      <c r="A6" s="68"/>
      <c r="B6" s="83"/>
      <c r="C6" s="39">
        <v>3</v>
      </c>
      <c r="D6" s="44" t="s">
        <v>30</v>
      </c>
      <c r="E6" s="35"/>
      <c r="F6" s="36"/>
      <c r="G6" s="33"/>
      <c r="H6" s="39" t="s">
        <v>27</v>
      </c>
      <c r="I6" s="39" t="s">
        <v>28</v>
      </c>
      <c r="J6" s="31">
        <v>15.7</v>
      </c>
      <c r="K6" s="13">
        <v>0</v>
      </c>
      <c r="L6" s="19">
        <f t="shared" si="0"/>
        <v>0</v>
      </c>
      <c r="M6" s="19">
        <f t="shared" si="1"/>
        <v>0</v>
      </c>
      <c r="N6" s="20"/>
      <c r="O6" s="21">
        <f t="shared" ref="O6:O24" si="4">ROUND(IF(K6*0.25-0.5&lt;0,0,K6*0.25-0.5),0)-R6-P6</f>
        <v>0</v>
      </c>
      <c r="P6" s="20"/>
      <c r="Q6" s="20"/>
      <c r="R6" s="20"/>
      <c r="S6" s="27">
        <f t="shared" si="2"/>
        <v>0</v>
      </c>
      <c r="T6" s="12" t="str">
        <f t="shared" si="3"/>
        <v>OK</v>
      </c>
      <c r="U6" s="11"/>
      <c r="V6" s="11"/>
      <c r="W6" s="11"/>
      <c r="X6" s="11"/>
      <c r="Y6" s="11"/>
      <c r="Z6" s="10"/>
      <c r="AA6" s="10"/>
      <c r="AB6" s="10"/>
      <c r="AC6" s="10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</row>
    <row r="7" spans="1:50" ht="400.5" hidden="1" customHeight="1" x14ac:dyDescent="0.25">
      <c r="A7" s="66"/>
      <c r="B7" s="84"/>
      <c r="C7" s="39">
        <v>4</v>
      </c>
      <c r="D7" s="44" t="s">
        <v>31</v>
      </c>
      <c r="E7" s="35"/>
      <c r="F7" s="36"/>
      <c r="G7" s="33"/>
      <c r="H7" s="39" t="s">
        <v>27</v>
      </c>
      <c r="I7" s="39" t="s">
        <v>28</v>
      </c>
      <c r="J7" s="31">
        <v>40.31</v>
      </c>
      <c r="K7" s="13">
        <v>0</v>
      </c>
      <c r="L7" s="19">
        <f>IF(SUM(U7:AX7)&gt;K7+N7,K7+N7,SUM(U7:AX7))</f>
        <v>0</v>
      </c>
      <c r="M7" s="19">
        <f>(SUM(U7:AX7))</f>
        <v>0</v>
      </c>
      <c r="N7" s="20"/>
      <c r="O7" s="21">
        <f>ROUND(IF(K7*0.25-0.5&lt;0,0,K7*0.25-0.5),0)-R7-P7</f>
        <v>0</v>
      </c>
      <c r="P7" s="20"/>
      <c r="Q7" s="20"/>
      <c r="R7" s="20"/>
      <c r="S7" s="27">
        <f>K7-SUM(U7:AX7)+N7</f>
        <v>0</v>
      </c>
      <c r="T7" s="12" t="str">
        <f t="shared" si="3"/>
        <v>OK</v>
      </c>
      <c r="U7" s="11"/>
      <c r="V7" s="11"/>
      <c r="W7" s="11"/>
      <c r="X7" s="11"/>
      <c r="Y7" s="11"/>
      <c r="Z7" s="10"/>
      <c r="AA7" s="10"/>
      <c r="AB7" s="10"/>
      <c r="AC7" s="10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</row>
    <row r="8" spans="1:50" ht="367.5" hidden="1" customHeight="1" x14ac:dyDescent="0.25">
      <c r="A8" s="65" t="s">
        <v>32</v>
      </c>
      <c r="B8" s="65" t="s">
        <v>33</v>
      </c>
      <c r="C8" s="39">
        <v>5</v>
      </c>
      <c r="D8" s="44" t="s">
        <v>34</v>
      </c>
      <c r="E8" s="35"/>
      <c r="F8" s="36"/>
      <c r="G8" s="33"/>
      <c r="H8" s="39" t="s">
        <v>27</v>
      </c>
      <c r="I8" s="39" t="s">
        <v>28</v>
      </c>
      <c r="J8" s="31">
        <v>33.9</v>
      </c>
      <c r="K8" s="13">
        <v>0</v>
      </c>
      <c r="L8" s="19">
        <f t="shared" ref="L8:L9" si="5">IF(SUM(U8:AX8)&gt;K8+N8,K8+N8,SUM(U8:AX8))</f>
        <v>0</v>
      </c>
      <c r="M8" s="19">
        <f t="shared" ref="M8:M9" si="6">(SUM(U8:AX8))</f>
        <v>0</v>
      </c>
      <c r="N8" s="20"/>
      <c r="O8" s="21">
        <f t="shared" ref="O8:O9" si="7">ROUND(IF(K8*0.25-0.5&lt;0,0,K8*0.25-0.5),0)-R8-P8</f>
        <v>0</v>
      </c>
      <c r="P8" s="20"/>
      <c r="Q8" s="20"/>
      <c r="R8" s="20"/>
      <c r="S8" s="27">
        <f t="shared" ref="S8:S9" si="8">K8-SUM(U8:AX8)+N8</f>
        <v>0</v>
      </c>
      <c r="T8" s="12" t="str">
        <f t="shared" si="3"/>
        <v>OK</v>
      </c>
      <c r="U8" s="11"/>
      <c r="V8" s="11"/>
      <c r="W8" s="11"/>
      <c r="X8" s="11"/>
      <c r="Y8" s="11"/>
      <c r="Z8" s="10"/>
      <c r="AA8" s="10"/>
      <c r="AB8" s="10"/>
      <c r="AC8" s="1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</row>
    <row r="9" spans="1:50" ht="405.75" hidden="1" customHeight="1" x14ac:dyDescent="0.25">
      <c r="A9" s="68"/>
      <c r="B9" s="68"/>
      <c r="C9" s="39">
        <v>6</v>
      </c>
      <c r="D9" s="44" t="s">
        <v>29</v>
      </c>
      <c r="E9" s="35"/>
      <c r="F9" s="36"/>
      <c r="G9" s="33"/>
      <c r="H9" s="39" t="s">
        <v>27</v>
      </c>
      <c r="I9" s="39" t="s">
        <v>28</v>
      </c>
      <c r="J9" s="31">
        <v>26.07</v>
      </c>
      <c r="K9" s="13">
        <v>0</v>
      </c>
      <c r="L9" s="19">
        <f t="shared" si="5"/>
        <v>0</v>
      </c>
      <c r="M9" s="19">
        <f t="shared" si="6"/>
        <v>0</v>
      </c>
      <c r="N9" s="20"/>
      <c r="O9" s="21">
        <f t="shared" si="7"/>
        <v>0</v>
      </c>
      <c r="P9" s="20"/>
      <c r="Q9" s="20"/>
      <c r="R9" s="20"/>
      <c r="S9" s="27">
        <f t="shared" si="8"/>
        <v>0</v>
      </c>
      <c r="T9" s="12" t="str">
        <f t="shared" si="3"/>
        <v>OK</v>
      </c>
      <c r="U9" s="11"/>
      <c r="V9" s="11"/>
      <c r="W9" s="11"/>
      <c r="X9" s="11"/>
      <c r="Y9" s="11"/>
      <c r="Z9" s="10"/>
      <c r="AA9" s="10"/>
      <c r="AB9" s="10"/>
      <c r="AC9" s="10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</row>
    <row r="10" spans="1:50" ht="227.25" hidden="1" customHeight="1" x14ac:dyDescent="0.25">
      <c r="A10" s="66"/>
      <c r="B10" s="66"/>
      <c r="C10" s="39">
        <v>7</v>
      </c>
      <c r="D10" s="44" t="s">
        <v>35</v>
      </c>
      <c r="E10" s="35"/>
      <c r="F10" s="36"/>
      <c r="G10" s="33"/>
      <c r="H10" s="39" t="s">
        <v>27</v>
      </c>
      <c r="I10" s="39" t="s">
        <v>28</v>
      </c>
      <c r="J10" s="31">
        <v>26.5</v>
      </c>
      <c r="K10" s="13">
        <v>0</v>
      </c>
      <c r="L10" s="19">
        <f t="shared" si="0"/>
        <v>0</v>
      </c>
      <c r="M10" s="19">
        <f t="shared" si="1"/>
        <v>0</v>
      </c>
      <c r="N10" s="20"/>
      <c r="O10" s="21">
        <f t="shared" si="4"/>
        <v>0</v>
      </c>
      <c r="P10" s="20"/>
      <c r="Q10" s="20"/>
      <c r="R10" s="20"/>
      <c r="S10" s="27">
        <f t="shared" si="2"/>
        <v>0</v>
      </c>
      <c r="T10" s="12" t="str">
        <f t="shared" si="3"/>
        <v>OK</v>
      </c>
      <c r="U10" s="11"/>
      <c r="V10" s="11"/>
      <c r="W10" s="11"/>
      <c r="X10" s="11"/>
      <c r="Y10" s="11"/>
      <c r="Z10" s="10"/>
      <c r="AA10" s="10"/>
      <c r="AB10" s="10"/>
      <c r="AC10" s="10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</row>
    <row r="11" spans="1:50" ht="367.5" hidden="1" customHeight="1" x14ac:dyDescent="0.25">
      <c r="A11" s="69" t="s">
        <v>36</v>
      </c>
      <c r="B11" s="70" t="s">
        <v>37</v>
      </c>
      <c r="C11" s="39">
        <v>8</v>
      </c>
      <c r="D11" s="44" t="s">
        <v>34</v>
      </c>
      <c r="E11" s="35"/>
      <c r="F11" s="37"/>
      <c r="G11" s="33"/>
      <c r="H11" s="39" t="s">
        <v>27</v>
      </c>
      <c r="I11" s="36" t="s">
        <v>28</v>
      </c>
      <c r="J11" s="31">
        <v>27.55</v>
      </c>
      <c r="K11" s="13">
        <v>0</v>
      </c>
      <c r="L11" s="19">
        <f t="shared" si="0"/>
        <v>0</v>
      </c>
      <c r="M11" s="19">
        <f t="shared" si="1"/>
        <v>0</v>
      </c>
      <c r="N11" s="20"/>
      <c r="O11" s="21">
        <f t="shared" si="4"/>
        <v>0</v>
      </c>
      <c r="P11" s="20"/>
      <c r="Q11" s="20"/>
      <c r="R11" s="20"/>
      <c r="S11" s="27">
        <f t="shared" si="2"/>
        <v>0</v>
      </c>
      <c r="T11" s="12" t="str">
        <f t="shared" si="3"/>
        <v>OK</v>
      </c>
      <c r="U11" s="11"/>
      <c r="V11" s="14"/>
      <c r="W11" s="11"/>
      <c r="X11" s="11"/>
      <c r="Y11" s="10"/>
      <c r="Z11" s="10"/>
      <c r="AA11" s="10"/>
      <c r="AB11" s="10"/>
      <c r="AC11" s="10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</row>
    <row r="12" spans="1:50" ht="223.5" hidden="1" customHeight="1" x14ac:dyDescent="0.25">
      <c r="A12" s="69"/>
      <c r="B12" s="70"/>
      <c r="C12" s="39">
        <v>9</v>
      </c>
      <c r="D12" s="44" t="s">
        <v>35</v>
      </c>
      <c r="E12" s="35"/>
      <c r="F12" s="37"/>
      <c r="G12" s="33"/>
      <c r="H12" s="39" t="s">
        <v>27</v>
      </c>
      <c r="I12" s="36" t="s">
        <v>28</v>
      </c>
      <c r="J12" s="31">
        <v>28</v>
      </c>
      <c r="K12" s="13">
        <v>0</v>
      </c>
      <c r="L12" s="19">
        <f t="shared" si="0"/>
        <v>0</v>
      </c>
      <c r="M12" s="19">
        <f t="shared" si="1"/>
        <v>0</v>
      </c>
      <c r="N12" s="20"/>
      <c r="O12" s="21">
        <f t="shared" si="4"/>
        <v>0</v>
      </c>
      <c r="P12" s="20"/>
      <c r="Q12" s="20"/>
      <c r="R12" s="20"/>
      <c r="S12" s="27">
        <f t="shared" si="2"/>
        <v>0</v>
      </c>
      <c r="T12" s="12" t="str">
        <f t="shared" si="3"/>
        <v>OK</v>
      </c>
      <c r="U12" s="11"/>
      <c r="V12" s="14"/>
      <c r="W12" s="11"/>
      <c r="X12" s="11"/>
      <c r="Y12" s="11"/>
      <c r="Z12" s="10"/>
      <c r="AA12" s="10"/>
      <c r="AB12" s="10"/>
      <c r="AC12" s="10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</row>
    <row r="13" spans="1:50" ht="402.75" hidden="1" customHeight="1" x14ac:dyDescent="0.25">
      <c r="A13" s="69"/>
      <c r="B13" s="70"/>
      <c r="C13" s="39">
        <v>10</v>
      </c>
      <c r="D13" s="44" t="s">
        <v>38</v>
      </c>
      <c r="E13" s="35"/>
      <c r="F13" s="37"/>
      <c r="G13" s="33"/>
      <c r="H13" s="39" t="s">
        <v>27</v>
      </c>
      <c r="I13" s="36" t="s">
        <v>28</v>
      </c>
      <c r="J13" s="31">
        <v>49.98</v>
      </c>
      <c r="K13" s="13">
        <v>0</v>
      </c>
      <c r="L13" s="19">
        <f t="shared" si="0"/>
        <v>0</v>
      </c>
      <c r="M13" s="19">
        <f t="shared" si="1"/>
        <v>0</v>
      </c>
      <c r="N13" s="20"/>
      <c r="O13" s="21">
        <f t="shared" si="4"/>
        <v>0</v>
      </c>
      <c r="P13" s="20"/>
      <c r="Q13" s="20"/>
      <c r="R13" s="20"/>
      <c r="S13" s="27">
        <f>K13-SUM(U13:AX13)+N13</f>
        <v>0</v>
      </c>
      <c r="T13" s="12" t="str">
        <f t="shared" si="3"/>
        <v>OK</v>
      </c>
      <c r="U13" s="11"/>
      <c r="V13" s="14"/>
      <c r="W13" s="11"/>
      <c r="X13" s="11"/>
      <c r="Y13" s="11"/>
      <c r="Z13" s="10"/>
      <c r="AA13" s="10"/>
      <c r="AB13" s="10"/>
      <c r="AC13" s="10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</row>
    <row r="14" spans="1:50" ht="375" hidden="1" customHeight="1" x14ac:dyDescent="0.25">
      <c r="A14" s="63" t="s">
        <v>39</v>
      </c>
      <c r="B14" s="65" t="s">
        <v>33</v>
      </c>
      <c r="C14" s="39">
        <v>11</v>
      </c>
      <c r="D14" s="44" t="s">
        <v>34</v>
      </c>
      <c r="E14" s="35"/>
      <c r="F14" s="37"/>
      <c r="G14" s="33"/>
      <c r="H14" s="39" t="s">
        <v>27</v>
      </c>
      <c r="I14" s="36" t="s">
        <v>28</v>
      </c>
      <c r="J14" s="31">
        <v>30.68</v>
      </c>
      <c r="K14" s="13">
        <v>0</v>
      </c>
      <c r="L14" s="19">
        <f t="shared" si="0"/>
        <v>0</v>
      </c>
      <c r="M14" s="19">
        <f t="shared" si="1"/>
        <v>0</v>
      </c>
      <c r="N14" s="20"/>
      <c r="O14" s="21">
        <f t="shared" si="4"/>
        <v>0</v>
      </c>
      <c r="P14" s="20"/>
      <c r="Q14" s="20"/>
      <c r="R14" s="20"/>
      <c r="S14" s="27">
        <f t="shared" ref="S14:S24" si="9">K14-SUM(U14:AX14)+N14</f>
        <v>0</v>
      </c>
      <c r="T14" s="12" t="str">
        <f t="shared" si="3"/>
        <v>OK</v>
      </c>
      <c r="U14" s="11"/>
      <c r="V14" s="14"/>
      <c r="W14" s="11"/>
      <c r="X14" s="11"/>
      <c r="Y14" s="11"/>
      <c r="Z14" s="10"/>
      <c r="AA14" s="10"/>
      <c r="AB14" s="10"/>
      <c r="AC14" s="10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</row>
    <row r="15" spans="1:50" ht="223.5" hidden="1" customHeight="1" x14ac:dyDescent="0.25">
      <c r="A15" s="64"/>
      <c r="B15" s="66"/>
      <c r="C15" s="39">
        <v>12</v>
      </c>
      <c r="D15" s="44" t="s">
        <v>35</v>
      </c>
      <c r="E15" s="35"/>
      <c r="F15" s="37"/>
      <c r="G15" s="33"/>
      <c r="H15" s="39" t="s">
        <v>27</v>
      </c>
      <c r="I15" s="36" t="s">
        <v>28</v>
      </c>
      <c r="J15" s="31">
        <v>24</v>
      </c>
      <c r="K15" s="13">
        <v>0</v>
      </c>
      <c r="L15" s="19">
        <f t="shared" si="0"/>
        <v>0</v>
      </c>
      <c r="M15" s="19">
        <f t="shared" si="1"/>
        <v>0</v>
      </c>
      <c r="N15" s="20"/>
      <c r="O15" s="21">
        <f t="shared" si="4"/>
        <v>0</v>
      </c>
      <c r="P15" s="20"/>
      <c r="Q15" s="20"/>
      <c r="R15" s="20"/>
      <c r="S15" s="27">
        <f t="shared" si="9"/>
        <v>0</v>
      </c>
      <c r="T15" s="12" t="str">
        <f t="shared" si="3"/>
        <v>OK</v>
      </c>
      <c r="U15" s="11"/>
      <c r="V15" s="14"/>
      <c r="W15" s="11"/>
      <c r="X15" s="11"/>
      <c r="Y15" s="11"/>
      <c r="Z15" s="10"/>
      <c r="AA15" s="10"/>
      <c r="AB15" s="10"/>
      <c r="AC15" s="10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</row>
    <row r="16" spans="1:50" ht="366.75" hidden="1" customHeight="1" x14ac:dyDescent="0.25">
      <c r="A16" s="63" t="s">
        <v>40</v>
      </c>
      <c r="B16" s="65" t="s">
        <v>41</v>
      </c>
      <c r="C16" s="39">
        <v>13</v>
      </c>
      <c r="D16" s="34" t="s">
        <v>34</v>
      </c>
      <c r="E16" s="35"/>
      <c r="F16" s="37"/>
      <c r="G16" s="33"/>
      <c r="H16" s="39" t="s">
        <v>27</v>
      </c>
      <c r="I16" s="36" t="s">
        <v>28</v>
      </c>
      <c r="J16" s="31">
        <v>31</v>
      </c>
      <c r="K16" s="13">
        <v>0</v>
      </c>
      <c r="L16" s="19">
        <f t="shared" si="0"/>
        <v>0</v>
      </c>
      <c r="M16" s="19">
        <f t="shared" si="1"/>
        <v>0</v>
      </c>
      <c r="N16" s="20"/>
      <c r="O16" s="21">
        <f t="shared" si="4"/>
        <v>0</v>
      </c>
      <c r="P16" s="20"/>
      <c r="Q16" s="20"/>
      <c r="R16" s="20"/>
      <c r="S16" s="27">
        <f t="shared" si="9"/>
        <v>0</v>
      </c>
      <c r="T16" s="12" t="str">
        <f t="shared" si="3"/>
        <v>OK</v>
      </c>
      <c r="U16" s="11"/>
      <c r="V16" s="14"/>
      <c r="W16" s="11"/>
      <c r="X16" s="11"/>
      <c r="Y16" s="11"/>
      <c r="Z16" s="10"/>
      <c r="AA16" s="10"/>
      <c r="AB16" s="10"/>
      <c r="AC16" s="10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</row>
    <row r="17" spans="1:50" ht="218.25" hidden="1" customHeight="1" x14ac:dyDescent="0.25">
      <c r="A17" s="64"/>
      <c r="B17" s="66"/>
      <c r="C17" s="39">
        <v>14</v>
      </c>
      <c r="D17" s="34" t="s">
        <v>35</v>
      </c>
      <c r="E17" s="35"/>
      <c r="F17" s="37"/>
      <c r="G17" s="33"/>
      <c r="H17" s="39" t="s">
        <v>27</v>
      </c>
      <c r="I17" s="36" t="s">
        <v>28</v>
      </c>
      <c r="J17" s="31">
        <v>27</v>
      </c>
      <c r="K17" s="13">
        <v>0</v>
      </c>
      <c r="L17" s="19">
        <f t="shared" si="0"/>
        <v>0</v>
      </c>
      <c r="M17" s="19">
        <f t="shared" si="1"/>
        <v>0</v>
      </c>
      <c r="N17" s="20"/>
      <c r="O17" s="21">
        <f t="shared" si="4"/>
        <v>0</v>
      </c>
      <c r="P17" s="20"/>
      <c r="Q17" s="20"/>
      <c r="R17" s="20"/>
      <c r="S17" s="27">
        <f t="shared" si="9"/>
        <v>0</v>
      </c>
      <c r="T17" s="12" t="str">
        <f t="shared" si="3"/>
        <v>OK</v>
      </c>
      <c r="U17" s="11"/>
      <c r="V17" s="14"/>
      <c r="W17" s="11"/>
      <c r="X17" s="11"/>
      <c r="Y17" s="11"/>
      <c r="Z17" s="10"/>
      <c r="AA17" s="10"/>
      <c r="AB17" s="10"/>
      <c r="AC17" s="10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</row>
    <row r="18" spans="1:50" ht="365.25" customHeight="1" x14ac:dyDescent="0.25">
      <c r="A18" s="49" t="s">
        <v>42</v>
      </c>
      <c r="B18" s="45" t="s">
        <v>43</v>
      </c>
      <c r="C18" s="45">
        <v>15</v>
      </c>
      <c r="D18" s="46" t="s">
        <v>34</v>
      </c>
      <c r="E18" s="47"/>
      <c r="F18" s="48"/>
      <c r="G18" s="49"/>
      <c r="H18" s="45" t="s">
        <v>27</v>
      </c>
      <c r="I18" s="45" t="s">
        <v>28</v>
      </c>
      <c r="J18" s="50">
        <v>29.09</v>
      </c>
      <c r="K18" s="13">
        <v>550</v>
      </c>
      <c r="L18" s="19">
        <f t="shared" si="0"/>
        <v>110</v>
      </c>
      <c r="M18" s="19">
        <f t="shared" si="1"/>
        <v>110</v>
      </c>
      <c r="N18" s="20"/>
      <c r="O18" s="21">
        <f t="shared" si="4"/>
        <v>137</v>
      </c>
      <c r="P18" s="20"/>
      <c r="Q18" s="20"/>
      <c r="R18" s="20"/>
      <c r="S18" s="27">
        <f t="shared" si="9"/>
        <v>440</v>
      </c>
      <c r="T18" s="12" t="str">
        <f t="shared" si="3"/>
        <v>OK</v>
      </c>
      <c r="U18" s="11">
        <v>50</v>
      </c>
      <c r="V18" s="11">
        <v>60</v>
      </c>
      <c r="W18" s="11"/>
      <c r="X18" s="11"/>
      <c r="Y18" s="11"/>
      <c r="Z18" s="10"/>
      <c r="AA18" s="10"/>
      <c r="AB18" s="10"/>
      <c r="AC18" s="10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</row>
    <row r="19" spans="1:50" ht="360" hidden="1" x14ac:dyDescent="0.25">
      <c r="A19" s="63" t="s">
        <v>44</v>
      </c>
      <c r="B19" s="65" t="s">
        <v>33</v>
      </c>
      <c r="C19" s="39">
        <v>16</v>
      </c>
      <c r="D19" s="34" t="s">
        <v>34</v>
      </c>
      <c r="E19" s="35"/>
      <c r="F19" s="37"/>
      <c r="G19" s="33"/>
      <c r="H19" s="39" t="s">
        <v>27</v>
      </c>
      <c r="I19" s="36" t="s">
        <v>28</v>
      </c>
      <c r="J19" s="31">
        <v>31.96</v>
      </c>
      <c r="K19" s="13">
        <v>0</v>
      </c>
      <c r="L19" s="19">
        <f t="shared" si="0"/>
        <v>0</v>
      </c>
      <c r="M19" s="19">
        <f t="shared" si="1"/>
        <v>0</v>
      </c>
      <c r="N19" s="20"/>
      <c r="O19" s="21">
        <f t="shared" si="4"/>
        <v>0</v>
      </c>
      <c r="P19" s="20"/>
      <c r="Q19" s="20"/>
      <c r="R19" s="20"/>
      <c r="S19" s="27">
        <f t="shared" si="9"/>
        <v>0</v>
      </c>
      <c r="T19" s="12" t="str">
        <f t="shared" si="3"/>
        <v>OK</v>
      </c>
      <c r="U19" s="11"/>
      <c r="V19" s="14"/>
      <c r="W19" s="11"/>
      <c r="X19" s="11"/>
      <c r="Y19" s="11"/>
      <c r="Z19" s="10"/>
      <c r="AA19" s="10"/>
      <c r="AB19" s="10"/>
      <c r="AC19" s="10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</row>
    <row r="20" spans="1:50" ht="390" hidden="1" x14ac:dyDescent="0.25">
      <c r="A20" s="67"/>
      <c r="B20" s="68"/>
      <c r="C20" s="39">
        <v>17</v>
      </c>
      <c r="D20" s="34" t="s">
        <v>29</v>
      </c>
      <c r="E20" s="35"/>
      <c r="F20" s="37"/>
      <c r="G20" s="33"/>
      <c r="H20" s="39" t="s">
        <v>27</v>
      </c>
      <c r="I20" s="36" t="s">
        <v>28</v>
      </c>
      <c r="J20" s="31">
        <v>24.58</v>
      </c>
      <c r="K20" s="13">
        <v>0</v>
      </c>
      <c r="L20" s="19">
        <f t="shared" si="0"/>
        <v>0</v>
      </c>
      <c r="M20" s="19">
        <f t="shared" si="1"/>
        <v>0</v>
      </c>
      <c r="N20" s="20"/>
      <c r="O20" s="21">
        <f t="shared" si="4"/>
        <v>0</v>
      </c>
      <c r="P20" s="20"/>
      <c r="Q20" s="20"/>
      <c r="R20" s="20"/>
      <c r="S20" s="27">
        <f t="shared" si="9"/>
        <v>0</v>
      </c>
      <c r="T20" s="12" t="str">
        <f t="shared" si="3"/>
        <v>OK</v>
      </c>
      <c r="U20" s="11"/>
      <c r="V20" s="14"/>
      <c r="W20" s="11"/>
      <c r="X20" s="11"/>
      <c r="Y20" s="11"/>
      <c r="Z20" s="10"/>
      <c r="AA20" s="10"/>
      <c r="AB20" s="10"/>
      <c r="AC20" s="10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</row>
    <row r="21" spans="1:50" ht="218.25" hidden="1" customHeight="1" x14ac:dyDescent="0.25">
      <c r="A21" s="67"/>
      <c r="B21" s="68"/>
      <c r="C21" s="39">
        <v>18</v>
      </c>
      <c r="D21" s="34" t="s">
        <v>35</v>
      </c>
      <c r="E21" s="35"/>
      <c r="F21" s="37"/>
      <c r="G21" s="33"/>
      <c r="H21" s="39" t="s">
        <v>27</v>
      </c>
      <c r="I21" s="36" t="s">
        <v>28</v>
      </c>
      <c r="J21" s="31">
        <v>24.97</v>
      </c>
      <c r="K21" s="13">
        <v>0</v>
      </c>
      <c r="L21" s="19">
        <f t="shared" si="0"/>
        <v>0</v>
      </c>
      <c r="M21" s="19">
        <f t="shared" si="1"/>
        <v>0</v>
      </c>
      <c r="N21" s="20"/>
      <c r="O21" s="21">
        <f t="shared" si="4"/>
        <v>0</v>
      </c>
      <c r="P21" s="20"/>
      <c r="Q21" s="20"/>
      <c r="R21" s="20"/>
      <c r="S21" s="27">
        <f t="shared" si="9"/>
        <v>0</v>
      </c>
      <c r="T21" s="12" t="str">
        <f t="shared" si="3"/>
        <v>OK</v>
      </c>
      <c r="U21" s="11"/>
      <c r="V21" s="14"/>
      <c r="W21" s="11"/>
      <c r="X21" s="11"/>
      <c r="Y21" s="11"/>
      <c r="Z21" s="10"/>
      <c r="AA21" s="10"/>
      <c r="AB21" s="10"/>
      <c r="AC21" s="10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</row>
    <row r="22" spans="1:50" ht="398.25" hidden="1" customHeight="1" x14ac:dyDescent="0.25">
      <c r="A22" s="64"/>
      <c r="B22" s="66"/>
      <c r="C22" s="39">
        <v>19</v>
      </c>
      <c r="D22" s="34" t="s">
        <v>38</v>
      </c>
      <c r="E22" s="35"/>
      <c r="F22" s="37"/>
      <c r="G22" s="33"/>
      <c r="H22" s="39" t="s">
        <v>27</v>
      </c>
      <c r="I22" s="36" t="s">
        <v>28</v>
      </c>
      <c r="J22" s="31">
        <v>56.78</v>
      </c>
      <c r="K22" s="13">
        <v>0</v>
      </c>
      <c r="L22" s="19">
        <f t="shared" si="0"/>
        <v>0</v>
      </c>
      <c r="M22" s="19">
        <f t="shared" si="1"/>
        <v>0</v>
      </c>
      <c r="N22" s="20"/>
      <c r="O22" s="21">
        <f t="shared" si="4"/>
        <v>0</v>
      </c>
      <c r="P22" s="20"/>
      <c r="Q22" s="20"/>
      <c r="R22" s="20"/>
      <c r="S22" s="27">
        <f t="shared" si="9"/>
        <v>0</v>
      </c>
      <c r="T22" s="12" t="str">
        <f t="shared" si="3"/>
        <v>OK</v>
      </c>
      <c r="U22" s="11"/>
      <c r="V22" s="14"/>
      <c r="W22" s="11"/>
      <c r="X22" s="11"/>
      <c r="Y22" s="11"/>
      <c r="Z22" s="10"/>
      <c r="AA22" s="10"/>
      <c r="AB22" s="10"/>
      <c r="AC22" s="10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</row>
    <row r="23" spans="1:50" ht="368.25" hidden="1" customHeight="1" x14ac:dyDescent="0.25">
      <c r="A23" s="63" t="s">
        <v>45</v>
      </c>
      <c r="B23" s="65" t="s">
        <v>46</v>
      </c>
      <c r="C23" s="39">
        <v>20</v>
      </c>
      <c r="D23" s="34" t="s">
        <v>34</v>
      </c>
      <c r="E23" s="35"/>
      <c r="F23" s="37"/>
      <c r="G23" s="33"/>
      <c r="H23" s="39" t="s">
        <v>27</v>
      </c>
      <c r="I23" s="36" t="s">
        <v>28</v>
      </c>
      <c r="J23" s="31">
        <v>30.82</v>
      </c>
      <c r="K23" s="13">
        <v>0</v>
      </c>
      <c r="L23" s="19">
        <f t="shared" si="0"/>
        <v>0</v>
      </c>
      <c r="M23" s="19">
        <f t="shared" si="1"/>
        <v>0</v>
      </c>
      <c r="N23" s="20"/>
      <c r="O23" s="21">
        <f t="shared" si="4"/>
        <v>0</v>
      </c>
      <c r="P23" s="20"/>
      <c r="Q23" s="20"/>
      <c r="R23" s="20"/>
      <c r="S23" s="27">
        <f t="shared" si="9"/>
        <v>0</v>
      </c>
      <c r="T23" s="12" t="str">
        <f t="shared" si="3"/>
        <v>OK</v>
      </c>
      <c r="U23" s="11"/>
      <c r="V23" s="14"/>
      <c r="W23" s="11"/>
      <c r="X23" s="11"/>
      <c r="Y23" s="11"/>
      <c r="Z23" s="10"/>
      <c r="AA23" s="10"/>
      <c r="AB23" s="10"/>
      <c r="AC23" s="10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</row>
    <row r="24" spans="1:50" ht="219.75" hidden="1" customHeight="1" x14ac:dyDescent="0.25">
      <c r="A24" s="64"/>
      <c r="B24" s="66"/>
      <c r="C24" s="39">
        <v>21</v>
      </c>
      <c r="D24" s="38" t="s">
        <v>35</v>
      </c>
      <c r="E24" s="36"/>
      <c r="F24" s="37"/>
      <c r="G24" s="33"/>
      <c r="H24" s="39" t="s">
        <v>27</v>
      </c>
      <c r="I24" s="39" t="s">
        <v>28</v>
      </c>
      <c r="J24" s="31">
        <v>24.11</v>
      </c>
      <c r="K24" s="13">
        <v>0</v>
      </c>
      <c r="L24" s="19">
        <f t="shared" si="0"/>
        <v>0</v>
      </c>
      <c r="M24" s="19">
        <f t="shared" si="1"/>
        <v>0</v>
      </c>
      <c r="N24" s="20"/>
      <c r="O24" s="21">
        <f t="shared" si="4"/>
        <v>0</v>
      </c>
      <c r="P24" s="20"/>
      <c r="Q24" s="20"/>
      <c r="R24" s="20"/>
      <c r="S24" s="27">
        <f t="shared" si="9"/>
        <v>0</v>
      </c>
      <c r="T24" s="12" t="str">
        <f t="shared" si="3"/>
        <v>OK</v>
      </c>
      <c r="U24" s="11"/>
      <c r="V24" s="11"/>
      <c r="W24" s="11"/>
      <c r="X24" s="11"/>
      <c r="Y24" s="11"/>
      <c r="Z24" s="10"/>
      <c r="AA24" s="10"/>
      <c r="AB24" s="10"/>
      <c r="AC24" s="10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</row>
    <row r="25" spans="1:50" ht="16.5" customHeight="1" x14ac:dyDescent="0.25">
      <c r="J25" s="30"/>
      <c r="K25" s="28">
        <f t="shared" ref="K25:S25" si="10">SUM(K4:K24)</f>
        <v>550</v>
      </c>
      <c r="L25" s="28">
        <f t="shared" si="10"/>
        <v>110</v>
      </c>
      <c r="M25" s="28">
        <f t="shared" si="10"/>
        <v>110</v>
      </c>
      <c r="N25" s="28">
        <f t="shared" si="10"/>
        <v>0</v>
      </c>
      <c r="O25" s="28">
        <f t="shared" si="10"/>
        <v>137</v>
      </c>
      <c r="P25" s="28">
        <f t="shared" si="10"/>
        <v>0</v>
      </c>
      <c r="Q25" s="28">
        <f t="shared" si="10"/>
        <v>0</v>
      </c>
      <c r="R25" s="28">
        <f t="shared" si="10"/>
        <v>0</v>
      </c>
      <c r="S25" s="29">
        <f t="shared" si="10"/>
        <v>440</v>
      </c>
      <c r="U25" s="15">
        <f t="shared" ref="U25:AX25" si="11">SUMPRODUCT($J$4:$J$24,U4:U24)</f>
        <v>1454.5</v>
      </c>
      <c r="V25" s="15">
        <f t="shared" si="11"/>
        <v>1745.4</v>
      </c>
      <c r="W25" s="15">
        <f t="shared" si="11"/>
        <v>0</v>
      </c>
      <c r="X25" s="15">
        <f t="shared" si="11"/>
        <v>0</v>
      </c>
      <c r="Y25" s="15">
        <f t="shared" si="11"/>
        <v>0</v>
      </c>
      <c r="Z25" s="15">
        <f t="shared" si="11"/>
        <v>0</v>
      </c>
      <c r="AA25" s="15">
        <f t="shared" si="11"/>
        <v>0</v>
      </c>
      <c r="AB25" s="15">
        <f t="shared" si="11"/>
        <v>0</v>
      </c>
      <c r="AC25" s="15">
        <f t="shared" si="11"/>
        <v>0</v>
      </c>
      <c r="AD25" s="15">
        <f t="shared" si="11"/>
        <v>0</v>
      </c>
      <c r="AE25" s="15">
        <f t="shared" si="11"/>
        <v>0</v>
      </c>
      <c r="AF25" s="15">
        <f t="shared" si="11"/>
        <v>0</v>
      </c>
      <c r="AG25" s="15">
        <f t="shared" si="11"/>
        <v>0</v>
      </c>
      <c r="AH25" s="15">
        <f t="shared" si="11"/>
        <v>0</v>
      </c>
      <c r="AI25" s="15">
        <f t="shared" si="11"/>
        <v>0</v>
      </c>
      <c r="AJ25" s="15">
        <f t="shared" si="11"/>
        <v>0</v>
      </c>
      <c r="AK25" s="15">
        <f t="shared" si="11"/>
        <v>0</v>
      </c>
      <c r="AL25" s="15">
        <f t="shared" si="11"/>
        <v>0</v>
      </c>
      <c r="AM25" s="15">
        <f t="shared" si="11"/>
        <v>0</v>
      </c>
      <c r="AN25" s="15">
        <f t="shared" si="11"/>
        <v>0</v>
      </c>
      <c r="AO25" s="15">
        <f t="shared" si="11"/>
        <v>0</v>
      </c>
      <c r="AP25" s="15">
        <f t="shared" si="11"/>
        <v>0</v>
      </c>
      <c r="AQ25" s="15">
        <f t="shared" si="11"/>
        <v>0</v>
      </c>
      <c r="AR25" s="15">
        <f t="shared" si="11"/>
        <v>0</v>
      </c>
      <c r="AS25" s="15">
        <f t="shared" si="11"/>
        <v>0</v>
      </c>
      <c r="AT25" s="15">
        <f t="shared" si="11"/>
        <v>0</v>
      </c>
      <c r="AU25" s="15">
        <f t="shared" si="11"/>
        <v>0</v>
      </c>
      <c r="AV25" s="15">
        <f t="shared" si="11"/>
        <v>0</v>
      </c>
      <c r="AW25" s="15">
        <f t="shared" si="11"/>
        <v>0</v>
      </c>
      <c r="AX25" s="15">
        <f t="shared" si="11"/>
        <v>0</v>
      </c>
    </row>
    <row r="26" spans="1:50" ht="20.25" customHeight="1" x14ac:dyDescent="0.25">
      <c r="K26" s="32">
        <f t="shared" ref="K26:R26" si="12">SUMPRODUCT($J$4:$J$24,K4:K24)</f>
        <v>15999.5</v>
      </c>
      <c r="L26" s="32">
        <f t="shared" si="12"/>
        <v>3199.9</v>
      </c>
      <c r="M26" s="32">
        <f t="shared" si="12"/>
        <v>3199.9</v>
      </c>
      <c r="N26" s="32">
        <f t="shared" si="12"/>
        <v>0</v>
      </c>
      <c r="O26" s="32">
        <f t="shared" si="12"/>
        <v>3985.33</v>
      </c>
      <c r="P26" s="32">
        <f t="shared" si="12"/>
        <v>0</v>
      </c>
      <c r="Q26" s="32">
        <f t="shared" si="12"/>
        <v>0</v>
      </c>
      <c r="R26" s="32">
        <f t="shared" si="12"/>
        <v>0</v>
      </c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</row>
    <row r="27" spans="1:50" ht="20.25" customHeight="1" thickBot="1" x14ac:dyDescent="0.3">
      <c r="K27" s="32"/>
      <c r="N27" s="24"/>
      <c r="O27" s="24"/>
      <c r="P27" s="24"/>
      <c r="Q27" s="24"/>
      <c r="R27" s="24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</row>
    <row r="28" spans="1:50" ht="17.25" customHeight="1" x14ac:dyDescent="0.25">
      <c r="A28" s="2"/>
      <c r="B28" s="51" t="s">
        <v>47</v>
      </c>
      <c r="C28" s="52"/>
      <c r="D28" s="52"/>
      <c r="E28" s="52"/>
      <c r="F28" s="52"/>
      <c r="G28" s="52"/>
      <c r="H28" s="52"/>
      <c r="I28" s="52"/>
      <c r="J28" s="52"/>
      <c r="K28" s="53"/>
      <c r="L28" s="24"/>
      <c r="M28" s="24"/>
      <c r="N28" s="24"/>
      <c r="O28" s="24"/>
      <c r="P28" s="24"/>
      <c r="Q28" s="24"/>
      <c r="R28" s="24"/>
      <c r="U28" s="17"/>
      <c r="V28" s="17"/>
    </row>
    <row r="29" spans="1:50" ht="16.5" customHeight="1" x14ac:dyDescent="0.25">
      <c r="A29" s="2"/>
      <c r="B29" s="54" t="s">
        <v>48</v>
      </c>
      <c r="C29" s="55"/>
      <c r="D29" s="55"/>
      <c r="E29" s="55"/>
      <c r="F29" s="55"/>
      <c r="G29" s="55"/>
      <c r="H29" s="55"/>
      <c r="I29" s="55"/>
      <c r="J29" s="55"/>
      <c r="K29" s="56"/>
      <c r="R29" s="18"/>
      <c r="U29" s="17"/>
      <c r="V29" s="17"/>
    </row>
    <row r="30" spans="1:50" ht="15.75" customHeight="1" x14ac:dyDescent="0.25">
      <c r="A30" s="2"/>
      <c r="B30" s="57" t="s">
        <v>49</v>
      </c>
      <c r="C30" s="58"/>
      <c r="D30" s="58"/>
      <c r="E30" s="58"/>
      <c r="F30" s="58"/>
      <c r="G30" s="58"/>
      <c r="H30" s="58"/>
      <c r="I30" s="58"/>
      <c r="J30" s="58"/>
      <c r="K30" s="59"/>
      <c r="R30" s="18"/>
      <c r="U30" s="17"/>
      <c r="V30" s="17"/>
    </row>
    <row r="31" spans="1:50" ht="18.75" customHeight="1" thickBot="1" x14ac:dyDescent="0.3">
      <c r="A31" s="2"/>
      <c r="B31" s="60"/>
      <c r="C31" s="61"/>
      <c r="D31" s="61"/>
      <c r="E31" s="61"/>
      <c r="F31" s="61"/>
      <c r="G31" s="61"/>
      <c r="H31" s="61"/>
      <c r="I31" s="61"/>
      <c r="J31" s="61"/>
      <c r="K31" s="62"/>
    </row>
  </sheetData>
  <mergeCells count="53">
    <mergeCell ref="D1:J1"/>
    <mergeCell ref="K1:T1"/>
    <mergeCell ref="U1:U2"/>
    <mergeCell ref="V1:V2"/>
    <mergeCell ref="W1:W2"/>
    <mergeCell ref="A4:A7"/>
    <mergeCell ref="B4:B7"/>
    <mergeCell ref="AP1:AP2"/>
    <mergeCell ref="AQ1:AQ2"/>
    <mergeCell ref="AR1:AR2"/>
    <mergeCell ref="AJ1:AJ2"/>
    <mergeCell ref="AK1:AK2"/>
    <mergeCell ref="AL1:AL2"/>
    <mergeCell ref="AM1:AM2"/>
    <mergeCell ref="AN1:AN2"/>
    <mergeCell ref="AO1:AO2"/>
    <mergeCell ref="AD1:AD2"/>
    <mergeCell ref="AE1:AE2"/>
    <mergeCell ref="AF1:AF2"/>
    <mergeCell ref="AG1:AG2"/>
    <mergeCell ref="AH1:AH2"/>
    <mergeCell ref="AV1:AV2"/>
    <mergeCell ref="AW1:AW2"/>
    <mergeCell ref="AX1:AX2"/>
    <mergeCell ref="A2:J2"/>
    <mergeCell ref="K2:T2"/>
    <mergeCell ref="AS1:AS2"/>
    <mergeCell ref="AT1:AT2"/>
    <mergeCell ref="AU1:AU2"/>
    <mergeCell ref="AI1:AI2"/>
    <mergeCell ref="X1:X2"/>
    <mergeCell ref="Y1:Y2"/>
    <mergeCell ref="Z1:Z2"/>
    <mergeCell ref="AA1:AA2"/>
    <mergeCell ref="AB1:AB2"/>
    <mergeCell ref="AC1:AC2"/>
    <mergeCell ref="A1:C1"/>
    <mergeCell ref="A8:A10"/>
    <mergeCell ref="B8:B10"/>
    <mergeCell ref="A11:A13"/>
    <mergeCell ref="B11:B13"/>
    <mergeCell ref="A14:A15"/>
    <mergeCell ref="B14:B15"/>
    <mergeCell ref="B28:K28"/>
    <mergeCell ref="B29:K29"/>
    <mergeCell ref="B30:K30"/>
    <mergeCell ref="B31:K31"/>
    <mergeCell ref="A16:A17"/>
    <mergeCell ref="B16:B17"/>
    <mergeCell ref="A19:A22"/>
    <mergeCell ref="B19:B22"/>
    <mergeCell ref="A23:A24"/>
    <mergeCell ref="B23:B24"/>
  </mergeCells>
  <conditionalFormatting sqref="S4:S24">
    <cfRule type="cellIs" dxfId="3" priority="3" operator="lessThan">
      <formula>0</formula>
    </cfRule>
  </conditionalFormatting>
  <conditionalFormatting sqref="T3:T1048576 T1">
    <cfRule type="cellIs" dxfId="2" priority="4" operator="equal">
      <formula>"ATENÇÃO"</formula>
    </cfRule>
  </conditionalFormatting>
  <conditionalFormatting sqref="T4:T24">
    <cfRule type="containsText" dxfId="1" priority="2" operator="containsText" text="ATENÇÃO">
      <formula>NOT(ISERROR(SEARCH("ATENÇÃO",T4)))</formula>
    </cfRule>
  </conditionalFormatting>
  <conditionalFormatting sqref="U4:AX24">
    <cfRule type="cellIs" dxfId="0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577b44-0ae7-48d1-9ace-1c5813c0764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768467BDA7A744A3BC1E8A99C1D5BA" ma:contentTypeVersion="14" ma:contentTypeDescription="Crie um novo documento." ma:contentTypeScope="" ma:versionID="33802871d8b7555ee65735761719e851">
  <xsd:schema xmlns:xsd="http://www.w3.org/2001/XMLSchema" xmlns:xs="http://www.w3.org/2001/XMLSchema" xmlns:p="http://schemas.microsoft.com/office/2006/metadata/properties" xmlns:ns2="cc577b44-0ae7-48d1-9ace-1c5813c07641" xmlns:ns3="04484376-86c3-4d28-af6d-9f02a75116c5" targetNamespace="http://schemas.microsoft.com/office/2006/metadata/properties" ma:root="true" ma:fieldsID="a3711a550946c09926846e8181d7a1ad" ns2:_="" ns3:_="">
    <xsd:import namespace="cc577b44-0ae7-48d1-9ace-1c5813c07641"/>
    <xsd:import namespace="04484376-86c3-4d28-af6d-9f02a75116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577b44-0ae7-48d1-9ace-1c5813c076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f329f067-9640-44d5-8564-a72189d13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84376-86c3-4d28-af6d-9f02a75116c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94A69D-5DB5-4ED0-A2B4-88381BBE0994}">
  <ds:schemaRefs>
    <ds:schemaRef ds:uri="http://schemas.microsoft.com/office/2006/metadata/properties"/>
    <ds:schemaRef ds:uri="http://schemas.microsoft.com/office/infopath/2007/PartnerControls"/>
    <ds:schemaRef ds:uri="cc577b44-0ae7-48d1-9ace-1c5813c07641"/>
  </ds:schemaRefs>
</ds:datastoreItem>
</file>

<file path=customXml/itemProps2.xml><?xml version="1.0" encoding="utf-8"?>
<ds:datastoreItem xmlns:ds="http://schemas.openxmlformats.org/officeDocument/2006/customXml" ds:itemID="{563F38E9-377C-4591-A0DB-3B617EB166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577b44-0ae7-48d1-9ace-1c5813c07641"/>
    <ds:schemaRef ds:uri="04484376-86c3-4d28-af6d-9f02a75116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303E40-AB9E-4F9B-8784-4387A8EBA0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CESFI</vt:lpstr>
    </vt:vector>
  </TitlesOfParts>
  <Manager/>
  <Company>..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Home</dc:creator>
  <cp:keywords/>
  <dc:description/>
  <cp:lastModifiedBy>MARCOS DE OLIVEIRA BORGES</cp:lastModifiedBy>
  <cp:revision/>
  <dcterms:created xsi:type="dcterms:W3CDTF">2010-06-19T20:43:11Z</dcterms:created>
  <dcterms:modified xsi:type="dcterms:W3CDTF">2026-10-01T14:36:23Z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0x01010075768467BDA7A744A3BC1E8A99C1D5BA</vt:lpwstr>
  </property>
  <property fmtid="{D5CDD505-2E9C-101B-9397-08002B2CF9AE}" pid="3" name="MediaServiceImageTags">
    <vt:lpwstr/>
  </property>
</Properties>
</file>