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TOR DE COMPRAS\NLLC 14133\Arquivos Prontos Licitação\"/>
    </mc:Choice>
  </mc:AlternateContent>
  <xr:revisionPtr revIDLastSave="0" documentId="13_ncr:1_{7D40D79E-5298-4DDB-93F5-3187D0FD429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lanilha de Formação de Preços" sheetId="1" r:id="rId1"/>
  </sheets>
  <definedNames>
    <definedName name="_xlnm.Print_Area" localSheetId="0">'Planilha de Formação de Preços'!$A$1:$P$18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4" i="1"/>
  <c r="N5" i="1"/>
  <c r="N6" i="1"/>
  <c r="N7" i="1"/>
  <c r="N8" i="1"/>
  <c r="N9" i="1"/>
  <c r="N10" i="1"/>
  <c r="N11" i="1"/>
  <c r="N4" i="1"/>
  <c r="M4" i="1"/>
  <c r="M5" i="1"/>
  <c r="M6" i="1"/>
  <c r="M7" i="1"/>
  <c r="M8" i="1"/>
  <c r="M9" i="1"/>
  <c r="M10" i="1"/>
  <c r="M11" i="1"/>
  <c r="P4" i="1"/>
  <c r="P5" i="1"/>
  <c r="R5" i="1" s="1"/>
  <c r="P6" i="1"/>
  <c r="Q6" i="1" s="1"/>
  <c r="P7" i="1"/>
  <c r="R7" i="1" s="1"/>
  <c r="P8" i="1"/>
  <c r="R8" i="1" s="1"/>
  <c r="P9" i="1"/>
  <c r="R9" i="1" s="1"/>
  <c r="P10" i="1"/>
  <c r="R10" i="1" s="1"/>
  <c r="P11" i="1"/>
  <c r="R11" i="1" s="1"/>
  <c r="Q11" i="1" l="1"/>
  <c r="Q8" i="1"/>
  <c r="Q5" i="1"/>
  <c r="Q10" i="1"/>
  <c r="Q9" i="1"/>
  <c r="Q7" i="1"/>
  <c r="Q4" i="1"/>
  <c r="R4" i="1"/>
  <c r="R12" i="1" s="1"/>
  <c r="R6" i="1"/>
</calcChain>
</file>

<file path=xl/sharedStrings.xml><?xml version="1.0" encoding="utf-8"?>
<sst xmlns="http://schemas.openxmlformats.org/spreadsheetml/2006/main" count="38" uniqueCount="32">
  <si>
    <t>ITEM</t>
  </si>
  <si>
    <t>Menor preço</t>
  </si>
  <si>
    <t>Média</t>
  </si>
  <si>
    <t>Mediana</t>
  </si>
  <si>
    <t>FONTE 4</t>
  </si>
  <si>
    <t>FONTE 1</t>
  </si>
  <si>
    <t>FONTE 2</t>
  </si>
  <si>
    <t>FONTE 3</t>
  </si>
  <si>
    <t>QTD</t>
  </si>
  <si>
    <t>Total</t>
  </si>
  <si>
    <t>(Nome fonte)</t>
  </si>
  <si>
    <t>Descrição</t>
  </si>
  <si>
    <t>FÓRMULAS</t>
  </si>
  <si>
    <t>Critério</t>
  </si>
  <si>
    <t>Preço Referência</t>
  </si>
  <si>
    <t>Coeficiente de variação</t>
  </si>
  <si>
    <t>Desvio Padrão</t>
  </si>
  <si>
    <t>Se CV &gt; 25% considerar preço de referência o valor da Mediana -- Se CV &lt; 25% considerar preço de referência o valor da Média</t>
  </si>
  <si>
    <t>De acordo com critério</t>
  </si>
  <si>
    <t>DP/M</t>
  </si>
  <si>
    <t>Valor central de um conjunto de números colocados por ordem de grandeza. Trata-se do número que se encontra exatamente no centro.
Utilizada quando a cesta de preços é pouco homogênea, ou seja, quando o coeficiente de variação é superior à 25%</t>
  </si>
  <si>
    <t xml:space="preserve">PLANILHA DE FORMAÇÃO DE PREÇOS </t>
  </si>
  <si>
    <t>FONTE 5</t>
  </si>
  <si>
    <t xml:space="preserve">Soma de todos os valores e orçamentos, dividido pelo número de elementos.
Utilizada para um cesta de preços homogênea, ou seja, com coeficiente de variação inferior à 25% </t>
  </si>
  <si>
    <t>Coeficiente de Variação (CV)</t>
  </si>
  <si>
    <t xml:space="preserve">Precificação baseada na Lei nº 14.133/2021, na Instrução Normativa nº 12 de 2022 da Secretaria de Estado da Administração e na Nota Técnica Nº 1 de 2022 do Tribunal de Contas do Estado de Santa Catarina. </t>
  </si>
  <si>
    <t>Grupo-classe</t>
  </si>
  <si>
    <t>Código NUC</t>
  </si>
  <si>
    <t>Unidade de Compra</t>
  </si>
  <si>
    <t>Detalhamento</t>
  </si>
  <si>
    <t>Total Unitário</t>
  </si>
  <si>
    <t>Preço Máximo Unitário Utilizado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</si>
</sst>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164" formatCode="00"/>
    <numFmt numFmtId="165" formatCode="0000"/>
    <numFmt numFmtId="166" formatCode="0.0%"/>
    <numFmt numFmtId="167" formatCode="0.000"/>
    <numFmt numFmtId="168" formatCode="#,##0.0000"/>
    <numFmt numFmtId="169" formatCode="&quot;R$&quot;\ #,##0.00"/>
    <numFmt numFmtId="170" formatCode="00\-00"/>
  </numFmts>
  <fonts count="17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FFFFFF"/>
      <name val="Calibri"/>
      <family val="2"/>
    </font>
    <font>
      <b/>
      <i/>
      <sz val="12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EEEE"/>
        <bgColor rgb="FFF2F2F2"/>
      </patternFill>
    </fill>
    <fill>
      <patternFill patternType="solid">
        <fgColor rgb="FFF2F2F2"/>
        <bgColor rgb="FFEEEEEE"/>
      </patternFill>
    </fill>
    <fill>
      <patternFill patternType="solid">
        <fgColor rgb="FF149B55"/>
        <bgColor rgb="FF003366"/>
      </patternFill>
    </fill>
    <fill>
      <patternFill patternType="solid">
        <fgColor rgb="FF149B55"/>
        <bgColor indexed="64"/>
      </patternFill>
    </fill>
    <fill>
      <patternFill patternType="solid">
        <fgColor rgb="FF149B55"/>
        <bgColor rgb="FFD8D8D8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7" fontId="4" fillId="0" borderId="0" xfId="0" applyNumberFormat="1" applyFont="1" applyFill="1" applyAlignment="1">
      <alignment horizontal="center"/>
    </xf>
    <xf numFmtId="166" fontId="4" fillId="0" borderId="0" xfId="2" applyNumberFormat="1" applyFont="1" applyFill="1" applyAlignment="1">
      <alignment horizontal="center" vertical="center"/>
    </xf>
    <xf numFmtId="0" fontId="0" fillId="0" borderId="0" xfId="0" applyFill="1"/>
    <xf numFmtId="164" fontId="4" fillId="0" borderId="0" xfId="0" applyNumberFormat="1" applyFont="1" applyFill="1" applyAlignment="1">
      <alignment horizontal="center"/>
    </xf>
    <xf numFmtId="0" fontId="0" fillId="0" borderId="0" xfId="0" applyFont="1"/>
    <xf numFmtId="165" fontId="12" fillId="0" borderId="0" xfId="0" applyNumberFormat="1" applyFont="1" applyFill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8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/>
    </xf>
    <xf numFmtId="4" fontId="4" fillId="2" borderId="2" xfId="1" applyNumberFormat="1" applyFont="1" applyFill="1" applyBorder="1" applyAlignment="1">
      <alignment horizontal="center"/>
    </xf>
    <xf numFmtId="169" fontId="11" fillId="0" borderId="3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/>
    </xf>
    <xf numFmtId="166" fontId="8" fillId="2" borderId="4" xfId="2" applyNumberFormat="1" applyFont="1" applyFill="1" applyBorder="1" applyAlignment="1">
      <alignment horizontal="center" vertical="center"/>
    </xf>
    <xf numFmtId="169" fontId="8" fillId="2" borderId="3" xfId="0" applyNumberFormat="1" applyFont="1" applyFill="1" applyBorder="1" applyAlignment="1">
      <alignment horizontal="center"/>
    </xf>
    <xf numFmtId="4" fontId="8" fillId="2" borderId="2" xfId="1" applyNumberFormat="1" applyFont="1" applyFill="1" applyBorder="1" applyAlignment="1">
      <alignment horizontal="center"/>
    </xf>
    <xf numFmtId="166" fontId="8" fillId="2" borderId="3" xfId="2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166" fontId="9" fillId="0" borderId="5" xfId="2" applyNumberFormat="1" applyFont="1" applyFill="1" applyBorder="1" applyAlignment="1">
      <alignment horizontal="center"/>
    </xf>
    <xf numFmtId="0" fontId="0" fillId="0" borderId="0" xfId="0" applyAlignment="1"/>
    <xf numFmtId="0" fontId="16" fillId="3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" fontId="7" fillId="6" borderId="1" xfId="1" applyNumberFormat="1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 vertical="center" wrapText="1"/>
    </xf>
    <xf numFmtId="165" fontId="14" fillId="6" borderId="5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165" fontId="14" fillId="6" borderId="4" xfId="0" applyNumberFormat="1" applyFont="1" applyFill="1" applyBorder="1" applyAlignment="1">
      <alignment horizontal="center" vertical="center" wrapText="1"/>
    </xf>
    <xf numFmtId="4" fontId="8" fillId="2" borderId="6" xfId="1" applyNumberFormat="1" applyFont="1" applyFill="1" applyBorder="1" applyAlignment="1">
      <alignment horizontal="center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166" fontId="1" fillId="6" borderId="4" xfId="2" applyNumberFormat="1" applyFont="1" applyFill="1" applyBorder="1" applyAlignment="1">
      <alignment horizontal="center" vertical="center" wrapText="1"/>
    </xf>
    <xf numFmtId="166" fontId="1" fillId="6" borderId="5" xfId="2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164" fontId="1" fillId="6" borderId="4" xfId="0" applyNumberFormat="1" applyFont="1" applyFill="1" applyBorder="1" applyAlignment="1">
      <alignment horizontal="center" vertical="center"/>
    </xf>
    <xf numFmtId="164" fontId="1" fillId="6" borderId="5" xfId="0" applyNumberFormat="1" applyFont="1" applyFill="1" applyBorder="1" applyAlignment="1">
      <alignment horizontal="center" vertical="center"/>
    </xf>
    <xf numFmtId="165" fontId="14" fillId="6" borderId="4" xfId="0" applyNumberFormat="1" applyFont="1" applyFill="1" applyBorder="1" applyAlignment="1">
      <alignment horizontal="center" vertical="center"/>
    </xf>
    <xf numFmtId="165" fontId="14" fillId="6" borderId="5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170" fontId="12" fillId="2" borderId="1" xfId="0" applyNumberFormat="1" applyFont="1" applyFill="1" applyBorder="1" applyAlignment="1">
      <alignment horizontal="center" vertical="center" wrapText="1"/>
    </xf>
    <xf numFmtId="170" fontId="12" fillId="2" borderId="7" xfId="0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fgColor indexed="64"/>
          <bgColor rgb="FF92D050"/>
        </patternFill>
      </fill>
    </dxf>
  </dxfs>
  <tableStyles count="0" defaultTableStyle="TableStyleMedium9" defaultPivotStyle="PivotStyleLight16"/>
  <colors>
    <mruColors>
      <color rgb="FF149B55"/>
      <color rgb="FF78A1D2"/>
      <color rgb="FFBAD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140681</xdr:colOff>
      <xdr:row>17</xdr:row>
      <xdr:rowOff>349249</xdr:rowOff>
    </xdr:from>
    <xdr:to>
      <xdr:col>14</xdr:col>
      <xdr:colOff>698500</xdr:colOff>
      <xdr:row>17</xdr:row>
      <xdr:rowOff>751416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91598" y="4635499"/>
          <a:ext cx="1457402" cy="40216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179917</xdr:colOff>
      <xdr:row>0</xdr:row>
      <xdr:rowOff>116418</xdr:rowOff>
    </xdr:from>
    <xdr:to>
      <xdr:col>1</xdr:col>
      <xdr:colOff>941917</xdr:colOff>
      <xdr:row>0</xdr:row>
      <xdr:rowOff>624418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6358D9B-A440-49AC-958B-A28096783B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116418"/>
          <a:ext cx="1217083" cy="50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zoomScale="90" zoomScaleNormal="90" zoomScaleSheetLayoutView="100" zoomScalePageLayoutView="80" workbookViewId="0">
      <selection activeCell="L7" sqref="L7"/>
    </sheetView>
  </sheetViews>
  <sheetFormatPr defaultRowHeight="15" x14ac:dyDescent="0.25"/>
  <cols>
    <col min="1" max="1" width="6.85546875" customWidth="1"/>
    <col min="2" max="2" width="52.42578125" style="7" customWidth="1"/>
    <col min="3" max="3" width="12.7109375" style="7" customWidth="1"/>
    <col min="4" max="4" width="10.28515625" style="7" customWidth="1"/>
    <col min="5" max="5" width="13.42578125" style="7" customWidth="1"/>
    <col min="6" max="6" width="14.5703125" style="7" customWidth="1"/>
    <col min="7" max="7" width="15.28515625" style="7" customWidth="1"/>
    <col min="8" max="11" width="13.5703125" customWidth="1"/>
    <col min="12" max="12" width="12.42578125" customWidth="1"/>
    <col min="13" max="13" width="11.28515625" customWidth="1"/>
    <col min="14" max="14" width="12" customWidth="1"/>
    <col min="15" max="15" width="13.42578125" customWidth="1"/>
    <col min="16" max="16" width="14.28515625" customWidth="1"/>
    <col min="17" max="17" width="16.140625" customWidth="1"/>
    <col min="18" max="18" width="14.28515625" bestFit="1" customWidth="1"/>
  </cols>
  <sheetData>
    <row r="1" spans="1:18" ht="55.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s="5" customFormat="1" ht="31.15" customHeight="1" x14ac:dyDescent="0.25">
      <c r="A2" s="56" t="s">
        <v>0</v>
      </c>
      <c r="B2" s="58" t="s">
        <v>11</v>
      </c>
      <c r="C2" s="37" t="s">
        <v>26</v>
      </c>
      <c r="D2" s="37" t="s">
        <v>27</v>
      </c>
      <c r="E2" s="37" t="s">
        <v>28</v>
      </c>
      <c r="F2" s="37" t="s">
        <v>29</v>
      </c>
      <c r="G2" s="58" t="s">
        <v>8</v>
      </c>
      <c r="H2" s="31" t="s">
        <v>5</v>
      </c>
      <c r="I2" s="31" t="s">
        <v>6</v>
      </c>
      <c r="J2" s="32" t="s">
        <v>7</v>
      </c>
      <c r="K2" s="32" t="s">
        <v>4</v>
      </c>
      <c r="L2" s="31" t="s">
        <v>22</v>
      </c>
      <c r="M2" s="60" t="s">
        <v>1</v>
      </c>
      <c r="N2" s="51" t="s">
        <v>2</v>
      </c>
      <c r="O2" s="51" t="s">
        <v>3</v>
      </c>
      <c r="P2" s="53" t="s">
        <v>24</v>
      </c>
      <c r="Q2" s="62" t="s">
        <v>31</v>
      </c>
      <c r="R2" s="55" t="s">
        <v>30</v>
      </c>
    </row>
    <row r="3" spans="1:18" s="5" customFormat="1" ht="15.75" x14ac:dyDescent="0.25">
      <c r="A3" s="57"/>
      <c r="B3" s="59"/>
      <c r="C3" s="35"/>
      <c r="D3" s="35"/>
      <c r="E3" s="35"/>
      <c r="F3" s="35"/>
      <c r="G3" s="59"/>
      <c r="H3" s="33" t="s">
        <v>10</v>
      </c>
      <c r="I3" s="33" t="s">
        <v>10</v>
      </c>
      <c r="J3" s="33" t="s">
        <v>10</v>
      </c>
      <c r="K3" s="33" t="s">
        <v>10</v>
      </c>
      <c r="L3" s="33" t="s">
        <v>10</v>
      </c>
      <c r="M3" s="61"/>
      <c r="N3" s="52"/>
      <c r="O3" s="52"/>
      <c r="P3" s="54"/>
      <c r="Q3" s="62"/>
      <c r="R3" s="55"/>
    </row>
    <row r="4" spans="1:18" ht="21.75" customHeight="1" x14ac:dyDescent="0.25">
      <c r="A4" s="15">
        <v>1</v>
      </c>
      <c r="B4" s="16"/>
      <c r="C4" s="68"/>
      <c r="D4" s="16"/>
      <c r="E4" s="16"/>
      <c r="F4" s="16"/>
      <c r="G4" s="16"/>
      <c r="H4" s="9"/>
      <c r="I4" s="9"/>
      <c r="J4" s="9"/>
      <c r="K4" s="9"/>
      <c r="L4" s="9"/>
      <c r="M4" s="19">
        <f t="shared" ref="M4:M11" si="0">MIN(H4:L4)</f>
        <v>0</v>
      </c>
      <c r="N4" s="19" t="e">
        <f>ROUNDDOWN(AVERAGE(H4:L4),2)</f>
        <v>#DIV/0!</v>
      </c>
      <c r="O4" s="19" t="e">
        <f>ROUNDDOWN(MEDIAN(H4:L4),2)</f>
        <v>#NUM!</v>
      </c>
      <c r="P4" s="20" t="e">
        <f t="shared" ref="P4:P11" si="1">STDEV(H4:L4)/AVERAGE(H4:L4)</f>
        <v>#DIV/0!</v>
      </c>
      <c r="Q4" s="21" t="e">
        <f>IF(P4&lt;=25%,N4,O4)</f>
        <v>#DIV/0!</v>
      </c>
      <c r="R4" s="21" t="e">
        <f>IF(P4&lt;=25%,N4,O4)*G4</f>
        <v>#DIV/0!</v>
      </c>
    </row>
    <row r="5" spans="1:18" ht="18.75" customHeight="1" x14ac:dyDescent="0.25">
      <c r="A5" s="15">
        <v>2</v>
      </c>
      <c r="B5" s="16"/>
      <c r="C5" s="68"/>
      <c r="D5" s="16"/>
      <c r="E5" s="16"/>
      <c r="F5" s="16"/>
      <c r="G5" s="16"/>
      <c r="H5" s="9"/>
      <c r="I5" s="9"/>
      <c r="J5" s="9"/>
      <c r="K5" s="9"/>
      <c r="L5" s="10"/>
      <c r="M5" s="19">
        <f t="shared" si="0"/>
        <v>0</v>
      </c>
      <c r="N5" s="19" t="e">
        <f t="shared" ref="N5:N11" si="2">ROUNDDOWN(AVERAGE(H5:L5),2)</f>
        <v>#DIV/0!</v>
      </c>
      <c r="O5" s="19" t="e">
        <f t="shared" ref="O5:O11" si="3">ROUNDDOWN(MEDIAN(H5:L5),2)</f>
        <v>#NUM!</v>
      </c>
      <c r="P5" s="20" t="e">
        <f t="shared" si="1"/>
        <v>#DIV/0!</v>
      </c>
      <c r="Q5" s="21" t="e">
        <f t="shared" ref="Q5:Q11" si="4">IF(P5&lt;=25%,N5,O5)</f>
        <v>#DIV/0!</v>
      </c>
      <c r="R5" s="21" t="e">
        <f t="shared" ref="R5:R11" si="5">IF(P5&lt;=25%,N5,O5)*G5</f>
        <v>#DIV/0!</v>
      </c>
    </row>
    <row r="6" spans="1:18" ht="18" customHeight="1" x14ac:dyDescent="0.25">
      <c r="A6" s="15">
        <v>3</v>
      </c>
      <c r="B6" s="16"/>
      <c r="C6" s="68"/>
      <c r="D6" s="16"/>
      <c r="E6" s="16"/>
      <c r="F6" s="16"/>
      <c r="G6" s="16"/>
      <c r="H6" s="9"/>
      <c r="I6" s="9"/>
      <c r="J6" s="9"/>
      <c r="K6" s="9"/>
      <c r="L6" s="9"/>
      <c r="M6" s="19">
        <f t="shared" si="0"/>
        <v>0</v>
      </c>
      <c r="N6" s="19" t="e">
        <f t="shared" si="2"/>
        <v>#DIV/0!</v>
      </c>
      <c r="O6" s="19" t="e">
        <f t="shared" si="3"/>
        <v>#NUM!</v>
      </c>
      <c r="P6" s="20" t="e">
        <f t="shared" si="1"/>
        <v>#DIV/0!</v>
      </c>
      <c r="Q6" s="21" t="e">
        <f t="shared" si="4"/>
        <v>#DIV/0!</v>
      </c>
      <c r="R6" s="21" t="e">
        <f t="shared" si="5"/>
        <v>#DIV/0!</v>
      </c>
    </row>
    <row r="7" spans="1:18" ht="19.5" customHeight="1" x14ac:dyDescent="0.25">
      <c r="A7" s="15">
        <v>4</v>
      </c>
      <c r="B7" s="16"/>
      <c r="C7" s="68"/>
      <c r="D7" s="16"/>
      <c r="E7" s="16"/>
      <c r="F7" s="16"/>
      <c r="G7" s="16"/>
      <c r="H7" s="12"/>
      <c r="I7" s="12"/>
      <c r="J7" s="12"/>
      <c r="K7" s="12"/>
      <c r="L7" s="11"/>
      <c r="M7" s="19">
        <f t="shared" si="0"/>
        <v>0</v>
      </c>
      <c r="N7" s="19" t="e">
        <f t="shared" si="2"/>
        <v>#DIV/0!</v>
      </c>
      <c r="O7" s="19" t="e">
        <f t="shared" si="3"/>
        <v>#NUM!</v>
      </c>
      <c r="P7" s="20" t="e">
        <f t="shared" si="1"/>
        <v>#DIV/0!</v>
      </c>
      <c r="Q7" s="21" t="e">
        <f t="shared" si="4"/>
        <v>#DIV/0!</v>
      </c>
      <c r="R7" s="21" t="e">
        <f t="shared" si="5"/>
        <v>#DIV/0!</v>
      </c>
    </row>
    <row r="8" spans="1:18" ht="18" customHeight="1" x14ac:dyDescent="0.25">
      <c r="A8" s="15">
        <v>5</v>
      </c>
      <c r="B8" s="16"/>
      <c r="C8" s="68"/>
      <c r="D8" s="16"/>
      <c r="E8" s="16"/>
      <c r="F8" s="16"/>
      <c r="G8" s="16"/>
      <c r="H8" s="12"/>
      <c r="I8" s="12"/>
      <c r="J8" s="12"/>
      <c r="K8" s="12"/>
      <c r="L8" s="12"/>
      <c r="M8" s="19">
        <f t="shared" si="0"/>
        <v>0</v>
      </c>
      <c r="N8" s="19" t="e">
        <f t="shared" si="2"/>
        <v>#DIV/0!</v>
      </c>
      <c r="O8" s="19" t="e">
        <f t="shared" si="3"/>
        <v>#NUM!</v>
      </c>
      <c r="P8" s="20" t="e">
        <f t="shared" si="1"/>
        <v>#DIV/0!</v>
      </c>
      <c r="Q8" s="21" t="e">
        <f t="shared" si="4"/>
        <v>#DIV/0!</v>
      </c>
      <c r="R8" s="21" t="e">
        <f t="shared" si="5"/>
        <v>#DIV/0!</v>
      </c>
    </row>
    <row r="9" spans="1:18" ht="18.75" customHeight="1" x14ac:dyDescent="0.25">
      <c r="A9" s="15">
        <v>6</v>
      </c>
      <c r="B9" s="16"/>
      <c r="C9" s="68"/>
      <c r="D9" s="16"/>
      <c r="E9" s="16"/>
      <c r="F9" s="16"/>
      <c r="G9" s="16"/>
      <c r="H9" s="12"/>
      <c r="I9" s="12"/>
      <c r="J9" s="12"/>
      <c r="K9" s="12"/>
      <c r="L9" s="12"/>
      <c r="M9" s="19">
        <f t="shared" si="0"/>
        <v>0</v>
      </c>
      <c r="N9" s="19" t="e">
        <f t="shared" si="2"/>
        <v>#DIV/0!</v>
      </c>
      <c r="O9" s="19" t="e">
        <f t="shared" si="3"/>
        <v>#NUM!</v>
      </c>
      <c r="P9" s="20" t="e">
        <f t="shared" si="1"/>
        <v>#DIV/0!</v>
      </c>
      <c r="Q9" s="21" t="e">
        <f t="shared" si="4"/>
        <v>#DIV/0!</v>
      </c>
      <c r="R9" s="21" t="e">
        <f t="shared" si="5"/>
        <v>#DIV/0!</v>
      </c>
    </row>
    <row r="10" spans="1:18" ht="17.25" customHeight="1" x14ac:dyDescent="0.25">
      <c r="A10" s="15">
        <v>7</v>
      </c>
      <c r="B10" s="16"/>
      <c r="C10" s="68"/>
      <c r="D10" s="16"/>
      <c r="E10" s="16"/>
      <c r="F10" s="16"/>
      <c r="G10" s="16"/>
      <c r="H10" s="12"/>
      <c r="I10" s="12"/>
      <c r="J10" s="12"/>
      <c r="K10" s="12"/>
      <c r="L10" s="12"/>
      <c r="M10" s="19">
        <f t="shared" si="0"/>
        <v>0</v>
      </c>
      <c r="N10" s="19" t="e">
        <f t="shared" si="2"/>
        <v>#DIV/0!</v>
      </c>
      <c r="O10" s="19" t="e">
        <f t="shared" si="3"/>
        <v>#NUM!</v>
      </c>
      <c r="P10" s="20" t="e">
        <f t="shared" si="1"/>
        <v>#DIV/0!</v>
      </c>
      <c r="Q10" s="21" t="e">
        <f t="shared" si="4"/>
        <v>#DIV/0!</v>
      </c>
      <c r="R10" s="21" t="e">
        <f t="shared" si="5"/>
        <v>#DIV/0!</v>
      </c>
    </row>
    <row r="11" spans="1:18" ht="18" customHeight="1" x14ac:dyDescent="0.25">
      <c r="A11" s="17">
        <v>8</v>
      </c>
      <c r="B11" s="18"/>
      <c r="C11" s="69"/>
      <c r="D11" s="36"/>
      <c r="E11" s="36"/>
      <c r="F11" s="36"/>
      <c r="G11" s="18"/>
      <c r="H11" s="13"/>
      <c r="I11" s="13"/>
      <c r="J11" s="13"/>
      <c r="K11" s="30"/>
      <c r="L11" s="13"/>
      <c r="M11" s="22">
        <f t="shared" si="0"/>
        <v>0</v>
      </c>
      <c r="N11" s="38" t="e">
        <f t="shared" si="2"/>
        <v>#DIV/0!</v>
      </c>
      <c r="O11" s="38" t="e">
        <f t="shared" si="3"/>
        <v>#NUM!</v>
      </c>
      <c r="P11" s="23" t="e">
        <f t="shared" si="1"/>
        <v>#DIV/0!</v>
      </c>
      <c r="Q11" s="21" t="e">
        <f t="shared" si="4"/>
        <v>#DIV/0!</v>
      </c>
      <c r="R11" s="21" t="e">
        <f t="shared" si="5"/>
        <v>#DIV/0!</v>
      </c>
    </row>
    <row r="12" spans="1:18" ht="15.75" x14ac:dyDescent="0.25">
      <c r="A12" s="6"/>
      <c r="B12" s="8"/>
      <c r="C12" s="8"/>
      <c r="D12" s="8"/>
      <c r="E12" s="8"/>
      <c r="F12" s="8"/>
      <c r="G12" s="8"/>
      <c r="H12" s="1"/>
      <c r="I12" s="1"/>
      <c r="J12" s="1"/>
      <c r="K12" s="3"/>
      <c r="L12" s="24"/>
      <c r="M12" s="24"/>
      <c r="N12" s="25"/>
      <c r="Q12" s="26" t="s">
        <v>9</v>
      </c>
      <c r="R12" s="14" t="e">
        <f>SUM(R4:R11)</f>
        <v>#DIV/0!</v>
      </c>
    </row>
    <row r="13" spans="1:18" ht="15.75" x14ac:dyDescent="0.25">
      <c r="A13" s="6"/>
      <c r="B13" s="8"/>
      <c r="C13" s="8"/>
      <c r="D13" s="8"/>
      <c r="E13" s="8"/>
      <c r="F13" s="8"/>
      <c r="G13" s="8"/>
      <c r="H13" s="1"/>
      <c r="I13" s="1"/>
      <c r="J13" s="1"/>
      <c r="K13" s="3"/>
      <c r="L13" s="1"/>
      <c r="M13" s="1"/>
      <c r="N13" s="2"/>
      <c r="O13" s="4"/>
      <c r="P13" s="5"/>
      <c r="Q13" s="5"/>
    </row>
    <row r="14" spans="1:18" ht="15.75" x14ac:dyDescent="0.25">
      <c r="A14" s="6"/>
      <c r="B14" s="8"/>
      <c r="C14" s="8"/>
      <c r="D14" s="8"/>
      <c r="E14" s="8"/>
      <c r="F14" s="8"/>
      <c r="G14" s="8"/>
      <c r="H14" s="1"/>
      <c r="I14" s="1"/>
      <c r="J14" s="1"/>
      <c r="K14" s="3"/>
      <c r="L14" s="1"/>
      <c r="M14" s="1"/>
      <c r="N14" s="2"/>
      <c r="O14" s="4"/>
      <c r="P14" s="5"/>
      <c r="Q14" s="5"/>
    </row>
    <row r="15" spans="1:18" ht="15" customHeight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8" x14ac:dyDescent="0.25">
      <c r="A16" s="39" t="s">
        <v>12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/>
    </row>
    <row r="17" spans="1:15" ht="22.5" x14ac:dyDescent="0.25">
      <c r="A17" s="42" t="s">
        <v>2</v>
      </c>
      <c r="B17" s="63"/>
      <c r="C17" s="63"/>
      <c r="D17" s="43"/>
      <c r="E17" s="42" t="s">
        <v>3</v>
      </c>
      <c r="F17" s="63"/>
      <c r="G17" s="63"/>
      <c r="H17" s="63"/>
      <c r="I17" s="43"/>
      <c r="J17" s="50" t="s">
        <v>13</v>
      </c>
      <c r="K17" s="50"/>
      <c r="L17" s="34" t="s">
        <v>14</v>
      </c>
      <c r="M17" s="34" t="s">
        <v>15</v>
      </c>
      <c r="N17" s="42" t="s">
        <v>16</v>
      </c>
      <c r="O17" s="43"/>
    </row>
    <row r="18" spans="1:15" ht="84" customHeight="1" x14ac:dyDescent="0.25">
      <c r="A18" s="65" t="s">
        <v>23</v>
      </c>
      <c r="B18" s="66"/>
      <c r="C18" s="66"/>
      <c r="D18" s="67"/>
      <c r="E18" s="65" t="s">
        <v>20</v>
      </c>
      <c r="F18" s="66"/>
      <c r="G18" s="66"/>
      <c r="H18" s="66"/>
      <c r="I18" s="67"/>
      <c r="J18" s="64" t="s">
        <v>17</v>
      </c>
      <c r="K18" s="64"/>
      <c r="L18" s="28" t="s">
        <v>18</v>
      </c>
      <c r="M18" s="29" t="s">
        <v>19</v>
      </c>
      <c r="N18" s="44"/>
      <c r="O18" s="45"/>
    </row>
    <row r="19" spans="1:15" ht="33" customHeight="1" x14ac:dyDescent="0.25">
      <c r="A19" s="47" t="s">
        <v>25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9"/>
    </row>
  </sheetData>
  <mergeCells count="20">
    <mergeCell ref="E17:I17"/>
    <mergeCell ref="J18:K18"/>
    <mergeCell ref="E18:I18"/>
    <mergeCell ref="A18:D18"/>
    <mergeCell ref="A16:O16"/>
    <mergeCell ref="N17:O17"/>
    <mergeCell ref="N18:O18"/>
    <mergeCell ref="A1:R1"/>
    <mergeCell ref="A19:O19"/>
    <mergeCell ref="J17:K17"/>
    <mergeCell ref="O2:O3"/>
    <mergeCell ref="P2:P3"/>
    <mergeCell ref="R2:R3"/>
    <mergeCell ref="A2:A3"/>
    <mergeCell ref="G2:G3"/>
    <mergeCell ref="B2:B3"/>
    <mergeCell ref="M2:M3"/>
    <mergeCell ref="N2:N3"/>
    <mergeCell ref="Q2:Q3"/>
    <mergeCell ref="A17:D17"/>
  </mergeCells>
  <conditionalFormatting sqref="N4:N11">
    <cfRule type="expression" dxfId="1" priority="117">
      <formula>$P4&lt;0.25</formula>
    </cfRule>
  </conditionalFormatting>
  <conditionalFormatting sqref="O4:O11">
    <cfRule type="expression" dxfId="0" priority="116">
      <formula>$P4&gt;=0.25</formula>
    </cfRule>
  </conditionalFormatting>
  <pageMargins left="0.51181102362204722" right="0.51181102362204722" top="0.98425196850393704" bottom="0.78740157480314965" header="0.31496062992125984" footer="0.31496062992125984"/>
  <pageSetup paperSize="9" scale="75" orientation="landscape" r:id="rId1"/>
  <headerFooter>
    <oddHeader xml:space="preserve">&amp;C&amp;"-,Negrito"&amp;16
</oddHeader>
    <oddFooter>&amp;Rv2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de Formação de Preços</vt:lpstr>
      <vt:lpstr>'Planilha de Formação de Preços'!Area_de_impressao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Giani da Rocha</dc:creator>
  <cp:lastModifiedBy>Érico Kretzer Júnior</cp:lastModifiedBy>
  <cp:lastPrinted>2022-06-03T14:30:22Z</cp:lastPrinted>
  <dcterms:created xsi:type="dcterms:W3CDTF">2017-11-06T16:56:11Z</dcterms:created>
  <dcterms:modified xsi:type="dcterms:W3CDTF">2023-10-06T18:30:48Z</dcterms:modified>
</cp:coreProperties>
</file>