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AtaRegistroPreco\ESPORTIVO E FISIOTERAPIA 2024\"/>
    </mc:Choice>
  </mc:AlternateContent>
  <bookViews>
    <workbookView xWindow="0" yWindow="0" windowWidth="28800" windowHeight="11400"/>
  </bookViews>
  <sheets>
    <sheet name="Planilha de Formação de Preços" sheetId="1" r:id="rId1"/>
  </sheets>
  <definedNames>
    <definedName name="_xlnm.Print_Area" localSheetId="0">'Planilha de Formação de Preços'!$A$1:$V$148</definedName>
  </definedNames>
  <calcPr calcId="162913"/>
</workbook>
</file>

<file path=xl/calcChain.xml><?xml version="1.0" encoding="utf-8"?>
<calcChain xmlns="http://schemas.openxmlformats.org/spreadsheetml/2006/main">
  <c r="M4" i="1" l="1"/>
  <c r="T68" i="1" l="1"/>
  <c r="T4" i="1" l="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U4" i="1" l="1"/>
  <c r="V4" i="1" s="1"/>
  <c r="M5" i="1"/>
  <c r="U5" i="1" s="1"/>
  <c r="V5" i="1" s="1"/>
  <c r="M6" i="1"/>
  <c r="U6" i="1" s="1"/>
  <c r="V6" i="1" s="1"/>
  <c r="M7" i="1"/>
  <c r="U7" i="1" s="1"/>
  <c r="V7" i="1" s="1"/>
  <c r="M8" i="1"/>
  <c r="U8" i="1" s="1"/>
  <c r="V8" i="1" s="1"/>
  <c r="M9" i="1"/>
  <c r="U9" i="1" s="1"/>
  <c r="V9" i="1" s="1"/>
  <c r="M10" i="1"/>
  <c r="U10" i="1" s="1"/>
  <c r="V10" i="1" s="1"/>
  <c r="M11" i="1"/>
  <c r="U11" i="1" s="1"/>
  <c r="V11" i="1" s="1"/>
  <c r="M12" i="1"/>
  <c r="U12" i="1" s="1"/>
  <c r="V12" i="1" s="1"/>
  <c r="M13" i="1"/>
  <c r="U13" i="1" s="1"/>
  <c r="V13" i="1" s="1"/>
  <c r="M14" i="1"/>
  <c r="U14" i="1" s="1"/>
  <c r="V14" i="1" s="1"/>
  <c r="M15" i="1"/>
  <c r="U15" i="1" s="1"/>
  <c r="V15" i="1" s="1"/>
  <c r="M16" i="1"/>
  <c r="U16" i="1" s="1"/>
  <c r="V16" i="1" s="1"/>
  <c r="M17" i="1"/>
  <c r="U17" i="1" s="1"/>
  <c r="V17" i="1" s="1"/>
  <c r="M18" i="1"/>
  <c r="U18" i="1" s="1"/>
  <c r="V18" i="1" s="1"/>
  <c r="M19" i="1"/>
  <c r="U19" i="1" s="1"/>
  <c r="V19" i="1" s="1"/>
  <c r="M20" i="1"/>
  <c r="U20" i="1" s="1"/>
  <c r="V20" i="1" s="1"/>
  <c r="M21" i="1"/>
  <c r="U21" i="1" s="1"/>
  <c r="V21" i="1" s="1"/>
  <c r="M22" i="1"/>
  <c r="U22" i="1" s="1"/>
  <c r="V22" i="1" s="1"/>
  <c r="M23" i="1"/>
  <c r="U23" i="1" s="1"/>
  <c r="V23" i="1" s="1"/>
  <c r="M24" i="1"/>
  <c r="U24" i="1" s="1"/>
  <c r="V24" i="1" s="1"/>
  <c r="M25" i="1"/>
  <c r="U25" i="1" s="1"/>
  <c r="V25" i="1" s="1"/>
  <c r="M26" i="1"/>
  <c r="U26" i="1" s="1"/>
  <c r="V26" i="1" s="1"/>
  <c r="M27" i="1"/>
  <c r="U27" i="1" s="1"/>
  <c r="V27" i="1" s="1"/>
  <c r="M28" i="1"/>
  <c r="U28" i="1" s="1"/>
  <c r="V28" i="1" s="1"/>
  <c r="M29" i="1"/>
  <c r="U29" i="1" s="1"/>
  <c r="V29" i="1" s="1"/>
  <c r="M30" i="1"/>
  <c r="U30" i="1" s="1"/>
  <c r="V30" i="1" s="1"/>
  <c r="M31" i="1"/>
  <c r="U31" i="1" s="1"/>
  <c r="V31" i="1" s="1"/>
  <c r="M32" i="1"/>
  <c r="U32" i="1" s="1"/>
  <c r="V32" i="1" s="1"/>
  <c r="M33" i="1"/>
  <c r="U33" i="1" s="1"/>
  <c r="V33" i="1" s="1"/>
  <c r="M34" i="1"/>
  <c r="U34" i="1" s="1"/>
  <c r="V34" i="1" s="1"/>
  <c r="M35" i="1"/>
  <c r="U35" i="1" s="1"/>
  <c r="V35" i="1" s="1"/>
  <c r="M36" i="1"/>
  <c r="U36" i="1" s="1"/>
  <c r="V36" i="1" s="1"/>
  <c r="M37" i="1"/>
  <c r="U37" i="1" s="1"/>
  <c r="V37" i="1" s="1"/>
  <c r="M38" i="1"/>
  <c r="U38" i="1" s="1"/>
  <c r="V38" i="1" s="1"/>
  <c r="M39" i="1"/>
  <c r="U39" i="1" s="1"/>
  <c r="V39" i="1" s="1"/>
  <c r="M40" i="1"/>
  <c r="U40" i="1" s="1"/>
  <c r="V40" i="1" s="1"/>
  <c r="M41" i="1"/>
  <c r="U41" i="1" s="1"/>
  <c r="V41" i="1" s="1"/>
  <c r="M42" i="1"/>
  <c r="U42" i="1" s="1"/>
  <c r="V42" i="1" s="1"/>
  <c r="M43" i="1"/>
  <c r="U43" i="1" s="1"/>
  <c r="V43" i="1" s="1"/>
  <c r="M44" i="1"/>
  <c r="U44" i="1" s="1"/>
  <c r="V44" i="1" s="1"/>
  <c r="M45" i="1"/>
  <c r="U45" i="1" s="1"/>
  <c r="V45" i="1" s="1"/>
  <c r="M46" i="1"/>
  <c r="U46" i="1" s="1"/>
  <c r="V46" i="1" s="1"/>
  <c r="M47" i="1"/>
  <c r="U47" i="1" s="1"/>
  <c r="V47" i="1" s="1"/>
  <c r="M48" i="1"/>
  <c r="U48" i="1" s="1"/>
  <c r="V48" i="1" s="1"/>
  <c r="M49" i="1"/>
  <c r="U49" i="1" s="1"/>
  <c r="V49" i="1" s="1"/>
  <c r="M50" i="1"/>
  <c r="U50" i="1" s="1"/>
  <c r="V50" i="1" s="1"/>
  <c r="M51" i="1"/>
  <c r="U51" i="1" s="1"/>
  <c r="V51" i="1" s="1"/>
  <c r="M52" i="1"/>
  <c r="U52" i="1" s="1"/>
  <c r="V52" i="1" s="1"/>
  <c r="M53" i="1"/>
  <c r="U53" i="1" s="1"/>
  <c r="V53" i="1" s="1"/>
  <c r="M54" i="1"/>
  <c r="U54" i="1" s="1"/>
  <c r="V54" i="1" s="1"/>
  <c r="M55" i="1"/>
  <c r="U55" i="1" s="1"/>
  <c r="V55" i="1" s="1"/>
  <c r="M56" i="1"/>
  <c r="U56" i="1" s="1"/>
  <c r="V56" i="1" s="1"/>
  <c r="M57" i="1"/>
  <c r="U57" i="1" s="1"/>
  <c r="V57" i="1" s="1"/>
  <c r="M58" i="1"/>
  <c r="U58" i="1" s="1"/>
  <c r="V58" i="1" s="1"/>
  <c r="M59" i="1"/>
  <c r="U59" i="1" s="1"/>
  <c r="V59" i="1" s="1"/>
  <c r="M60" i="1"/>
  <c r="U60" i="1" s="1"/>
  <c r="V60" i="1" s="1"/>
  <c r="M61" i="1"/>
  <c r="U61" i="1" s="1"/>
  <c r="V61" i="1" s="1"/>
  <c r="M62" i="1"/>
  <c r="U62" i="1" s="1"/>
  <c r="V62" i="1" s="1"/>
  <c r="M63" i="1"/>
  <c r="U63" i="1" s="1"/>
  <c r="V63" i="1" s="1"/>
  <c r="M64" i="1"/>
  <c r="U64" i="1" s="1"/>
  <c r="V64" i="1" s="1"/>
  <c r="M65" i="1"/>
  <c r="U65" i="1" s="1"/>
  <c r="V65" i="1" s="1"/>
  <c r="M66" i="1"/>
  <c r="U66" i="1" s="1"/>
  <c r="V66" i="1" s="1"/>
  <c r="M67" i="1"/>
  <c r="U67" i="1" s="1"/>
  <c r="V67" i="1" s="1"/>
  <c r="M68" i="1"/>
  <c r="U68" i="1" s="1"/>
  <c r="V68" i="1" s="1"/>
  <c r="M69" i="1"/>
  <c r="U69" i="1" s="1"/>
  <c r="V69" i="1" s="1"/>
  <c r="M70" i="1"/>
  <c r="U70" i="1" s="1"/>
  <c r="V70" i="1" s="1"/>
  <c r="M71" i="1"/>
  <c r="U71" i="1" s="1"/>
  <c r="V71" i="1" s="1"/>
  <c r="M72" i="1"/>
  <c r="U72" i="1" s="1"/>
  <c r="V72" i="1" s="1"/>
  <c r="M73" i="1"/>
  <c r="U73" i="1" s="1"/>
  <c r="V73" i="1" s="1"/>
  <c r="M74" i="1"/>
  <c r="U74" i="1" s="1"/>
  <c r="V74" i="1" s="1"/>
  <c r="M75" i="1"/>
  <c r="U75" i="1" s="1"/>
  <c r="V75" i="1" s="1"/>
  <c r="M76" i="1"/>
  <c r="U76" i="1" s="1"/>
  <c r="V76" i="1" s="1"/>
  <c r="M77" i="1"/>
  <c r="U77" i="1" s="1"/>
  <c r="V77" i="1" s="1"/>
  <c r="M78" i="1"/>
  <c r="U78" i="1" s="1"/>
  <c r="V78" i="1" s="1"/>
  <c r="M79" i="1"/>
  <c r="U79" i="1" s="1"/>
  <c r="V79" i="1" s="1"/>
  <c r="M80" i="1"/>
  <c r="U80" i="1" s="1"/>
  <c r="V80" i="1" s="1"/>
  <c r="M81" i="1"/>
  <c r="U81" i="1" s="1"/>
  <c r="V81" i="1" s="1"/>
  <c r="M82" i="1"/>
  <c r="U82" i="1" s="1"/>
  <c r="V82" i="1" s="1"/>
  <c r="M83" i="1"/>
  <c r="U83" i="1" s="1"/>
  <c r="V83" i="1" s="1"/>
  <c r="M84" i="1"/>
  <c r="U84" i="1" s="1"/>
  <c r="V84" i="1" s="1"/>
  <c r="M85" i="1"/>
  <c r="U85" i="1" s="1"/>
  <c r="V85" i="1" s="1"/>
  <c r="M86" i="1"/>
  <c r="U86" i="1" s="1"/>
  <c r="V86" i="1" s="1"/>
  <c r="M87" i="1"/>
  <c r="U87" i="1" s="1"/>
  <c r="V87" i="1" s="1"/>
  <c r="M88" i="1"/>
  <c r="U88" i="1" s="1"/>
  <c r="V88" i="1" s="1"/>
  <c r="M89" i="1"/>
  <c r="U89" i="1" s="1"/>
  <c r="V89" i="1" s="1"/>
  <c r="M90" i="1"/>
  <c r="U90" i="1" s="1"/>
  <c r="V90" i="1" s="1"/>
  <c r="M91" i="1"/>
  <c r="U91" i="1" s="1"/>
  <c r="V91" i="1" s="1"/>
  <c r="M92" i="1"/>
  <c r="U92" i="1" s="1"/>
  <c r="V92" i="1" s="1"/>
  <c r="M93" i="1"/>
  <c r="U93" i="1" s="1"/>
  <c r="V93" i="1" s="1"/>
  <c r="M94" i="1"/>
  <c r="U94" i="1" s="1"/>
  <c r="V94" i="1" s="1"/>
  <c r="M95" i="1"/>
  <c r="U95" i="1" s="1"/>
  <c r="V95" i="1" s="1"/>
  <c r="M96" i="1"/>
  <c r="U96" i="1" s="1"/>
  <c r="V96" i="1" s="1"/>
  <c r="M97" i="1"/>
  <c r="U97" i="1" s="1"/>
  <c r="V97" i="1" s="1"/>
  <c r="M98" i="1"/>
  <c r="U98" i="1" s="1"/>
  <c r="V98" i="1" s="1"/>
  <c r="M99" i="1"/>
  <c r="U99" i="1" s="1"/>
  <c r="V99" i="1" s="1"/>
  <c r="M100" i="1"/>
  <c r="U100" i="1" s="1"/>
  <c r="V100" i="1" s="1"/>
  <c r="M101" i="1"/>
  <c r="U101" i="1" s="1"/>
  <c r="V101" i="1" s="1"/>
  <c r="M102" i="1"/>
  <c r="U102" i="1" s="1"/>
  <c r="V102" i="1" s="1"/>
  <c r="M103" i="1"/>
  <c r="U103" i="1" s="1"/>
  <c r="V103" i="1" s="1"/>
  <c r="M104" i="1"/>
  <c r="U104" i="1" s="1"/>
  <c r="V104" i="1" s="1"/>
  <c r="M105" i="1"/>
  <c r="U105" i="1" s="1"/>
  <c r="V105" i="1" s="1"/>
  <c r="M106" i="1"/>
  <c r="U106" i="1" s="1"/>
  <c r="V106" i="1" s="1"/>
  <c r="M107" i="1"/>
  <c r="U107" i="1" s="1"/>
  <c r="V107" i="1" s="1"/>
  <c r="M108" i="1"/>
  <c r="U108" i="1" s="1"/>
  <c r="V108" i="1" s="1"/>
  <c r="M109" i="1"/>
  <c r="U109" i="1" s="1"/>
  <c r="V109" i="1" s="1"/>
  <c r="M110" i="1"/>
  <c r="U110" i="1" s="1"/>
  <c r="V110" i="1" s="1"/>
  <c r="M111" i="1"/>
  <c r="U111" i="1" s="1"/>
  <c r="V111" i="1" s="1"/>
  <c r="M112" i="1"/>
  <c r="U112" i="1" s="1"/>
  <c r="V112" i="1" s="1"/>
  <c r="M113" i="1"/>
  <c r="U113" i="1" s="1"/>
  <c r="V113" i="1" s="1"/>
  <c r="M114" i="1"/>
  <c r="U114" i="1" s="1"/>
  <c r="V114" i="1" s="1"/>
  <c r="M115" i="1"/>
  <c r="U115" i="1" s="1"/>
  <c r="V115" i="1" s="1"/>
  <c r="M116" i="1"/>
  <c r="U116" i="1" s="1"/>
  <c r="V116" i="1" s="1"/>
  <c r="M117" i="1"/>
  <c r="U117" i="1" s="1"/>
  <c r="V117" i="1" s="1"/>
  <c r="M118" i="1"/>
  <c r="U118" i="1" s="1"/>
  <c r="V118" i="1" s="1"/>
  <c r="M119" i="1"/>
  <c r="U119" i="1" s="1"/>
  <c r="V119" i="1" s="1"/>
  <c r="M120" i="1"/>
  <c r="U120" i="1" s="1"/>
  <c r="V120" i="1" s="1"/>
  <c r="M121" i="1"/>
  <c r="U121" i="1" s="1"/>
  <c r="V121" i="1" s="1"/>
  <c r="M122" i="1"/>
  <c r="U122" i="1" s="1"/>
  <c r="V122" i="1" s="1"/>
  <c r="M123" i="1"/>
  <c r="U123" i="1" s="1"/>
  <c r="V123" i="1" s="1"/>
  <c r="M124" i="1"/>
  <c r="U124" i="1" s="1"/>
  <c r="V124" i="1" s="1"/>
  <c r="M125" i="1"/>
  <c r="U125" i="1" s="1"/>
  <c r="V125" i="1" s="1"/>
  <c r="M126" i="1"/>
  <c r="U126" i="1" s="1"/>
  <c r="V126" i="1" s="1"/>
  <c r="M127" i="1"/>
  <c r="U127" i="1" s="1"/>
  <c r="V127" i="1" s="1"/>
  <c r="M128" i="1"/>
  <c r="U128" i="1" s="1"/>
  <c r="V128" i="1" s="1"/>
  <c r="M129" i="1"/>
  <c r="U129" i="1" s="1"/>
  <c r="V129" i="1" s="1"/>
  <c r="M130" i="1"/>
  <c r="U130" i="1" s="1"/>
  <c r="V130" i="1" s="1"/>
  <c r="M131" i="1"/>
  <c r="U131" i="1" s="1"/>
  <c r="V131" i="1" s="1"/>
  <c r="M132" i="1"/>
  <c r="U132" i="1" s="1"/>
  <c r="V132" i="1" s="1"/>
  <c r="M133" i="1"/>
  <c r="U133" i="1" s="1"/>
  <c r="V133" i="1" s="1"/>
  <c r="M134" i="1"/>
  <c r="U134" i="1" s="1"/>
  <c r="V134" i="1" s="1"/>
  <c r="M135" i="1"/>
  <c r="U135" i="1" s="1"/>
  <c r="V135" i="1" s="1"/>
  <c r="M136" i="1"/>
  <c r="U136" i="1" s="1"/>
  <c r="V136" i="1" s="1"/>
  <c r="M137" i="1"/>
  <c r="U137" i="1" s="1"/>
  <c r="V137" i="1" s="1"/>
  <c r="M138" i="1"/>
  <c r="U138" i="1" s="1"/>
  <c r="V138" i="1" s="1"/>
  <c r="M139" i="1"/>
  <c r="U139" i="1" s="1"/>
  <c r="V139" i="1" s="1"/>
  <c r="M140" i="1"/>
  <c r="U140" i="1" s="1"/>
  <c r="V140" i="1" s="1"/>
  <c r="M141" i="1"/>
  <c r="U141" i="1" s="1"/>
  <c r="V141" i="1" s="1"/>
  <c r="M142" i="1"/>
  <c r="U142" i="1" s="1"/>
  <c r="V142" i="1" s="1"/>
  <c r="M143" i="1"/>
  <c r="U143" i="1" s="1"/>
  <c r="V143" i="1" s="1"/>
  <c r="M144" i="1"/>
  <c r="U144" i="1" s="1"/>
  <c r="V144" i="1" s="1"/>
  <c r="V145" i="1" l="1"/>
</calcChain>
</file>

<file path=xl/sharedStrings.xml><?xml version="1.0" encoding="utf-8"?>
<sst xmlns="http://schemas.openxmlformats.org/spreadsheetml/2006/main" count="1155" uniqueCount="426">
  <si>
    <t>ITEM</t>
  </si>
  <si>
    <t>FONTE 1</t>
  </si>
  <si>
    <t>FONTE 2</t>
  </si>
  <si>
    <t>FONTE 3</t>
  </si>
  <si>
    <t>(Nome fonte)</t>
  </si>
  <si>
    <t>Descrição</t>
  </si>
  <si>
    <t>Grupo-classe</t>
  </si>
  <si>
    <t>Código NUC</t>
  </si>
  <si>
    <t>Unidade de Compra</t>
  </si>
  <si>
    <t>Detalhamento</t>
  </si>
  <si>
    <t>QTD total</t>
  </si>
  <si>
    <t>VALOR</t>
  </si>
  <si>
    <t xml:space="preserve">Total </t>
  </si>
  <si>
    <t>TOTAL</t>
  </si>
  <si>
    <t>CENTRO</t>
  </si>
  <si>
    <t>PREÇO MÁXIMO TOTAL *</t>
  </si>
  <si>
    <t>PREÇO MÁXIMO UNITÁRIO *</t>
  </si>
  <si>
    <t xml:space="preserve">* PARA ESTE PROCESSO SERÁ CONSIDERADA APENAS A MEDIA DOS VALORES COTADOS PORQUE O SIGECOM - SISTEMA PARA LANÇAMENTO DE QUANTITATIVOS NÃO CALCULA A MEDIANA </t>
  </si>
  <si>
    <t>Fisio Fernandes</t>
  </si>
  <si>
    <t>Americanas</t>
  </si>
  <si>
    <t>Netshoes</t>
  </si>
  <si>
    <t>PLANILHA SIGECOM DE FORMAÇÃO DE PREÇOS AQUISIÇÃO DE MATERIAL ESPORTIVO E DE FISIOTERAPIA PARA TODA A UDESC - SRP</t>
  </si>
  <si>
    <t>[ PECA ] [ 96360 ] [ 01418-4-022 ] [ PERM ] BALANCA, DIGITAL TIPO PLATAFORMA, CAPACIDADE 150 KG, a 200 KG, Balança Digital com Plataforma de Vidro para uso pessoal para cargas de até 150 a 200 Kg. Dados técnicos: Balança Digital com plataforma de vidro temperado de 8 mm, acionamento por toque, possui desligamento automático com um visor de LCD de fácil visualização e com capacidade para até 150 a 200 Kg. Garantia: 01 ano; Cor: Transparente; Tipo: Digital; Visor: cristal líquido; Plataforma de vidro temperado com 10 mm de espessura; Números grandes de fácil visualização; Peso máximo recomendado: 150 a 200kg; Contendo Bateria de lítio CRV2032.</t>
  </si>
  <si>
    <t>[ PECA ] [ 83893 ] [ 02914-9-001 ] [ CONS ] BICO DE BOMBA, PARA ENCHER BOLA, BOMBA PARA ENCHER BOLA COM BICO DE METAL. Acompanha mangueira e agulha. Agulha em liga de zinco com tampa de borracha. Mangueira de ar em borracha nylon e liga de zinco.</t>
  </si>
  <si>
    <t>[ PECA ] [ 170844 ] [ 10227-0-029 ] [ CONS ] BOLA, DE BASEBALL, Bola de Baseball com Miolo de Cortica e Borracha, Tamanho 9 polegadas, Cor branca, Composição: Cortiça e borracha, Peso aproximado: 145 g, Diâmetro 7 cm</t>
  </si>
  <si>
    <t>[ PECA ] [ 128888 ] [ 02743-0-012 ] [ CONS ] BOLA DE BORRACHA, DE FRESCOBOL, Bola de frescobol de borracha. Na cor azul, com preso aproximado e 67g e diâmetro de 6cm. Unidade igual a Kit com 3 bolas</t>
  </si>
  <si>
    <t>[ CAIXA ] [ 83778 ] [ 00306-9-005 ] [ CONS ] BOLA PARA TENIS DE MESA, COM PESO ENTRE 2,67 E ,77GR, CAIXA COM 06 BOLAS,</t>
  </si>
  <si>
    <t>[ PECA ] [ 177315 ] [ 02701-4-001 ] [ CONS ] BRINQUEDOS PEDAGOGICOS EDUCATIVOS, DIVERSOS ( APLICACAO DIRETA ), Blocos para montar. Sacola com 80 peças e cores clássicas, indicado para crianças de 1 a 2 anos de idade. Material: Plástico. Acompanha sacola com zíper para guardar os blocos. Peso: 1,225kg, Largura 30cm, altura 34cm e profundidade 16cm.</t>
  </si>
  <si>
    <t>[ PECA ] [ 177317 ] [ 02701-4-001 ] [ CONS ] BRINQUEDOS PEDAGOGICOS EDUCATIVOS, DIVERSOS ( APLICACAO DIRETA ), Caracol Bate e Volta com Luz e Som. Para crianças acima de 6 meses - Mexe a cabeça - Bate e volta com música e luz - Giroflex no casco que reflete luzes quando anda - Cores vivas e sortidas. Dimensões 9,1 x 11 x 3,5 cm; 218 g. Funciona com pilhas. Marca referência: Zoop Toys</t>
  </si>
  <si>
    <t>[ PECA ] [ 177314 ] [ 02701-4-001 ] [ CONS ] BRINQUEDOS PEDAGOGICOS EDUCATIVOS, DIVERSOS ( APLICACAO DIRETA ), Tapete Piano de plástico. Dimensões: 30 x 19 x 32 cm; 380 g. Tapete piano - Possui 8 musicas 19 teclas de piano e Jogo de perguntas</t>
  </si>
  <si>
    <t>[ KIT ] [ 151123 ] [ 09180-4-007 ] [ CONS ] CONE PLASTICO, KIT CONES COM BARRAS, CONE PLASTICO, KIT DE CONES COM BARRAS PARA AGILIDADE E TREINO COM BARREIRA DE SALTO. CONFECCIONADOS EM PLASTICO RESISTENTE (PVC). BARRAS DE 80 CM DE COMPRIMENTO. CONES COM 22-25 CM DE ALTURA E FUROS PARA BARRA EM, NO MÍNIMO, 3 ALTURAS DIFERENTES. KIT COM 8 CONES E 4 BARRAS.</t>
  </si>
  <si>
    <t>[ KIT ] [ 128903 ] [ 09180-4-005 ] [ CONS ] CONE PLASTICO, MINICONES PARA TREINAMENTO DE AGILIDADE, CONE PLASTICO, MINICONES, CHAPEU CHINES PARA TREINAMENTO DE AGILIDADE. FEITO DE PLASTICO COM 18-21 CM DE DIÂMETRO E 5-7 CM DE ALTURA. CONJUNTO COM 40 UNIDADES DISTRIBUIDAS IGUALMENTE EM PELO MENOS 4 CORES.</t>
  </si>
  <si>
    <t>[ PECA ] [ 149235 ] [ 06852-7-007 ] [ CONS ] CORDA PARA PULAR, COM ROLAMENTO, Corda de pular com contador de giro. Corda com comprimento entre 2,75 m e 3,15 m. Pegadores feitos em polipropileno e corda/cabo em PVC.</t>
  </si>
  <si>
    <t>[ PECA ] [ 170833 ] [ 04314-1-021 ] [ CONS ] JOGO, TACO PARA BASEBALL, Taco de Beisebol, Composição: madeira maciça e acabamento em verniz, Cor: Preto e Marrom, Tamanho: 30 polegadas, Dimensões Aproximadas: 76 x 6 x 6 cm, Peso aproximado: 750 gramas</t>
  </si>
  <si>
    <t>[ PECA ] [ 177313 ] [ 12132-0-002 ] [ CONS ] JOGO DE BLOCOS DE BRINQUEDO, EM PLASTICO, Blocos de Montar 70 Peças de plástico - Trenzinho Didático. Dimensões 52,5 x 9 x 34 cm; 0,66 g. Componentes incluídos: 70 peças para montar; 1 cartela de adesivos para colar</t>
  </si>
  <si>
    <t>[ KIT ] [ 170864 ] [ 06655-9-056 ] [ CONS ] MATERIAIS E COMPONENTES PARA PRATICA DESPORTIVAS, KIT DE ARGOLAS PARA TREINO DE AGILIDADE, Kit Funcional Argolas de Agilidade: Tamanho do diâmetro: 40cm. Material: PVC (Polipropileno). Contém 12 unidade de argolas e os conectores. Cores sortidas.</t>
  </si>
  <si>
    <t>[ PECA ] [ 170835 ] [ 06655-9-204 ] [ CONS ] MATERIAIS E COMPONENTES PARA PRATICA DESPORTIVAS, RAQUETE, RAQUETE PARA BEACH TENNIS -Composição Meio: 100% Fibra de carbono ou 50% Fibra de carbono+ 50% de fibra de vidro -Interno: espuma de eva -Peso aprox.: 310 a 330 ( g) -Comprimento: 48 a 50 cm -Espessura: cerca de 2.2 cm -Tamanho: 23.3 cm x 27.7 cm</t>
  </si>
  <si>
    <t>[ PECA ] [ 163067 ] [ 06655-9-014 ] [ CONS ] MATERIAIS E COMPONENTES PARA PRATICA DESPORTIVAS, TAPETE PARA YOGA OU PILATES, Tapete para yoga, 4.5mm espessura, em PVC,Larg. 0,61x Comp. 1,73m; antiderrapante; fácil de lavar. Quantidade para comprar</t>
  </si>
  <si>
    <t>[ PECA ] [ 163131 ] [ 06655-9-191 ] [ CONS ] MATERIAIS E COMPONENTES PARA PRATICA DESPORTIVAS, TORNOZELEIRA, Tornozeleira em Nylon com costura reforçada e regulagem por velcro. Produto de alta qualidade. Peso: 2kg. Confeccionada com revestimento em nylon, enchimento em granalha de ferro (esferas de ferro), regulagem de velcro. Dimensões aproximadas (LxAxP): 8,5x45x2 cm. Contém: 1 Par</t>
  </si>
  <si>
    <t>[ PAR ] [ 19783 ] [ 06410-6-001 ] [ CONS ] RAQUETE DE TENIS DE MESA (PING PONG), USO EM RECREACAO (MODELO CLASSICA), Raquete para tênis de mesa emborrachada. Dimensões 23cmx16cmx8cm; raquete estilo clássica; deve possuir espuma dos dois lados e empunhadora maior; raquete em cabo de madeira de alta qualidade; duas faces emborrachadas. PAR.</t>
  </si>
  <si>
    <t>[ PECA ] [ 146743 ] [ 10380-2-004 ] [ CONS ] REDE, PAR DE REDE PARA HANDEBOL, PAR DE REDE PARA TRAVE DE HANDEBOL; COMPOSIÇÃO: FIOS DE SEDA DE 4MM; MODELO CAIXOTE, COM CORTINA/FUNDO FALSO; TAMANHO MÍNIMO: (LXA) 3,0X2,10; RECUO LATERAL MÍNIMO: SUPERIOR E INFERIOR 1,0M. MALHA 12CM X 12 CM. COR BRANCA</t>
  </si>
  <si>
    <t>[ PECA ] [ 126667 ] [ 00314-0-002 ] [ CONS ] REDE DE BASQUETEBOL, OFICIAL PARA ARO DE BASQUETE ALTURA 40 CM C12 ALCAS P/FIXA., fio 4mm em polipropileno com proteção UV. Dimensões 45 x 40cm. Embalagem com 1 par de redes</t>
  </si>
  <si>
    <t>[ PECA ] [ 20037 ] [ 02463-5-002 ] [ CONS ] REDE PARA TENIS DE MESA (PING PONG), COM SUPORTE DE FERRO, Rede de tênis de mesa oficial, altura 15cm, com borda reforçada e suporte (grampo) de pressão.</t>
  </si>
  <si>
    <t>[ KIT ] [ 151159 ] [ 10515-5-002 ] [ CONS ] SUPORTE PARA SALTO, BANCOS OU CAIXAS PARA PLIOMETRIA DE SALTOS, Três caixas ou bancos de 30cm, 45 cm e 60cm de altura. Produzidos em madeira ou metal. Extremamente resistente ao impacto. Suporta até 150 kg.</t>
  </si>
  <si>
    <t>[ PECA ] [ 155530 ] [ 08845-5-010 ] [ CONS ] TATAME, DE ENCAIXE EM E.V.A., Tatame em EVA, profissional. Para a prática de artes marciais. Dimensões: 1,00m x 1,00m x 30mm.</t>
  </si>
  <si>
    <t>[ PAR ] [ 109044 ] [ 09004-2-007 ] [ CONS ] TORNOZELEIRA COM VELCRO, TORNOZELEIRA COM VELCRO 1KG, Tornozeleira em Nylon com costura reforçada e regulagem por velcro. Produto de alta qualidade. Peso: 1kg. Confeccionada com revestimento em nylon, enchimento em granalha de ferro (esferas de ferro), regulagem de velcro. Dimensões aproximadas (LxAxP): 8,5x45x2 cm. Contém: 1 Par</t>
  </si>
  <si>
    <t>[ PAR ] [ 109039 ] [ 09004-2-002 ] [ CONS ] TORNOZELEIRA COM VELCRO, TORNOZELEIRA COM VELCRO 3KG, Tornozeleira em Nylon com costura reforçada e regulagem por velcro. Produto de alta qualidade. Peso: 3kg. Confeccionada com revestimento em nylon, enchimento em granalha de ferro (esferas de ferro), regulagem de velcro. Dimensões aproximadas (LxAxP): 8,5x45x2 cm. Contém: 1 Par</t>
  </si>
  <si>
    <t>[ PAR ] [ 109041 ] [ 09004-2-004 ] [ CONS ] TORNOZELEIRA COM VELCRO, TORNOZELEIRA COM VELCRO 5KG, Tornozeleira em Nylon com costura reforçada e regulagem por velcro. Produto de alta qualidade. Peso: 5kg. Confeccionada com revestimento em nylon, enchimento em granalha de ferro (esferas de ferro), regulagem de velcro. Dimensões aproximadas (LxAxP): 8,5x45x2 cm. Contém: 1 Par</t>
  </si>
  <si>
    <t>Banco de Preços</t>
  </si>
  <si>
    <t>Pro Sport P81</t>
  </si>
  <si>
    <t>Anilhas de Ferro</t>
  </si>
  <si>
    <t>Anilhas e Cia</t>
  </si>
  <si>
    <t>Dumbbell</t>
  </si>
  <si>
    <t>Mac Fitness</t>
  </si>
  <si>
    <t>RR Fit</t>
  </si>
  <si>
    <t>Kit</t>
  </si>
  <si>
    <t xml:space="preserve">Bel </t>
  </si>
  <si>
    <t>Penalty</t>
  </si>
  <si>
    <t>Dal Pozzo</t>
  </si>
  <si>
    <t>Magazine Luiza</t>
  </si>
  <si>
    <t>Decathlon</t>
  </si>
  <si>
    <t>Peça</t>
  </si>
  <si>
    <t>RiHappy</t>
  </si>
  <si>
    <t>Carrefour</t>
  </si>
  <si>
    <t>Odin Fit</t>
  </si>
  <si>
    <t>Isaclin</t>
  </si>
  <si>
    <t>Par</t>
  </si>
  <si>
    <t>Azul Esportes</t>
  </si>
  <si>
    <t>Magnum Redes</t>
  </si>
  <si>
    <t>Acte</t>
  </si>
  <si>
    <t>Quick Shop</t>
  </si>
  <si>
    <t>Megagym</t>
  </si>
  <si>
    <t>PBKIDS</t>
  </si>
  <si>
    <t>Zattini</t>
  </si>
  <si>
    <t>Lojas França</t>
  </si>
  <si>
    <t>Candide</t>
  </si>
  <si>
    <t>Pro Tenista</t>
  </si>
  <si>
    <t>Cia Toy</t>
  </si>
  <si>
    <t>Rihappy</t>
  </si>
  <si>
    <t>Hand Shop</t>
  </si>
  <si>
    <t>Rope Store</t>
  </si>
  <si>
    <t>Iniciativa Fitness</t>
  </si>
  <si>
    <t>Natural Fitness</t>
  </si>
  <si>
    <t>Tudo Esportes</t>
  </si>
  <si>
    <t>Festa Prática</t>
  </si>
  <si>
    <t>Magnum Esportes</t>
  </si>
  <si>
    <t>Spitter Store</t>
  </si>
  <si>
    <t>Rythmoon</t>
  </si>
  <si>
    <t>Casas Bahia</t>
  </si>
  <si>
    <t>JC Decor</t>
  </si>
  <si>
    <t>Loja da Maria</t>
  </si>
  <si>
    <t>ISP Saúde</t>
  </si>
  <si>
    <t>GP</t>
  </si>
  <si>
    <t>Strong Fit</t>
  </si>
  <si>
    <t>RR fit</t>
  </si>
  <si>
    <t>Caixa</t>
  </si>
  <si>
    <t>21.2</t>
  </si>
  <si>
    <t>339030-14</t>
  </si>
  <si>
    <t>AMRAP</t>
  </si>
  <si>
    <t>[ PECA ] [ 177316 ] [ 02701-4-001 ] [ CONS ] BRINQUEDOS PEDAGOGICOS EDUCATIVOS, DIVERSOS ( APLICACAO DIRETA ), Brinquedo Educativo Casinha de Plástico. Para crianças acima de 3 anos Com música, som e luz. Dimensões aproximadas 22 x 5 x 17 cm; 800 g. Marca referência Paradise - DM toys ou superior. Utiliza 3 Pilhas (não incluídas)</t>
  </si>
  <si>
    <t>[ PECA ] [ 170826 ] [ 11246-1-001 ] [ CONS ] COLCHONETE, PARA EDUCACAO FISICA, Colchonete Academia ALTA DENSIDADE Exercícios Ginástica treino tapete Fitness yoga - Preto. Especificações aproximadas: 90cm x 42cm x 2cm Revestimento: Napa impermeável. Espuma: densidade aproximada 70</t>
  </si>
  <si>
    <t>[ PECA ] [ 128933 ] [ 11916-4-001 ] [ CONS ] ESCADA DE CIRCUITO, DE NYLON, Escada de circuito, escada de agilidade, feita de nylon e os degraus em plástico, utilizada para treinamento. Possui dimensões aproximadas de largura de 45cm, comprimento entre degraus de 50cm, comprimento total de 5m, fita de 40mm nas laterais e 35mm nos degraus, acabamento com ilhós nas pontas para fixação. Composta por tiras de nylon e corpo de plástico. Composta por 10 degraus ajustáveis.</t>
  </si>
  <si>
    <t>[ PECA ] [ 177421 ] [ 12436-2-001 ] [ CONS ] HALTERES, COM PESO DE 0,5 KG, COM PESO DE 0,5 KG, Halter fabricado em ferro fundido e revestido por uma camada de vinil PVC colorida. Peso 0,5kg.</t>
  </si>
  <si>
    <t>[ PECA ] [ 128957 ] [ 00312-3-003 ] [ CONS ] PLACAR DE JOGO, PARA TENIS DE MESA, Possui Sistema Articulado. Pontos de 0 a 30. SETS de 0 a 3. Capas plastificadas e caracteres em lâminas de P.V.C. Especificações aproximadas do produto: Altura 40cm X 46,50cm Comprimento. Garantia: Contra defeito de fabricação.</t>
  </si>
  <si>
    <t>[ PECA ] [ 20000 ] [ 00317-4-004 ] [ CONS ] REDE PARA VOLEIBOL, OFICIAL, REDE OFICIAL DE VOLEIBOL. REDE DE VOLEIBOL COM 4 FAIXAS DE PVC OU ALGODÃO NA COR BRANCA OU CRU. COM COSTURAS REFORÇADAS, PRODUZIDO EM POLIPROPILENO (SEDA) DE ALTA DENSIDADE. LARGURA DE 9,5 A 10 METROS, ALTURA 1 METRO. FIO COM ESPESSURA MÍNIMA DE 2 MM E MALHA DE 10 CM X 10 CM.</t>
  </si>
  <si>
    <t>[ PECA ] [ 163079 ] [ 08845-5-010 ] [ CONS ] TATAME, DE ENCAIXE EM E.V.A., Tatame de encaixe em E.V.A. Dimensões: 1mx 1m x 20 mm de espessura. Dupla face, antiderrapante, atóxico, espuma de densidade aproximada 110, resistente a água, revestido com película siliconizada, texturizada, impermeável.</t>
  </si>
  <si>
    <t>[ PECA ] [ 177418 ] [ 03044-9-001 ] [ CONS ] ARCO PLASTICO TIPO BAMBOLE, PARA PRATICA DESPORTIVA, ARCO PLASTICO TIPO BAMBOLE, COLORIDO, dimensões do produto: 65 cm de raio total, composição / material: plástico. Unidade</t>
  </si>
  <si>
    <t>[ PECA ] [ 163555 ] [ 12436-2-002 ] [ CONS ] HALTERES, COM PESO DE 1,0 KG, COM PESO DE 1,0 KG, Halter fabricado em ferro fundido e revestido por uma camada de vinil PVC colorida. Peso 1,0kg.</t>
  </si>
  <si>
    <t>[ PECA ] [ 163556 ] [ 12436-2-003 ] [ CONS ] HALTERES, COM PESO DE 2,0 KG, COM PESO DE 2,0 KG, Halter fabricado em ferro fundido e revestido por uma camada de vinil PVC colorida. Peso 2,0kg.</t>
  </si>
  <si>
    <t>[ PECA ] [ 163557 ] [ 12436-2-004 ] [ CONS ] HALTERES, COM PESO DE 3,0 KG, COM PESO DE 3,0 KG, Halter fabricado em ferro fundido e revestido por uma camada de vinil PVC colorida. Peso 3,0kg.</t>
  </si>
  <si>
    <t>[ PECA ] [ 163559 ] [ 12436-2-006 ] [ CONS ] HALTERES, COM PESO DE 5KG, COM PESO DE 5KG, Halter fabricado em ferro fundido e revestido por uma camada de vinil PVC colorida. Peso 5,0kg.</t>
  </si>
  <si>
    <t>[ PECA ] [ 177422 ] [ 12436-2-008 ] [ CONS ] HALTERES, PESO DIVERSOS, COM PESO DE 10 KG, Halter fabricado em ferro fundido e revestido por uma camada de vinil PVC colorida. Peso 10,0kg.</t>
  </si>
  <si>
    <t>[ PECA ] [ 177423 ] [ 12436-2-008 ] [ CONS ] HALTERES, PESO DIVERSOS, COM PESO DE 6 KG, Halter fabricado em ferro fundido e revestido por uma camada de vinil PVC colorida. Peso 6,0kg.</t>
  </si>
  <si>
    <t>[ PECA ] [ 177424 ] [ 12436-2-008 ] [ CONS ] HALTERES, PESO DIVERSOS, COM PESO DE 7KG, Halter fabricado em ferro fundido e revestido por uma camada de vinil PVC colorida. Peso 7,0kg.</t>
  </si>
  <si>
    <t>[ PECA ] [ 177425 ] [ 12436-2-008 ] [ CONS ] HALTERES, PESO DIVERSOS, COM PESO DE 8KG, Halter fabricado em ferro fundido e revestido por uma camada de vinil PVC colorida. Peso 8,0kg.</t>
  </si>
  <si>
    <t>[ PECA ] [ 177426 ] [ 12436-2-008 ] [ CONS ] HALTERES, PESO DIVERSOS, COM PESO DE 9KG, Halter fabricado em ferro fundido e revestido por uma camada de vinil PVC colorida. Peso 9,0kg.</t>
  </si>
  <si>
    <t>[ PECA ] [ 177427 ] [ 06655-9-001 ] [ CONS ] MATERIAIS E COMPONENTES PARA PRATICA DESPORTIVAS, APLICACAO DIRETA, Bloco para aula de yoga. Atóxico e lavável Leve e fácil de transportar Especificações Contém 01 Unidade Dimensões aproximadas: Comprimento:23cm Largura: 15cm Altura: 7,5cm Composição: E.V.A.</t>
  </si>
  <si>
    <t>[ PECA ] [ 177419 ] [ 06655-9-001 ] [ CONS ] MATERIAIS E COMPONENTES PARA PRATICA DESPORTIVAS, APLICACAO DIRETA, BOLA DE BEACH TENNIS, MODELO OFICIAL, Peso Aproximado: 38-41 gramas - Diâmetro aproximado: 65 mm (6,5 cm). Kit de 3 bolas</t>
  </si>
  <si>
    <t>[ PECA ] [ 177432 ] [ 06655-9-190 ] [ CONS ] MATERIAIS E COMPONENTES PARA PRATICA DESPORTIVAS, KETTLEBEL, Kettlebell 24kg: anilha em ferro emborrachado, utilizada para exercícios resistidos específicos.</t>
  </si>
  <si>
    <t>[ PECA ] [ 177433 ] [ 06655-9-190 ] [ CONS ] MATERIAIS E COMPONENTES PARA PRATICA DESPORTIVAS, KETTLEBEL, Kettlebell 32Kg: anilha em ferro fundido, na cor preta utilizada para exercícios resistidos específicos.</t>
  </si>
  <si>
    <t>[ PECA ] [ 177411 ] [ 06655-9-190 ] [ CONS ] MATERIAIS E COMPONENTES PARA PRATICA DESPORTIVAS, KETTLEBEL, KETTLEBELL, ANILHAS, KETTLEBELL 12 KG: ANILHA EM FERRO FUNDIDO, UTILIZADA PARA EXERCÍCIOS RESISTIDOS ESPECÍFICOS. EMBORRACHADO.</t>
  </si>
  <si>
    <t>[ PECA ] [ 177413 ] [ 06655-9-190 ] [ CONS ] MATERIAIS E COMPONENTES PARA PRATICA DESPORTIVAS, KETTLEBEL, KETTLEBELL, ANILHAS, KETTLEBELL 16 KG: ANILHA EM FERRO FUNDIDO, UTILIZADA PARA EXERCÍCIOS RESISTIDOS ESPECÍFICOS. EMBORRACHADO.</t>
  </si>
  <si>
    <t>[ PECA ] [ 177415 ] [ 06655-9-190 ] [ CONS ] MATERIAIS E COMPONENTES PARA PRATICA DESPORTIVAS, KETTLEBEL, KETTLEBELL, ANILHAS, KETTLEBELL 8 KG: ANILHA EM FERRO FUNDIDO, UTILIZADA PARA EXERCÍCIOS RESISTIDOS ESPECÍFICOS. EMBORRACHADO.</t>
  </si>
  <si>
    <t>[ PECA ] [ 177416 ] [ 06655-9-190 ] [ CONS ] MATERIAIS E COMPONENTES PARA PRATICA DESPORTIVAS, KETTLEBEL, KETTLEBELL, Kettlebell 20kg: anilha em ferro fundido, na cor preta utilizada para exercícios resistidos específicos</t>
  </si>
  <si>
    <t>[ PECA ] [ 177417 ] [ 06655-9-190 ] [ CONS ] MATERIAIS E COMPONENTES PARA PRATICA DESPORTIVAS, KETTLEBEL, KETTLEBELL, Kettlebell 28kg: anilha em ferro fundido, na cor preta utilizada para exercícios resistidos específicos.</t>
  </si>
  <si>
    <t>03044-9-001</t>
  </si>
  <si>
    <t>06655-9-190</t>
  </si>
  <si>
    <t>12436-2-001</t>
  </si>
  <si>
    <t>12436-2-002</t>
  </si>
  <si>
    <t>12436-2-003</t>
  </si>
  <si>
    <t>12436-2-004</t>
  </si>
  <si>
    <t>12436-2-006</t>
  </si>
  <si>
    <t>12436-2-008</t>
  </si>
  <si>
    <t>Centauro</t>
  </si>
  <si>
    <t>Santa Apolônia</t>
  </si>
  <si>
    <t>Shopvita</t>
  </si>
  <si>
    <t>Casa do Halter</t>
  </si>
  <si>
    <t>Pollo Fundidos</t>
  </si>
  <si>
    <t>Exercit Esportes</t>
  </si>
  <si>
    <t>[ ESTJO ] [ 19963 ] [ 00305-0-002 ] [ Consumo ] BOLA DE TENIS DE CAMPO, (QUADRA),OFICIAL, ESTOJO COM 3 UNIDADES, KIT COM 3 BOLAS DE TENIS. BOLAS PRODUZIDAS COM BORRACHA E FELTRO. APROVADA PELA FEDERAÇÃO INTERNACIONAL DE TENIS (ITF).</t>
  </si>
  <si>
    <t>[ PECA ] [ 177467 ] [ 02742-1-015 ] [ Consumo ] BOLA P/FUTEBOL DE CAMPO, OFICIAL, BOLA P/FUTEBOL DE CAMPO, BRASIL, 68-70CM DIAMETRO,410-440G PESO, PU High Solid, BOLA PARA FUTEBOL DE CAMPO, BRASIL, 68-70CM DIAMETRO,410-440G PESO, PU High Solid, Bola de futebol de campo, PU High Solid, Tecnologia Termofusion, 12 GOMOS com laminados de PU High Solid, 3 camadas de fio de poliamida, com textura e câmara de butil; Peso: 410 a 440g; Circunferência: 68-70cm. Oficializada pela Federação Catarinense de Futebol. Marca Referência Topper Samba Velocity Pro 2024.</t>
  </si>
  <si>
    <t>Esporte Legal</t>
  </si>
  <si>
    <t>Pró Spin</t>
  </si>
  <si>
    <t>60.1</t>
  </si>
  <si>
    <t>01418-4-078</t>
  </si>
  <si>
    <t>449052-04</t>
  </si>
  <si>
    <t>02915-7-001</t>
  </si>
  <si>
    <t>10227-0-029</t>
  </si>
  <si>
    <t>02743-0-012</t>
  </si>
  <si>
    <t>10010-2-001</t>
  </si>
  <si>
    <t>02742-1-015</t>
  </si>
  <si>
    <t>00301-8-001</t>
  </si>
  <si>
    <t>00301-8-005</t>
  </si>
  <si>
    <t>21.1</t>
  </si>
  <si>
    <t>00302-6-007</t>
  </si>
  <si>
    <t>00304-2-009</t>
  </si>
  <si>
    <t>00304-2-011</t>
  </si>
  <si>
    <t>00306-9-005</t>
  </si>
  <si>
    <t>02464-3-001</t>
  </si>
  <si>
    <t>02465-1-010</t>
  </si>
  <si>
    <t>10189-3-004</t>
  </si>
  <si>
    <t>10.3</t>
  </si>
  <si>
    <t>02701-4-025</t>
  </si>
  <si>
    <t>11246-1-001</t>
  </si>
  <si>
    <t>339030-20</t>
  </si>
  <si>
    <t>09180-4-007</t>
  </si>
  <si>
    <t>09180-4-005</t>
  </si>
  <si>
    <t>06852-7-007</t>
  </si>
  <si>
    <t>11916-4-001</t>
  </si>
  <si>
    <t>04314-1-021</t>
  </si>
  <si>
    <t>06655-9-001</t>
  </si>
  <si>
    <t>06655-9-056</t>
  </si>
  <si>
    <t>06655-9-204</t>
  </si>
  <si>
    <t>06655-9-014</t>
  </si>
  <si>
    <t>66.26</t>
  </si>
  <si>
    <t>[ PECA ] [ 19934 ] [ 00302-6-007 ] [ CONS ] BOLA PARA FUTEBOL DE SALAO, CATEGORIA ADULTO, BOLA PARA FUTEBOL DE SALAO, CATEGORIA ADULTO, Bola de futsal. Com 14 gomos interligados, confeccionada em Poliuretano, sem costura. Circunferência: 61-64cm, peso aproximado 410-440g; PU; Miolo removível e lubrificado; sem costura e com dupla colagem, impermeável e de fabricação Nacional e aprovada pela Federação Catarinense de Futsal. Marca Referência Penalty max 1000.</t>
  </si>
  <si>
    <t>339030-43</t>
  </si>
  <si>
    <t>10380-2-004</t>
  </si>
  <si>
    <t>00317-4-004</t>
  </si>
  <si>
    <t>02463-5-002</t>
  </si>
  <si>
    <t>00314-0-004</t>
  </si>
  <si>
    <t>00312-3-003</t>
  </si>
  <si>
    <t>09004-2-001</t>
  </si>
  <si>
    <t>10515-5-002</t>
  </si>
  <si>
    <t>08845-5-010</t>
  </si>
  <si>
    <t>09004-2-007</t>
  </si>
  <si>
    <t>09004-2-002</t>
  </si>
  <si>
    <t>09004-2-004</t>
  </si>
  <si>
    <t>06410-6-002</t>
  </si>
  <si>
    <t>06655-9-191</t>
  </si>
  <si>
    <t>00305-0-003</t>
  </si>
  <si>
    <t>[ PECA ] [ 20040 ] [ 02464-3-001 ] [ Consumo ] BOLA PARA VOLEI DE PRAIA, MODELO OFICIAL, BOLA PARA VOLEI DE PRAIA, MODELO OFICIAL, BOLA DE VÔLEI DE PRAIA. BOLA DE VOLEIBOL DE AREIA, SUPERFÍCIE EM COURO SINTÉTICO COM TECNOLOGIA SUPER COMPOSITE COVER, TECNOLOGIA TWINSTLOCK - REPELE ABSORÇÃO DE ÁGUA, TAMANHO 5 - OFICIAL, PESO APROXIMADO DE 260 A 280 GRAMAS, CIRCUNFERÊNCIA DE 66 A 68 CM, 10 PAINÉIS, COSTURA DE ALTA PRECISÃO. GARANTIA CONTRA DEFEITOS DE FABRICAÇÃO. APROVADA PELA FIVB. MARCA REFERÊNCIA: MIKASA VLS300.</t>
  </si>
  <si>
    <t>[ PECA ] [ 170611 ] [ 06655-9-191 ] [ Consumo ] MATERIAIS E COMPONENTES PARA PRATICA DESPORTIVAS, TORNOZELEIRA, Tornozeleira em Nylon com costura reforçada e regulagem por velcro. Produto de alta qualidade. Peso: 0,5 kg / 500 g. Confeccionada com revestimento em nylon, enchimento em granalha de ferro (esferas de ferro), regulagem de velcro. Dimensões aproximadas (LxAxP): 8,5x45x2 cm. Contém: 1 Par</t>
  </si>
  <si>
    <t>00992-0-050</t>
  </si>
  <si>
    <t>Althis</t>
  </si>
  <si>
    <t>JR MED</t>
  </si>
  <si>
    <t>FARMABEM</t>
  </si>
  <si>
    <t>Shopping Hospitalar</t>
  </si>
  <si>
    <t>67.1</t>
  </si>
  <si>
    <t>12399-4-001</t>
  </si>
  <si>
    <t>339030-36</t>
  </si>
  <si>
    <t>Ponto</t>
  </si>
  <si>
    <t>67.2</t>
  </si>
  <si>
    <t>11757-9-377</t>
  </si>
  <si>
    <t>[ PECA ] [ 128819 ] [ 00304-2-011 ] [ Consumo ] BOLA PARA HANDEBOL, MASCULINO,CATEGORIA H3L, BOLA PARA HANDEBOL OFICIAL, MASCULINO,CATEGORIA H3L, BOLA DE HANDEBOL - TIPO H3L TIPO H3L. BOLA OFICIAL DE HANDEBOL, TAMANHO MASCULINO, 30-32 GOMOS/PAINÉIS, MATERIAL: REVESTIMENTO EM PU, CÂMARA DE AR EM LÁTEX COM LAMINAÇÃO TÊXTIL, MIOLO REMOVÍVEL E LUBIFICADO, DIÂMETRO: 58-60 CM, PESO: 425 - 475G. ADEQUADO PARA USO DE RESINA OU COLA. ALTA ADERÊNCIA MESMO SEM RESINA OU COLA. APROVADA PELA CONFEDERAÇÃO BRASILEIRA DE HANDEBOL (CBHB) E FEDERAÇÃO CATARINENSE DE HANDEBOL. MARCA DE REFERÊNCIA: KEMPA SPECTRUM SYNERGY PLUS OU KEMPA LEO</t>
  </si>
  <si>
    <t>[ PECA ] [ 19953 ] [ 00304-2-009 ] [ Consumo ] BOLA PARA HANDEBOL, CATEGORIA H2L, BOLA PARA HANDEBOL, CATEGORIA H2L, BOLA DE HANDEBOL H2L BOLA DE HANDEBOL OFICIAL, TAMANHO FEMININO. MATERIAL: REVESTIMENTO EM PU. CIRCUNFERÊNCIA: 54 - 56 CM DE DIÂMETRO. PESO: 325 - 375 G. CÂMARA DE AR EM LÁTEX COM LAMINAÇÃO TÊXTIL, MIOLO REMOVÍVEL E LUBRIFICADO, 30-32 PAINÉIS/GOMOS. ADEQUADO PARA USO DE RESINA OU COLA. ALTA ADERÊNCIA MESMO SEM RESINA OU COLA. APROVADA PELA CONFEDERAÇÃO BRASILEIRA DE HANDEBOL E FEDERAÇÃO CATARINENSE DE HANDEBOL. MARCA DE REFERÊNCIA: KEMPA SPECTRUM SYNERGY PLUS OU KEMPA LEO.</t>
  </si>
  <si>
    <t>[ PECA ] [ 84110 ] [ 10010-2-001 ] [ CONS ] BOLA DE FUTEVOLEI, 68-70CM DIAMETRO,410-450 GRAMAS DE PESO, BOLA DE FUTEVOLEI TAMANHO 5, RESISTENTE A ÁGUA. CONSTRUÇÃO SOFT BUILT NYLON WOUND. 32 GOMOS EM LAMINADO PU. OFICIALIZADA PELA FEDERAÇÃO CATARINENSE DE FUTEVOLEI. MARCA DE REFERÊNCIA: Mikasa FT-5.</t>
  </si>
  <si>
    <t>[ PECA ] [ 131257 ] [ 02465-1-010 ] [ CONS ] BOLA PARA VOLEIBOL, BOLA DE VOLEIBOL, BOLA DE VOLEIBOL, MODELO 8.0 PRO IX, MATERIAL MICROFIBRA MATRIZADA OU TEXTURIZADA, COM 18 GOMOS, SEM COSTURAS, PESO CHEIA 260 A 280 GRAMAS, CIRCUNFERENCIA 65 A 67 CENTIMETROS, CÂMARA DE BORRACHA BUTÍLICA AIRBILITY, MIOLO REMOVÍVEL E LUBRIFICADO. APROVADA PELA FEDERAÇÃO INTERNACIONAL DE VOLEIBOL E OFICIALIZADA PELA FEDERAÇÃO CATARINENSE DE VOLEIBOL. MARCA REFERÊNCIA: PENALTY.</t>
  </si>
  <si>
    <t>Esporte Prime</t>
  </si>
  <si>
    <t>[ PECA ] [ 131266 ] [ 10189-3-004 ] [ Consumo ] BOLAS, DE FUTEBOL SOCIETY OFICIAL, BOLAS, DE FUTEBOL SOCIETY OFICIAL, BOLA DE FUTEBOL SOCIETY OFICIAL, MODELO PRO, MATERIAL LAMINADO PU PRO, 12-14 GOMOS, MIOLO CÁPSULA SIS OU SUBSTITUÍVEL E LUBRIFICADO, CONSTRUÇÃO TERMOTEC OU TERMOFUSION, 0% ABSORÇÃO DE ÁGUA. PESO 410-450G, CIRCUNFERENCIA 66-69CM. MARCA DE REFERÊNCIA: PENALTY SE7E Pro KO X OU TOPPER SAMBA PRO.</t>
  </si>
  <si>
    <t>Offree Sports</t>
  </si>
  <si>
    <t>Molten</t>
  </si>
  <si>
    <t>[ PECA ] [ 172509 ] [ 00301-8-001 ] [ PECA ] BOLA PARA BASQUETEBOL, OFICIAL, TAMANHO MASCULINO, BOLA PARA BASQUETEBOL, OFICIAL, TAMANHO MASCULINO, Bola oficial de basquetebol 3x3. Características: Peso de 580-620g. Circunferência de 72-74cm. Revestida em PU. 12 painéis. Bexiga interna butílica. Aprovada pela Federação Internacional de Basquetebol e oficializada pela Federação Catarinense de Basketball. Marca referência: Molten B33T5000.</t>
  </si>
  <si>
    <t>[ PECA ] [ 83725 ] [ 00301-8-001 ] [ PECA ] BOLA PARA BASQUETEBOL, OFICIAL, TAMANHO MASCULINO, BOLA PARA BASQUETEBOL, OFICIAL, TAMANHO MASCULINO, BOLA PARA BASQUETEBOL, CATEGORIA MASCULINA, Bola de basquete categoria masculina, tamanho 7, confeccionada em couro premium, com peso entre 580 a 650 gramas, circunferência entre 74 a 79cm, bexiga interna butílica, aprovada pela FIBA - Federação Internacional de Basquetebol e oficializada pela Federação Catarinense de Basketball. Marca referência: Molten BG 4000.</t>
  </si>
  <si>
    <t>[ PECA ] [ 83729 ] [ 00301-8-005 ] [ PECA ] BOLA PARA BASQUETEBOL, OFICIAL,TAMANHO FEMININO, BOLA PARA BASQUETEBOL, OFICIAL,TAMANHO FEMININO, BOLA PARA BASQUETEBOL, CATEGORIA FEMININA, Bola de basquete categoria feminina, tamanho 6, confeccionada em couro premium, com peso entre 510 a 567 gramas, circunferência entre 72 a 74cm, bexiga interna butílica, aprovada pela FIBA - Federação Internacional de Basquetebol e oficializada pela Federação Catarinense de Basketball. Marca referência: Molten BG 4000.</t>
  </si>
  <si>
    <t>[ PECA ] [ 177531 ] [ 04422-9-002 ] [ Permanente ] APARELHO PARA MEDIR PRESSAO, APARELHO PARA MEDIR PRESSAO ARTERIAL, Esfignomanômetro aneroide, manguito e pera em PVC, braçadeira em nylon com fecho de metal ou velcro (APROVADO INMETRO)</t>
  </si>
  <si>
    <t>04422-9-002</t>
  </si>
  <si>
    <t>449052-08</t>
  </si>
  <si>
    <t>[ PECA ] [ 177601 ] [ 01121-5-007 ] [ Permanente ] CARRO AUXILIAR DE TRANSPORTE, DE BOLAS,RETTIL., CARRINHO PARA TRANSPORTE DE BOLAS. MODELO RETRÁTIL E DOBRÁVEL. FABRICAÇÃO EM ALUMÍNIO DE ALTA DENSIDADE. RODAS EM PU COM ROTAÇÃO 360 GRAUS. MEDIDAS APROXIMADAS DO CARRINHO MONTADO 0,6x0,6x1,02M (LxCxA). REVESTIMENTO EM NYLON (POLIESTER 600) OU LONA DE ALTA RESISTENCIA E COSTURAS REFORÇADAS. MEDIDAS APROXIMADAS DA BOLSA 0,6x0,6x0,5M (LxCxA). CAPACIDADE PARA 24 BOLAS DE VOLEIBOL OU 12 BOLAS DE BASQUETEBOL.</t>
  </si>
  <si>
    <t>[ PECA ] [ 177592 ] [ 06655-9-001 ] [ Consumo ] MATERIAIS E COMPONENTES PARA PRATICA DESPORTIVAS, APLICACAO DIRETA, Bolster/almofada para a prática de yoga. Suportar peso de até 100kg. Dimensões aproximadas: Comprimento: 50cm - 80cm. Largura: 15cm - 30cm. Altura: 20cm - 30cm. Formato retangular ou cilíndrico.</t>
  </si>
  <si>
    <t>[ PECA ] [ 177591 ] [ 06655-9-188 ] [ Consumo ] MATERIAIS E COMPONENTES PARA PRATICA DESPORTIVAS, FITA DE TREINAMENTO, Fita/cinto de alongamento para yoga: fita em algodão com fivela de metal ajustável com 1,80m - 3,00m de comprimento e a partir de 30 mm de espessura.</t>
  </si>
  <si>
    <t>[ PECA ] [ 177600 ] [ 06655-9-212 ] [ Consumo ] MATERIAIS E COMPONENTES PARA PRATICA DESPORTIVAS, SUPORTE PARA ANTENAS, SUPORTE PARA ANTENAS DE VOLEIBOL, PAR. PRODUZIDO EM PVC, ALGODÃO OU COURO. COM VELCRO. COSTURA REFORÇADA. COR BRANCA/CRU. TAMANHO: 1,0 METRO DE COMPRIMENTO E 5,0 CM DE LARGURA.</t>
  </si>
  <si>
    <t>[ PECA ] [ 177593 ] [ 02475-9-017 ] [ Permanente ] TRENA (EQUIPAMENTO), TRENA PARA MEDIDAS ANTROPOMETRICAS, Trena antropométrica em aço com 2 metros de comprimento. Escala em centímetros com graduação de precisão de 1 mm. Destinada para a medição de perímetros corporais. Retração automática; resolução em milímetros; caixa confeccionada em plástico ABS; fita em aço. Resistente a quedas, inelástica, inextensível, flexível, resistente e de fácil higienização. Comprimento da fita: 200 cm.</t>
  </si>
  <si>
    <t>06655-9-188</t>
  </si>
  <si>
    <t>06655-9-212</t>
  </si>
  <si>
    <t>28.4</t>
  </si>
  <si>
    <t>02475-9-017</t>
  </si>
  <si>
    <t>O Tenista</t>
  </si>
  <si>
    <t>[ PECA ] [ 159404 ] [ 12335-8-009 ] [ Permanente ] EQUIPAMENTOS PARA PRATICAS DESPORTIVAS, CAIXA DE SALTO, EQUIPAMENTOS PARA PRÁTICAS DESPORTIVAS. CAIXA DE SALTO 50X60X75CM. PRODUZIDA EM MADEIRA ESPECIAL DE 15MM DE ESPESSURA, TORNANDO-A EXTREMAMENTE RESISTENTE AO IMPACTO E UMIDADE. BOX JUMP UTILIZADO EM COMPETIÇÃO. COMPRIMENTO 75 CM, LARGURA 50 CM E ALTURA 60 CM. SUPORTE PESSOAS COM ATÉ 150 KG.</t>
  </si>
  <si>
    <t>12335-8-009</t>
  </si>
  <si>
    <t>449052-10</t>
  </si>
  <si>
    <t>Pronado</t>
  </si>
  <si>
    <t>Ferrarini's</t>
  </si>
  <si>
    <t>Leve Luz</t>
  </si>
  <si>
    <t>Pista e Campo</t>
  </si>
  <si>
    <t>SS Esportes</t>
  </si>
  <si>
    <t>[ PECA ] [ 177674 ] [ 07659-7-005 ] [ Consumo ] KIT CPAP NASAL, M?SCARADE CPAP ORONASAL, TAMANHO G ADULTO?(CPAP/BIPAP), Máscara facial oronasal (facial) para CPAP, tamanho G, com almofada substituível em silicone e apoio de testa.</t>
  </si>
  <si>
    <t>[ PECA ] [ 177675 ] [ 07659-7-002 ] [ Consumo ] KIT CPAP NASAL, M?SCARADE CPAP ORONASAL, TAMANHO M ADULTO?(CPAP/BIPAP), Máscara facial oronasal (facial) para CPAP, tamanho M, com almofada substituível em silicone e apoio de testa.</t>
  </si>
  <si>
    <t>[ BOBINA ] [ 177678 ] [ 00966-0-029 ] [ Consumo ] MATERIAIS DESCARTAVEIS DIVERSOS, LENCOL DESCARTAVEL, EM PAPEL TECIDO BRANCO PICOTADO (DET), Rolo de lençol hospitalar descartável medindo 50 cm x 50 metros, comercializado em rolo, com picote a cada 60 cm, alta resistência, de uso único. Composição: 100% Celulose Virgem. Cor: branca.</t>
  </si>
  <si>
    <t>[ CAIXA ] [ 135255 ] [ 00983-0-005 ] [ Consumo ] PRESERVATIVO EM LATEX, MASCULINO NAO LUBRIFICADO PARA ULTRASSOM, CX 144UN, Preservativo não lubrificado para uso hospitalar. Produto de alta performance para uso médico em exames ultra-sonografia. Alta transparência. Permite maior nitidez na captação das imagens. Caixa com 144 preservativos sem lubrificante embalados individualmente; Validade de 3 anos; Composição: Látex de borracha natural.</t>
  </si>
  <si>
    <t>Homed</t>
  </si>
  <si>
    <t>Mundo CPAP</t>
  </si>
  <si>
    <t>CPAP Center</t>
  </si>
  <si>
    <t>Magazine Médica</t>
  </si>
  <si>
    <t>Centrumed</t>
  </si>
  <si>
    <t>[ PECA ] [ 177683 ] [ 08714-9-029 ] [ Consumo ] MODELO ANATOMICO, DE PELVE FEMININA, Modelo Anatômico de Pelve Feminina em Tecido. Reproduzida em tamanho natural. Material: tecido especial de alta qualidade.</t>
  </si>
  <si>
    <t>Mundo da Obstetrícia</t>
  </si>
  <si>
    <t>Zé Gotinha</t>
  </si>
  <si>
    <t>[ AMPOLA ] [ 177724 ] [ 00971-7-002 ] [ Consumo ] INDICADORES E MATERIAIS PARA ESTERELIZACAO A UMIDO, INDICADOR BIOLOGICO PARA ESTERILIZACAO A VAPOR (DETALHADA), Indicado para monitorar ciclos de esterilização a vapor. Geobacillus stearothermophilus. Sistema testado e aprovado nacionalmente e internacionalmente. Fácil de ser utilizado. Resultado em 24 horas. Validade de 2 anos. Caixa com 10 unidades.</t>
  </si>
  <si>
    <t>[ FRASCO ] [ 102273 ] [ 02958-0-008 ] [ Consumo ] SORO FISIOLOGICO, FRASCO COM 100 ML A 0,9%, Cloreto de sódio a 0,09% frascos contendo 100 ml. Validade com no mínimo 12 meses a contar da data de entrega.</t>
  </si>
  <si>
    <t>[ PECA ] [ 177725 ] [ 00026-4-048 ] [ Consumo ] VITAMINAS E SAIS MINERAIS, ACIDOS GRAXOS ESSENCIAIS, VITAMINA E,A, LECITINA DE SOJA, Produto à base de ácidos graxos essenciais (AGE) e triglicérides de cadeia média (TCM). Em sua composição contém óleo de girassol, vitaminas A e E, ácido linolênico, lecitina de soja, óleo de soja e ácidos graxos essenciais. Frasco Almotolia com 100ml.</t>
  </si>
  <si>
    <t>Medical Lage</t>
  </si>
  <si>
    <t>Life Care</t>
  </si>
  <si>
    <t>Pague Menos</t>
  </si>
  <si>
    <t>Cirúrgica Vida e Saúde</t>
  </si>
  <si>
    <t>[ PECA ] [ 153992 ] [ 00946-6-062 ] [ Consumo ] ADESIVOS PRONTOS DE USO EM ENFERMARIA E CIRURGIA, ESPARADRAPO HIPOALERGENICO, Rolo de esparadrapo impermeável, hipoalergênico, composto de tecido 100% algodão. Cor branca. Tamanho 10cm X 4,5m. Possui registro na Anvisa.</t>
  </si>
  <si>
    <t>[ PECA ] [ 177749 ] [ 00946-6-062 ] [ Consumo ] ADESIVOS PRONTOS DE USO EM ENFERMARIA E CIRURGIA, ESPARADRAPO HIPOALERGENICO, Rolo de esparadrapo impermeável, hipoalergênico, composto de tecido 100% algodão. Cor branca. Tamanho 5cm X 4,5m. Possui registro na Anvisa.</t>
  </si>
  <si>
    <t>[ PCOTE ] [ 177726 ] [ 00953-9-016 ] [ Consumo ] COMPRESSAS, COMPRESSAS CIRURGICA ESTERELIZADA, PACOTE COM 10 UNIDADES(D), Compressa de gaze estéril com 5 dobras, 8 camadas, tamanho 7,5cm X 7,5cm (fechada) e 14cmx28cm (aberta), 100% algodão, 11 fios/cm2. Pacote com 10 unidades.</t>
  </si>
  <si>
    <t>[ PECA ] [ 177727 ] [ 05674-0-110 ] [ Consumo ] PECAS E COMPONENTES, MASCARA CPAP NASAL ADULTO EM SILICONE, Máscara facial oronasal (facial) para CPAP, tamanho P, com almofada substituível em silicone e apoio de testa.</t>
  </si>
  <si>
    <t>Vital Aire</t>
  </si>
  <si>
    <t>[ CAIXA ] [ 177752 ] [ 00971-7-030 ] [ Consumo ] INDICADORES E MATERIAIS PARA ESTERELIZACAO A UMIDO, ENVELOPE PARA ESTERILIZACAO, Embalagem autosselante para esterilização em autoclave. Com indicador químico para esterilização por vapor saturado e óxido de etileno, sistema de tripla selagem e seta indicativa do sentido de abertura no papel. Produzida em papel grau cirúrgico e filme laminado. Tamanho: 9cm X 16cm. Caixa com 100 unidades.</t>
  </si>
  <si>
    <t>[ CAIXA ] [ 177761 ] [ 00971-7-030 ] [ Consumo ] INDICADORES E MATERIAIS PARA ESTERELIZACAO A UMIDO, ENVELOPE PARA ESTERILIZACAO, Embalagem autosselante para esterilização em autoclave. Com indicador químico para esterilização por vapor saturado e óxido de etileno, sistema de tripla selagem e seta indicativa do sentido de abertura no papel. Produzida em papel grau cirúrgico e filme laminado. Tamanho: 9cm X 26cm. Caixa com 100 unidades.</t>
  </si>
  <si>
    <t>Dental Med Sul</t>
  </si>
  <si>
    <t>Inda Vidas</t>
  </si>
  <si>
    <t>Loja Interdental</t>
  </si>
  <si>
    <t>Odonto Equipamentos</t>
  </si>
  <si>
    <t>[ PECA ] [ 177781 ] [ 07879-4-093 ] [ Consumo ] MATERIAL E ARTIGOS PARA CONSUMO MEDICO/CIRURGICO/HOSPITALAR, TALA ARAMADA, Tala aramada em EVA para imobilização provisória no tamanho G. Dimensões: 86 X 10 cm.</t>
  </si>
  <si>
    <t>[ PECA ] [ 177780 ] [ 07879-4-093 ] [ Consumo ] MATERIAL E ARTIGOS PARA CONSUMO MEDICO/CIRURGICO/HOSPITALAR, TALA ARAMADA, Tala aramada em EVA para imobilização provisória no tamanho M. Dimensões: 63 X 9 cm.</t>
  </si>
  <si>
    <t>[ PECA ] [ 177779 ] [ 07879-4-093 ] [ Consumo ] MATERIAL E ARTIGOS PARA CONSUMO MEDICO/CIRURGICO/HOSPITALAR, TALA ARAMADA, Tala aramada em EVA para imobilização provisória no tamanho P. Dimensões: 53 X 8 cm.</t>
  </si>
  <si>
    <t>[ PECA ] [ 177778 ] [ 07879-4-093 ] [ Consumo ] MATERIAL E ARTIGOS PARA CONSUMO MEDICO/CIRURGICO/HOSPITALAR, TALA ARAMADA, Tala aramada em EVA para imobilização provisória no tamanho PP. Dimensões: 30 X 8 cm.</t>
  </si>
  <si>
    <t>[ PECA ] [ 177809 ] [ 07879-4-129 ] [ Consumo ] MATERIAL E ARTIGOS PARA CONSUMO MEDICO/CIRURGICO/HOSPITALAR, REGUA ANTROPOMETRICA, Estadiômetro pediátrico (Régua Pediátrica Antropométrica / Infantômetro). Dispositivo para medição de crianças na horizontal, graduação em centímetros com resolução em milímetros. Campo de medição de 0 - 146 cm. Produzido em ABS, altamente resistente. Dimensões montado: Comp: 146cm x Larg: 15cm x Alt: 4cm. Contém: 03 Réguas, 01 medidor fixo e 01 medidor móvel. Com certificado do INMETRO. Marca de referência: AVANUTRI.</t>
  </si>
  <si>
    <t>Avanutri</t>
  </si>
  <si>
    <t>Fort Medical</t>
  </si>
  <si>
    <t>[ PECA ] [ 177782 ] [ 07879-4-093 ] [ Consumo ] MATERIAL E ARTIGOS PARA CONSUMO MEDICO/CIRURGICO/HOSPITALAR, TALA ARAMADA, Tala aramada em EVA para imobilização provisória no tamanho GG. Dimensões: 102 X 12 cm.</t>
  </si>
  <si>
    <t>Med Bit</t>
  </si>
  <si>
    <t>[ PECA ] [ 177821 ] [ 07879-4-093 ] [ Consumo ] MATERIAL E ARTIGOS PARA CONSUMO MEDICO/CIRURGICO/HOSPITALAR, TALA ARAMADA, tala aramada em EVA para imobilização provisória no tamanho EG. Dimensões: 120 X 12 cm.</t>
  </si>
  <si>
    <t>Center Cor</t>
  </si>
  <si>
    <t>Consta Med</t>
  </si>
  <si>
    <t>[ PECA ] [ 177819 ] [ 00307-7-005 ] [ Consumo ] DISCO DE ACO PARA ARREMESSO, ESPORTIVO DE 2KG, Disco de Atletismo oficial masculino de 2kg para lançamentos, projetado conforme as regras da IAAF, fabricado em aço e ABS, indicado para treinos e competições. Resistente à corrosão, devido ao ABS. Prato leve e com acabamento em aço.</t>
  </si>
  <si>
    <t>[ PECA ] [ 177818 ] [ 00307-7-008 ] [ Consumo ] DISCO DE ACO PARA ARREMESSO, PESANDO 01 KG, OFICIAL PARA COMPETICAO DE ATLETISMO., Disco de Atletismo oficial feminino de 1kg para lançamentos, projetado conforme as regras da IAAF, fabricado em aço e ABS, indicado para treinos e competições. Resistente à corrosão, devido ao ABS. Prato leve e com acabamento em aço.</t>
  </si>
  <si>
    <t>[ PECA ] [ 177814 ] [ 06655-9-178 ] [ Consumo ] MATERIAIS E COMPONENTES PARA PRATICA DESPORTIVAS, PESO, Peso oficial feminino de atletismo em bronze para arremesso, com 95mm, pesando 4kg. Pode ser usado em competições e treinamento. Acabamento rígido de bronze, com núcleo em chumbo. Conforme as regras oficiais da IAAF.</t>
  </si>
  <si>
    <t>[ PECA ] [ 158963 ] [ 11390-5-030 ] [ Consumo ] MATERIAIS PARA REABILITACAO AQUATICA, ACQUA RING - KIT FUNDO PISCINAS, Plataforma modular linear para fundo de piscina. Dimensões (C x L x A): 165 cm x 45 cm x 45cm. Cor: colorida. Material: plástico injetado de alta resistência, atóxico, resistente ao cloro. Com painel reforçado e com tubos de PVC de no mínimo 5 cm de diâmetro, sem parafusos ou abraçadeiras.</t>
  </si>
  <si>
    <t>Web Continental</t>
  </si>
  <si>
    <t>Floty</t>
  </si>
  <si>
    <t>[ PECA ] [ 177850 ] [ 12350-1-005 ] [ Consumo ] DARDO, DE ALUMINIO, Dardo oficial de Atletismo para lançamento masculino 800 gramas. Indicado para competições. Estrutura de duralumínio e cabeça de aço galvanizado. Certificado pela IAAF.</t>
  </si>
  <si>
    <t>[ PECA ] [ 177851 ] [ 06952-3-001 ] [ Consumo ] DARDO DE BAMBU, PARA TREINO (VARA DE ARREME«O), Dardo de bambu de Atletismo para lançamento. Para treinamento, ideal para atletas iniciantes. Empunhadura de cordel e ponteira de ferro (pintada). Com aproximadamente 221cm de comprimento e peso de 800 gramas. Material artesanal, produzido conforme as regras oficiais da IAAF.</t>
  </si>
  <si>
    <t>[ PECA ] [ 177854 ] [ 06952-3-001 ] [ Consumo ] DARDO DE BAMBU, PARA TREINO (VARA DE ARREME«O), Dardo de bambu de Atletismo para lançamento. Para treinamento, ideal para atletas iniciantes. Empunhadura de cordel e ponteira de ferro (pintada). Com aproximadamente 221cm de comprimento e peso de 600 gramas. Material artesanal, produzido conforme as regras oficiais da IAAF.</t>
  </si>
  <si>
    <t>[ PECA ] [ 177855 ] [ 06655-9-122 ] [ Consumo ] MATERIAIS E COMPONENTES PARA PRATICA DESPORTIVAS, CRONOMETRO DIGITAL, Cronômetro Digital Profissional com 10 Memórias para a prática esportiva. Possui hora, data, alarme, precisão de 1/100 segundos e memorizador das 10 primeiras voltas.</t>
  </si>
  <si>
    <t>Vollo</t>
  </si>
  <si>
    <t>[ BNAGA ] [ 177857 ] [ 00016-7-125 ] [ Consumo ] ANTIBACTERIANOS, NEOMICINA,SULFATO 0,05%+BACITRACINA 250UI,POMADA,BISNAGA 50G, Sulfato de Neomicina 5mg/g + Bacitracina 250ui/g. Pomada 50g.</t>
  </si>
  <si>
    <t>[ PECA ] [ 177856 ] [ 06919-1-013 ] [ Permanente ] BARRA PARA EXERCICIOS, BARRA TRANSVERSAL (SARRAFO) PARA SALTO EM ALTURA, Barra transversal / Sarrafo para modalidade de salto em altura no atletismo. Fabricado em fibra de vidro. Modelo muito próximo ao oficial, indicado para treinamento. Inclui ponteiras plásticas substituíveis em caso de quebra, ressecamento ou perda. Comprimento: 4,0 metros. Diâmetro de 32 mm.</t>
  </si>
  <si>
    <t>[ PECA ] [ 177858 ] [ 11394-8-008 ] [ Consumo ] MATERIAIS PARA FISIOTERAPIA, ROLO DE ESPUMA PROPRIOCEPTIVO, Rolo Terapêutico. Rolo com parte interna elaborada com tarugos de polietileno expandido (EPS) de alta densidade, com revestimento de espuma D33 (ou maior) e capa de courvin com zíper. Medidas: diâmetro 30 cm, altura 100 cm ou 150 cm.</t>
  </si>
  <si>
    <t>[ PECA ] [ 177859 ] [ 11394-8-008 ] [ Consumo ] MATERIAIS PARA FISIOTERAPIA, ROLO DE ESPUMA PROPRIOCEPTIVO, Rolo Terapêutico. Rolo com parte interna elaborada com tarugos de polietileno expandido (EPS) de alta densidade, com revestimento de espuma D33 (ou maior) e capa de courvin com zíper. Medidas: diâmetro 40 cm, altura 100 cm ou 150 cm.</t>
  </si>
  <si>
    <t>[ PECA ] [ 177860 ] [ 11394-8-008 ] [ Consumo ] MATERIAIS PARA FISIOTERAPIA, ROLO DE ESPUMA PROPRIOCEPTIVO, Rolo Terapêutico. Rolo com parte interna elaborada com tarugos de polietileno expandido (EPS) de alta densidade, com revestimento de espuma D33 (ou maior) e capa de courvin com zíper. Medidas: diâmetro 60 cm, altura 100 cm ou 150 cm.</t>
  </si>
  <si>
    <t>Droga Raia</t>
  </si>
  <si>
    <t>Drogaria Minas Brasil</t>
  </si>
  <si>
    <t>Drogarias Pacheco</t>
  </si>
  <si>
    <t>New Adapt</t>
  </si>
  <si>
    <t>Spider</t>
  </si>
  <si>
    <t>[ PECA ] [ 177878 ] [ 06655-9-205 ] [ Consumo ] MATERIAIS E COMPONENTES PARA PRATICA DESPORTIVAS, POSTE, POSTES DE SALTO EM ALTURA. Par de postes para treinamento de salto em altura/atletismo. Postes rígidos de alumínio com bases de aço galvanizado em formato \"T\". Indicado para usos escolares e treinamentos. Ajuste de altura até 2,02 metros. Inclui suportes para barra. Leve, de fácil manuseio e transporte. Ideal para iniciantes.</t>
  </si>
  <si>
    <t>[ PECA ] [ 177873 ] [ 06655-9-243 ] [ Consumo ] MATERIAIS E COMPONENTES PARA PRATICA DESPORTIVAS, VARA ESPORTIVA, VARAS PARA INICIAÇÃO. Mini-vara de fibra de vidro. Comprimento 6’ 6” (seis pés e seis polegadas = 2 metros). Inclui ponteira. Indicada para crianças de 07 até 15 anos de idade. Produto especialmente desenvolvido para o mini-atletismo (para a prova do salto em distância com vara) e para o aprendizado do salto com vara (tradicional, de saltos verticais). Estrutura resistente em espiral de fibra de vidro e resina. Inclui ponteira plástica.</t>
  </si>
  <si>
    <t>[ BNAGA ] [ 101963 ] [ 00018-3-022 ] [ Consumo ] ANTIFUNGICOS, CETOCONAZOL 2%, 20MG/G, CREME, BISNAGA 30G,</t>
  </si>
  <si>
    <t>Drogasil</t>
  </si>
  <si>
    <t>Drogaria Rosário</t>
  </si>
  <si>
    <t>[ PECA ] [ 177880 ] [ 11394-8-011 ] [ Consumo ] MATERIAIS PARA FISIOTERAPIA, ELASTICO PARA EXERCICIOS, Faixas elásticas de 1,5 metros para exercícios físicos de reabilitação e fortalecimento. Com sistema de resistência progressiva, confeccionadas em borracha. Resistência forte.</t>
  </si>
  <si>
    <t>[ PECA ] [ 140328 ] [ 11394-8-011 ] [ Consumo ] MATERIAIS PARA FISIOTERAPIA, ELASTICO PARA EXERCICIOS, Faixas elásticas de 1,5 metros para exercícios físicos de reabilitação e fortalecimento. Com sistema de resistência progressiva, confeccionadas em borracha. Resistência média-forte.</t>
  </si>
  <si>
    <t>[ PECA ] [ 177879 ] [ 11394-8-011 ] [ Consumo ] MATERIAIS PARA FISIOTERAPIA, ELASTICO PARA EXERCICIOS, Faixas elásticas de 1,5 metros para exercícios físicos de reabilitação e fortalecimento. Com sistema de resistência progressiva, confeccionadas em borracha. Resistência média.</t>
  </si>
  <si>
    <t>[ PECA ] [ 177881 ] [ 11394-8-011 ] [ Consumo ] MATERIAIS PARA FISIOTERAPIA, ELASTICO PARA EXERCICIOS, Faixas elásticas de 1,5 metros para exercícios físicos de reabilitação e fortalecimento. Com sistema de resistência progressiva, confeccionadas em borracha. Resistência super-forte.</t>
  </si>
  <si>
    <t>Fisio Store</t>
  </si>
  <si>
    <t>Mont Serrat</t>
  </si>
  <si>
    <t>[ PECA ] [ 177886 ] [ 11394-8-008 ] [ Consumo ] MATERIAIS PARA FISIOTERAPIA, ROLO DE ESPUMA PROPRIOCEPTIVO, Rolo de posicionamento tamanho 40cm x 15cm, em espuma de alta densidade e revestido em courvin lavável.</t>
  </si>
  <si>
    <t>Zap Médica</t>
  </si>
  <si>
    <t>66.4</t>
  </si>
  <si>
    <t xml:space="preserve"> 00946-6-062 </t>
  </si>
  <si>
    <t>65.4</t>
  </si>
  <si>
    <t>00016-7-125</t>
  </si>
  <si>
    <t>339030-09</t>
  </si>
  <si>
    <t>00018-3-022</t>
  </si>
  <si>
    <t>06919-1-013</t>
  </si>
  <si>
    <t>66.8</t>
  </si>
  <si>
    <t>00953-9-016</t>
  </si>
  <si>
    <t>Pacote</t>
  </si>
  <si>
    <t>12350-1-005</t>
  </si>
  <si>
    <t>11926-1-008</t>
  </si>
  <si>
    <t>66.19</t>
  </si>
  <si>
    <t xml:space="preserve"> 00971-7-030</t>
  </si>
  <si>
    <t>00971-7-051</t>
  </si>
  <si>
    <t>07659-7-005</t>
  </si>
  <si>
    <t xml:space="preserve"> 07659-7-002</t>
  </si>
  <si>
    <t>66.15</t>
  </si>
  <si>
    <t>00966-0-029</t>
  </si>
  <si>
    <t xml:space="preserve"> 06655-9-122 </t>
  </si>
  <si>
    <t xml:space="preserve"> 06655-9-230 </t>
  </si>
  <si>
    <t>06655-9-178</t>
  </si>
  <si>
    <t>06655-9-205</t>
  </si>
  <si>
    <t>00966-0-125</t>
  </si>
  <si>
    <t>11394-8-011</t>
  </si>
  <si>
    <t>11723-4-001</t>
  </si>
  <si>
    <t>67.3</t>
  </si>
  <si>
    <t>07879-4-129</t>
  </si>
  <si>
    <t>07879-4-093</t>
  </si>
  <si>
    <t>08714-9-029</t>
  </si>
  <si>
    <t>05674-0-110</t>
  </si>
  <si>
    <t>339030-45</t>
  </si>
  <si>
    <t>66.10</t>
  </si>
  <si>
    <t>00983-0-005</t>
  </si>
  <si>
    <t>65.6</t>
  </si>
  <si>
    <t>02958-0-008</t>
  </si>
  <si>
    <t>16.1</t>
  </si>
  <si>
    <t>10785-9-006</t>
  </si>
  <si>
    <t>00026-4-048</t>
  </si>
  <si>
    <t>32.2</t>
  </si>
  <si>
    <t>449052-48</t>
  </si>
  <si>
    <t>01310-2-064</t>
  </si>
  <si>
    <t>01166-5-004</t>
  </si>
  <si>
    <t>[ PECA ] [ 177890 ] [ 09126-0-005 ] [ Permanente ] BANCO / BANQUETA PARA REABILITA??O, BANCO PARA REABILITA??O, Conjunto de 6 bancos terapêuticos de madeira. Possuem alturas variáveis e se encaixam perfeitamente. Recomendado para diversas atividades terapêuticas. Dimensões aproximadas (AxCxL): (Banco 1) 43cm x 70cm x 28cm, (Banco 2) 36cm x 65cm x 28cm, (Banco 3) 30cm x 60cm x 28cm, (Banco 4) 23,5cm x 55cm x 28cm, (Banco 5) 17cm x 50cm x 28cm e (Banco 6) 10,5cm x 45cm x 28cm.</t>
  </si>
  <si>
    <t>Made Kidz</t>
  </si>
  <si>
    <t>09126-0-005</t>
  </si>
  <si>
    <t>11390-5-030</t>
  </si>
  <si>
    <t>06655-9-083</t>
  </si>
  <si>
    <t>06655-9-243</t>
  </si>
  <si>
    <t>[ PECA ] [ 50079 ] [ 08616-9-001 ] [ Consumo ] ABAIXADOR / LIMPADOR DE LINGUA, ABAIXADOR DE LINGUA DE MADEIRA, Pacote com 100 unidades.</t>
  </si>
  <si>
    <t>[ ROLO ] [ 173803 ] [ 00947-4-043 ] [ Consumo ] ATADURAS PRONTAS DE USO EM ENFERMARIA E CIRURGIA, ATADURA DE CREPON COM 10 CM DE LARGURA., ATADURA DE CREPOM, DENSIDADE DE 13 FIOS, COM 1,8 METROS DE COMPRIMENTO EM REPOUSO NO MÍNIMO, COMPOSTA E ALGODÃO, POLIESTER E ELASTANO, DE 10 CM DE LARGURA, BORDAS DEVIDAMENTE ACABADAS - UNIDADE.</t>
  </si>
  <si>
    <t>[ PECA ] [ 177898 ] [ 00947-4-055 ] [ Consumo ] ATADURAS PRONTAS DE USO EM ENFERMARIA E CIRURGIA, DE CREPOM, ATADURA DE CREPOM, DENSIDADE DE 13 FIOS, COM 1,8 METROS DE COMPRIMENTO EM REPOUSO NO MÍNIMO, COMPOSTA E ALGODÃO, POLIESTER E ELASTANO, DE 15 CM DE LARGURA, BORDAS DEVIDAMENTE ACABADAS - UNIDADE</t>
  </si>
  <si>
    <t>[ PECA ] [ 177903 ] [ 02954-8-004 ] [ Consumo ] LANTERNAS A PILHA/BATERIA, PARA AVALIACAO DAS PUPILAS, TAMANHO PEQUENO, Lanterna Clínica de Pupila. Lâmpada de LED de alta luminosidade. Confeccionada em alumínio anodizado. Alimentação: 2 pilhas AAA.</t>
  </si>
  <si>
    <t>[ PECA ] [ 177906 ] [ 11080-9-016 ] [ Consumo ] MANTA TERMICA, ALUMINIZADA, Manta Térmica Aluminizada. Tamanho: 140 cm X 210 cm.</t>
  </si>
  <si>
    <t>[ PECA ] [ 177896 ] [ 02880-0-065 ] [ Consumo ] MATERIAIS E COMP.P/EQUIP.DE SEGURANCA E COMBATE A INCENDIO, TORNIQUETE, Torniquete Tático. Reutilizável após desinfecção. Tamanho aproximado: 63cm de comprimento e 4cm de largura. Material: Plástico ABS e cinta velcro de alta resistência. Leve, durável e de fácil manuseio com apenas uma mão. Ajuste de liberação rápida ou lenta. Ponta vermelha elíptica para auxiliar o usuário na localização e durante a aplicação.</t>
  </si>
  <si>
    <t>[ PECA ] [ 177905 ] [ 02868-1-209 ] [ Permanente ] TESOURA DE USO MEDICO, PONTA ROMBA, Tesoura corta vestes para resgate. Lâminas ponta romba de aço inoxidável e cabo de plástico resistente. Autoclavável. Tamanho: 18 cm.</t>
  </si>
  <si>
    <t>[ PECA ] [ 177908 ] [ 12406-0-013 ] [ Permanente ] MATERIAIS E ARTIGOS DE TREINAMENTO MEDICO / ENFERMAGEM, COLETE PARA TREINAMENTO DE DESOBSTRUCAO DE VIAS AEREAS, Colete simulador de desengasgo para treinamento da Manobra de Heimlich. Possui uma bexiga de ar interna, uma almofada de espuma nas costas para praticar os protocolos de resgate de asfixia, um plug de espuma que simula um corpo estranho sendo expelido e marca indicando a posição do umbigo. Acompanha vias aéreas de plástico transparente, pacote com tampões de espuma reutilizáveis, manual do usuário e saco de transporte com cordão de nylon. Pode ser usado em pé, sentado ou deitado. Características: ajustável (tamanho único), realista, sem látex, sem chumbo, leve e lavável. Marca referência: ActFast Choking Trainer.</t>
  </si>
  <si>
    <t xml:space="preserve"> 08616-9-001</t>
  </si>
  <si>
    <t>00947-4-043</t>
  </si>
  <si>
    <t>00947-4-055</t>
  </si>
  <si>
    <t>Drogaria São Paulo</t>
  </si>
  <si>
    <t xml:space="preserve"> 00948-2-006</t>
  </si>
  <si>
    <t>27.1</t>
  </si>
  <si>
    <t>02954-8-006</t>
  </si>
  <si>
    <t>339030-26</t>
  </si>
  <si>
    <t xml:space="preserve"> 11080-9-016</t>
  </si>
  <si>
    <t>12406-0-013</t>
  </si>
  <si>
    <t>Medical X</t>
  </si>
  <si>
    <t>Portal do Médico</t>
  </si>
  <si>
    <t xml:space="preserve"> 02880-0-065</t>
  </si>
  <si>
    <t>339030-28</t>
  </si>
  <si>
    <t>Loja Wwart</t>
  </si>
  <si>
    <t>Med Corsi</t>
  </si>
  <si>
    <t>Toca Militar</t>
  </si>
  <si>
    <t>02868-1-209</t>
  </si>
  <si>
    <t>Cirúrgica Salutar</t>
  </si>
  <si>
    <t>[ PECA ] [ 177919 ] [ 01075-8-005 ] [ Consumo ] COLAR CERVICAL, PARA REABILITACAO., COLAR CERVICAL,S/ REFERENCIA, Colar Cervical ajustável para modelo adulto e pediátrico. Com a possibilidade de regulagem de no mínimo 4 medidas padrões de ajuste para modelo adulto e 2 medidas padrões de ajuste para modelo pediátrico. Compatibilidade com exames de imagem. Material: polietileno.</t>
  </si>
  <si>
    <t>01075-8-005</t>
  </si>
  <si>
    <t>[ PECA ] [ 177925 ] [ 10227-0-008 ] [ Consumo ] BOLA, BOLINHA PLASTICA PARA PISCINA, Bolinhas de plástico coloridas, de material atóxico, certificadas pelo INMETRO, tamanho aproximado 76mm, para Piscina de bolinhas. Kit com 100 Unidades.</t>
  </si>
  <si>
    <t>[ PECA ] [ 177928 ] [ 02701-4-001 ] [ Consumo ] BRINQUEDOS PEDAGOGICOS EDUCATIVOS, DIVERSOS ( APLICACAO DIRETA ), Lanterna de projeção infantil com pelo menos 24 Imagens. Brinquedo que projeta imagens coloridas em superfícies, oferecendo entretenimento e estimulação visual para crianças. Dimensões aproximadas: 4cm x 13cm. Cor: colorida. Material: plástico.</t>
  </si>
  <si>
    <t>[ PECA ] [ 177927 ] [ 02701-4-001 ] [ Consumo ] BRINQUEDOS PEDAGOGICOS EDUCATIVOS, DIVERSOS ( APLICACAO DIRETA ), Xilofone Infantil com 8 notas. Base e baquetas de madeira ou plástico e teclas de metal. Tamanho do xilofone entre 20 e 25 cm de comprimento, com teclas de 8 a 10 cm de comprimento.</t>
  </si>
  <si>
    <t>[ PECA ] [ 177926 ] [ 08734-3-008 ] [ Consumo ] TRAVE, DE EQUILIBRIO, Conjunto de Traves de equilíbrio de madeira com 5 traves. Dimensões aproximadas: cada trave (CxLXA): 69,5 x 8,5 x 2cm, Base dupla: 24 x 14 x 7 cm. Material: Madeira Pinus ou de melhor qualidade (madeira nobre).</t>
  </si>
  <si>
    <t>[ PECA ] [ 177924 ] [ 03882-2-007 ] [ Consumo ] UMIDIFICADOR DE OXIGENIO, UMIDIFICADOR PARA REDE DE OXIGENIO, Copo/frasco umidificador para oxigenoterapia. Copo umidificador fabricado em polipropileno e polietileno, com capacidade de 250ml de água e rosca plástica com conexão compatível para concentradores e cilindros de oxigênio.</t>
  </si>
  <si>
    <t>08734-3-008</t>
  </si>
  <si>
    <t>03882-2-007</t>
  </si>
  <si>
    <t>[ PECA ] [ 177922 ] [ 00988-1-144 ] [ Consumo ] CURATIVOS PRONTOS DE USO DE ENFERMARIA E CIRURGIA, PROTETOR DE QUEIMADURAS E EVISCERACAO, Protetor de Queimaduras e Evisceração 50x50cm</t>
  </si>
  <si>
    <t>00988-1-144</t>
  </si>
  <si>
    <t xml:space="preserve"> 06655-9-177</t>
  </si>
  <si>
    <t>Astronauta Kids</t>
  </si>
  <si>
    <t>Mundo Max</t>
  </si>
  <si>
    <t>Amazon</t>
  </si>
  <si>
    <t>Cria Asas</t>
  </si>
  <si>
    <t>Dedo Brinquedo</t>
  </si>
  <si>
    <t>Equipap</t>
  </si>
  <si>
    <t>[ PECA ] [ 177932 ] [ 02762-6-042 ] [ Consumo ] JOGO EDUCATIVO, TRAVES PARA FUTEBOL INFANTIL, Par de mini traves de futebol infantil com rede. Desmontável. Material da trave: tubo de aço carbono. Material da rede: nylon. Dimensões aproximadas de cada trave montada: 69 cm de largura x 40 cm de altura.</t>
  </si>
  <si>
    <t>02762-6-042</t>
  </si>
  <si>
    <t xml:space="preserve"> 10227-0-008</t>
  </si>
  <si>
    <t>CLINRIO</t>
  </si>
  <si>
    <t>TECHSUL</t>
  </si>
  <si>
    <t>[ PECA ] [ 177951 ] [ 10023-4-009 ] [ Consumo ] ADAPTADOR PARA MATERIAL HOSPITALAR, ADAPTADOR E CONECTOR EM BICO PARA FLUXOMETRO DE OXIGENIO,</t>
  </si>
  <si>
    <t>Respirox</t>
  </si>
  <si>
    <t xml:space="preserve"> 10023-4-009</t>
  </si>
  <si>
    <t>[ PECA ] [ 140773 ] [ 06655-9-083 ] [ Consumo ] MATERIAIS E COMPONENTES PARA PRATICA DESPORTIVAS, PROTETOR DE POSTE PARA VOLEIBOL, PAR DE PROTETORES DE POSTES DE VOLEIBOL. CONFECCIONADO EM LAMINADO PLÁSTICO OU LONA SINTÉTICA DE ALTA RESISTENCIA E ESPUMA DE ALTA DENSIDADE. ALTURA DE 1,75 METRO A 1,95 METRO, 45 CENTÍMETROS A 60 CENTÍMETROS DE LARGURA E 6 CENTÍMETROS A 8 CENTÍMETROS DE ESPESSURA. SISTEMA DE VELCRO PARA INSTALAÇÃO E REMOÇÃO E ZÍPER PARA MANUTENÇÃO DAS ESPUMAS.</t>
  </si>
  <si>
    <t>[ PECA ] [ 177677 ] [ 10785-9-006 ] [ Consumo ] TRAVESSEIRO, HOSPITALAR, Travesseiro hospitalar de espuma com capa impermeável. Revestimento em napa (courvim). Tamanho 40 cm x 60 cm.</t>
  </si>
  <si>
    <t>[ PECA ] [ 177849 ] [ 06655-9-230 ] [ Consumo ] MATERIAIS E COMPONENTES PARA PRATICA DESPORTIVAS, MARTELO DE ATLETISMO, Martelo de atletismo oficial de aço ou bronze para lançamento com cabo e manopla, pesando 7,26kg. Conforme as regras oficiais da IAAF. Pode ser usado em competições e treinamento. Cabeça com acabamento rígido de aço, com núcleo de chumbo. Peso e diâmetro precisos, formato esférico, além disso equilíbrio perfeito e superfície totalmente lisa. Cabo de aço com 3,2 mm de espessura e 97 cm de comprimento aproximadamente.</t>
  </si>
  <si>
    <t>[ PECA ] [ 177852 ] [ 06655-9-053 ] [ Consumo ] MATERIAIS E COMPONENTES PARA PRATICA DESPORTIVAS, SAPATILHAS PARA PRATICA ESPORTIVA, Par de sapatilha de Atletismo para Fundo e Meio Fundo e Multimodalidades. Extremamente leve, para um maior desempenho. Fabricada em tecido sintético leve e de alta resistência, proteção extra frontal, reforço de couro sintético nas laterais. Entressola em EVA, solado em borracha com prato de sete pregos em fibra plástica durável. Cabedal em PU e malha mash entrelaçada, e fechamento através de cadarço. Tamanhos do 34 ao 44.</t>
  </si>
  <si>
    <t>Physical Store</t>
  </si>
  <si>
    <t>REITORIA</t>
  </si>
  <si>
    <t>Histórico último pedido</t>
  </si>
  <si>
    <t>[ PECA ] [ 177930 ] [ 06655-9-177 ] [ Consumo ] MATERIAIS E COMPONENTES PARA PRATICA DESPORTIVAS, TABELA DE BASQUETE, Cesta de basquete móvel em aço com base de apoio para o chão e altura ajustável. Portátil com rodas embutidas. Confeccionada em aço, estrutura reforçada e rede de nylon. Cesta com pintura contra ferrugem. Aro com padrão oficial de basquete para bolas tamanho 7. A base pode ser preenchida com água ou areia para manter a estabilidade. Dimensões aproximadas da base: 75,5cm x 18,5 cm x 51 cm. Dimensões aproximadas do painel: 73 cm x 49 cm. Altura total aproximada: 2 metros.</t>
  </si>
  <si>
    <t xml:space="preserve"> [ 126741 ] [ 11802-8-001 ] [ PECA ] BANDAGE ESPORTIVA, KINESIO TAPING, Bandagem elástica adesiva tipo kinesio, cor a definir, tamanho 5m x 5cm. Até 140% de elasticidade; Adesivo ativado pelo calor; Não contém látex; Tecido 100% algodão e micro fios de elastano; Ondas para circulação de ar; Não contém medicamentos; Cola adesiva de acrílico; Espessura leve como a da pele; Durável 3-4 dias/aplicação.</t>
  </si>
  <si>
    <t>[ PECA ] [ 178003 ] [ 00948-2-015 ] [ Consumo ] BANDAGENS PRONTAS DE USO EM ENFERMARIA E CIRURGIA, BANDAGEM TRIANGULAR EM ALGODAO, BANDAGEM TRIANGULAR MED. 1.40M X 1,00M X 1.00M ALGODÃO</t>
  </si>
  <si>
    <t>[ PECA ] [ 177486 ] [ 05445-3-040 ] [ Consumo ] FITA PARA LABORATORIO, TESTE DE GLICOSE, Kit Medidor De Glicose Completo com: Aparelho + Caneta Lancetadora + 125 Lancetas + Estojo + entre 100 e 125 Tiras/Fitas + Cabo carregador USB. Descrição: - LCD iluminado; - Ejetor de fitas, não necessita tocar na fita usada; - Bateria Recarregável (Cabo USB para recarga); - Liga e desliga automaticamente; - Memória para 500 medições; - LCD em grande tamanho; - Embalagem para viagem; - Acompanha fita e lancetas; - Possui lancetador automático, com ajuste de intensidade; - Amostra de sangue 0.7 uL; - Resultado em apenas 5 segundos. Especificações Técnicas: - Faixa de medição: 20-600 mg/dL; - Unidade de glicose: mg/dL ou mmol/L; - Método de medição: tecnologia amperométrica usando glicose oxidase; - Condições de operação: Temperatura: 10C° a 40C°; Umidade: 80%; - Memória: 500 resultados de teste de glicose; - Dimensões: 104 X 54 x 24 mm; - Peso: 63g (incluindo a bateria); - Fonte de energia: bateria de lítio recarregável. Marca de referência: Bioland G-500</t>
  </si>
  <si>
    <t>[ PECA ] [ 177496 ] [ 11757-9-377 ] [ Consumo ] INSTRUMENTAIS E COMPONENTES DE USO MEDICO - I, MARTELO NEUROLOGICO, Martelo de Reflexos Buck 18cm Especificações Técnicas Composição: aço inox; Pontas arredondadas revestidas de borracha; Tamanho: 18 cm. O produto possui agulha e pincel; Itens Inclusos: 01 Martelo, 01 Pincel e 01 Agulha.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</si>
</sst>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 #,##0.00_-;\-&quot;R$&quot;\ * #,##0.00_-;_-&quot;R$&quot;\ * &quot;-&quot;??_-;_-@_-"/>
    <numFmt numFmtId="43" formatCode="_-* #,##0.00_-;\-* #,##0.00_-;_-* &quot;-&quot;??_-;_-@_-"/>
    <numFmt numFmtId="164" formatCode="00"/>
    <numFmt numFmtId="165" formatCode="0000"/>
    <numFmt numFmtId="166" formatCode="0.000"/>
    <numFmt numFmtId="167" formatCode="_-* #,##0_-;\-* #,##0_-;_-* &quot;-&quot;??_-;_-@_-"/>
  </numFmts>
  <fonts count="17" x14ac:knownFonts="1">
    <font>
      <sz val="11"/>
      <color theme="1"/>
      <name val="Calibri"/>
      <family val="2"/>
      <scheme val="minor"/>
    </font>
    <font>
      <b/>
      <i/>
      <sz val="12"/>
      <name val="Calibri"/>
      <family val="2"/>
    </font>
    <font>
      <b/>
      <sz val="12"/>
      <color indexed="8"/>
      <name val="Calibri"/>
      <family val="2"/>
    </font>
    <font>
      <sz val="12"/>
      <name val="Calibri"/>
      <family val="2"/>
    </font>
    <font>
      <b/>
      <sz val="11"/>
      <color indexed="8"/>
      <name val="Calibri"/>
      <family val="2"/>
    </font>
    <font>
      <sz val="8"/>
      <name val="Calibri"/>
      <family val="2"/>
    </font>
    <font>
      <sz val="11"/>
      <name val="Calibri"/>
      <family val="2"/>
    </font>
    <font>
      <sz val="11"/>
      <color theme="1"/>
      <name val="Calibri"/>
      <family val="2"/>
      <scheme val="minor"/>
    </font>
    <font>
      <sz val="12"/>
      <name val="Calibri"/>
      <family val="2"/>
      <scheme val="minor"/>
    </font>
    <font>
      <b/>
      <sz val="18"/>
      <color rgb="FFFFFFFF"/>
      <name val="Calibri"/>
      <family val="2"/>
    </font>
    <font>
      <b/>
      <i/>
      <sz val="12"/>
      <name val="Calibri"/>
      <family val="2"/>
      <scheme val="minor"/>
    </font>
    <font>
      <sz val="8"/>
      <name val="Calibri"/>
      <family val="2"/>
      <scheme val="minor"/>
    </font>
    <font>
      <sz val="10"/>
      <name val="Calibri"/>
      <family val="2"/>
    </font>
    <font>
      <b/>
      <sz val="11"/>
      <name val="Calibri"/>
      <family val="2"/>
      <scheme val="minor"/>
    </font>
    <font>
      <sz val="11"/>
      <name val="Calibri"/>
      <family val="2"/>
      <scheme val="minor"/>
    </font>
    <font>
      <sz val="11"/>
      <color indexed="8"/>
      <name val="Calibri"/>
      <family val="2"/>
      <scheme val="minor"/>
    </font>
    <font>
      <sz val="11"/>
      <color rgb="FF22222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49B55"/>
        <bgColor rgb="FF003366"/>
      </patternFill>
    </fill>
    <fill>
      <patternFill patternType="solid">
        <fgColor rgb="FF149B5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44" fontId="7" fillId="0" borderId="0" applyFont="0" applyFill="0" applyBorder="0" applyAlignment="0" applyProtection="0"/>
    <xf numFmtId="43" fontId="7" fillId="0" borderId="0" applyFont="0" applyFill="0" applyBorder="0" applyAlignment="0" applyProtection="0"/>
  </cellStyleXfs>
  <cellXfs count="54">
    <xf numFmtId="0" fontId="0" fillId="0" borderId="0" xfId="0"/>
    <xf numFmtId="0" fontId="0" fillId="0" borderId="0" xfId="0" applyFill="1"/>
    <xf numFmtId="0" fontId="2"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16" fontId="14"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167" fontId="14" fillId="2" borderId="3" xfId="2" applyNumberFormat="1" applyFont="1" applyFill="1" applyBorder="1" applyAlignment="1">
      <alignment horizontal="center" vertical="center" wrapText="1"/>
    </xf>
    <xf numFmtId="167" fontId="14" fillId="0" borderId="3" xfId="2"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4" fontId="14" fillId="0" borderId="3" xfId="1"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4" fillId="5" borderId="3" xfId="1" applyNumberFormat="1" applyFont="1" applyFill="1" applyBorder="1" applyAlignment="1">
      <alignment horizontal="center" vertical="center"/>
    </xf>
    <xf numFmtId="4" fontId="14" fillId="2" borderId="3" xfId="1" applyNumberFormat="1" applyFont="1" applyFill="1" applyBorder="1" applyAlignment="1">
      <alignment horizontal="center" vertical="center"/>
    </xf>
    <xf numFmtId="164" fontId="14" fillId="2" borderId="3" xfId="0" applyNumberFormat="1" applyFont="1" applyFill="1" applyBorder="1" applyAlignment="1">
      <alignment horizontal="center" vertical="center"/>
    </xf>
    <xf numFmtId="0" fontId="14" fillId="2" borderId="3" xfId="0" applyFont="1" applyFill="1" applyBorder="1" applyAlignment="1">
      <alignment horizontal="left" vertical="center" wrapText="1"/>
    </xf>
    <xf numFmtId="0" fontId="13" fillId="2" borderId="3" xfId="0" applyFont="1" applyFill="1" applyBorder="1" applyAlignment="1">
      <alignment horizontal="center" vertical="center"/>
    </xf>
    <xf numFmtId="165" fontId="8" fillId="0" borderId="0" xfId="0" applyNumberFormat="1" applyFont="1" applyFill="1" applyAlignment="1">
      <alignment horizontal="center" vertical="center"/>
    </xf>
    <xf numFmtId="0" fontId="14" fillId="0" borderId="4" xfId="0" applyFont="1" applyFill="1" applyBorder="1" applyAlignment="1">
      <alignment horizontal="center" vertical="center" wrapText="1"/>
    </xf>
    <xf numFmtId="165" fontId="10" fillId="4"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xf>
    <xf numFmtId="4" fontId="12" fillId="4" borderId="3" xfId="1" applyNumberFormat="1" applyFont="1" applyFill="1" applyBorder="1" applyAlignment="1">
      <alignment horizontal="center" vertical="center"/>
    </xf>
    <xf numFmtId="4" fontId="5" fillId="4" borderId="3" xfId="1" applyNumberFormat="1" applyFont="1" applyFill="1" applyBorder="1" applyAlignment="1">
      <alignment horizontal="center" vertical="center"/>
    </xf>
    <xf numFmtId="0" fontId="16" fillId="0" borderId="3" xfId="0" applyFont="1" applyBorder="1" applyAlignment="1">
      <alignment horizontal="center" vertical="center" wrapText="1"/>
    </xf>
    <xf numFmtId="4" fontId="13" fillId="2" borderId="3" xfId="1" applyNumberFormat="1" applyFont="1" applyFill="1" applyBorder="1" applyAlignment="1">
      <alignment horizontal="center" vertical="center"/>
    </xf>
    <xf numFmtId="164" fontId="6" fillId="0" borderId="0" xfId="0" applyNumberFormat="1" applyFont="1" applyFill="1" applyAlignment="1">
      <alignment horizontal="center" vertical="center"/>
    </xf>
    <xf numFmtId="165" fontId="14" fillId="0" borderId="0" xfId="0" applyNumberFormat="1" applyFont="1" applyFill="1" applyAlignment="1">
      <alignment horizontal="center" vertical="center"/>
    </xf>
    <xf numFmtId="165" fontId="14" fillId="2" borderId="0" xfId="0" applyNumberFormat="1" applyFont="1" applyFill="1" applyAlignment="1">
      <alignment horizontal="center" vertical="center"/>
    </xf>
    <xf numFmtId="0" fontId="6" fillId="0" borderId="0" xfId="0" applyFont="1" applyFill="1" applyAlignment="1">
      <alignment horizontal="center" vertical="center"/>
    </xf>
    <xf numFmtId="0" fontId="0" fillId="0" borderId="0" xfId="0" applyAlignment="1">
      <alignment vertical="center"/>
    </xf>
    <xf numFmtId="0" fontId="6" fillId="0" borderId="0" xfId="0" applyFont="1" applyFill="1" applyBorder="1" applyAlignment="1">
      <alignment horizontal="center" vertical="center"/>
    </xf>
    <xf numFmtId="164" fontId="3" fillId="0" borderId="0" xfId="0" applyNumberFormat="1" applyFont="1" applyFill="1" applyAlignment="1">
      <alignment horizontal="center" vertical="center"/>
    </xf>
    <xf numFmtId="165" fontId="8" fillId="2" borderId="0" xfId="0" applyNumberFormat="1" applyFont="1" applyFill="1" applyAlignment="1">
      <alignment horizontal="center" vertical="center"/>
    </xf>
    <xf numFmtId="0" fontId="3" fillId="0" borderId="0" xfId="0" applyFont="1" applyFill="1" applyAlignment="1">
      <alignment horizontal="center" vertical="center"/>
    </xf>
    <xf numFmtId="166" fontId="3"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165" fontId="14" fillId="5" borderId="3" xfId="0" applyNumberFormat="1" applyFont="1" applyFill="1" applyBorder="1" applyAlignment="1">
      <alignment horizontal="left" vertical="center" wrapText="1"/>
    </xf>
    <xf numFmtId="165" fontId="8" fillId="0" borderId="0" xfId="0" applyNumberFormat="1" applyFont="1" applyFill="1" applyAlignment="1">
      <alignment horizontal="left" vertical="center"/>
    </xf>
    <xf numFmtId="0" fontId="0" fillId="0" borderId="0" xfId="0" applyFill="1" applyAlignment="1">
      <alignment horizontal="left" vertical="center"/>
    </xf>
    <xf numFmtId="0" fontId="0" fillId="0" borderId="0" xfId="0" applyFont="1" applyAlignment="1">
      <alignment horizontal="left" vertical="center"/>
    </xf>
    <xf numFmtId="0" fontId="0" fillId="2" borderId="0" xfId="0" applyFill="1" applyAlignment="1">
      <alignment horizontal="center" vertical="center"/>
    </xf>
    <xf numFmtId="0" fontId="0" fillId="2" borderId="0" xfId="0" applyFont="1" applyFill="1" applyAlignment="1">
      <alignment horizontal="center" vertical="center"/>
    </xf>
    <xf numFmtId="165" fontId="10" fillId="4" borderId="3" xfId="0" applyNumberFormat="1" applyFont="1" applyFill="1" applyBorder="1" applyAlignment="1">
      <alignment horizontal="center" vertical="center" wrapText="1"/>
    </xf>
    <xf numFmtId="0" fontId="14" fillId="0" borderId="3" xfId="2" applyNumberFormat="1" applyFont="1" applyFill="1" applyBorder="1" applyAlignment="1">
      <alignment horizontal="center" vertical="center" wrapText="1"/>
    </xf>
    <xf numFmtId="0" fontId="14" fillId="2" borderId="3" xfId="2"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9" fillId="3" borderId="3" xfId="0" applyFont="1" applyFill="1" applyBorder="1" applyAlignment="1">
      <alignment horizontal="center" vertical="center"/>
    </xf>
    <xf numFmtId="164" fontId="1" fillId="4" borderId="3" xfId="0" applyNumberFormat="1" applyFont="1" applyFill="1" applyBorder="1" applyAlignment="1">
      <alignment horizontal="center" vertical="center"/>
    </xf>
    <xf numFmtId="165" fontId="10" fillId="4"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left" vertical="center"/>
    </xf>
    <xf numFmtId="0" fontId="1" fillId="4" borderId="3" xfId="0" applyFont="1" applyFill="1" applyBorder="1" applyAlignment="1">
      <alignment horizontal="center" vertical="center"/>
    </xf>
  </cellXfs>
  <cellStyles count="3">
    <cellStyle name="Moeda" xfId="1" builtinId="4"/>
    <cellStyle name="Normal" xfId="0" builtinId="0"/>
    <cellStyle name="Vírgula" xfId="2" builtinId="3"/>
  </cellStyles>
  <dxfs count="2">
    <dxf>
      <font>
        <b/>
        <i val="0"/>
      </font>
      <fill>
        <patternFill>
          <fgColor indexed="64"/>
          <bgColor rgb="FF92D050"/>
        </patternFill>
      </fill>
    </dxf>
    <dxf>
      <font>
        <b/>
        <i val="0"/>
      </font>
      <fill>
        <patternFill>
          <fgColor indexed="64"/>
          <bgColor rgb="FF92D050"/>
        </patternFill>
      </fill>
    </dxf>
  </dxfs>
  <tableStyles count="0" defaultTableStyle="TableStyleMedium9" defaultPivotStyle="PivotStyleLight16"/>
  <colors>
    <mruColors>
      <color rgb="FFBAD9EC"/>
      <color rgb="FF78A1D2"/>
      <color rgb="FF149B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13229</xdr:colOff>
      <xdr:row>0</xdr:row>
      <xdr:rowOff>0</xdr:rowOff>
    </xdr:from>
    <xdr:to>
      <xdr:col>1</xdr:col>
      <xdr:colOff>775229</xdr:colOff>
      <xdr:row>0</xdr:row>
      <xdr:rowOff>506299</xdr:rowOff>
    </xdr:to>
    <xdr:pic>
      <xdr:nvPicPr>
        <xdr:cNvPr id="5" name="Imagem 4">
          <a:extLst>
            <a:ext uri="{FF2B5EF4-FFF2-40B4-BE49-F238E27FC236}">
              <a16:creationId xmlns:a16="http://schemas.microsoft.com/office/drawing/2014/main" id="{76358D9B-A440-49AC-958B-A28096783B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29" y="0"/>
          <a:ext cx="1214438" cy="50629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8"/>
  <sheetViews>
    <sheetView tabSelected="1" zoomScale="80" zoomScaleNormal="80" zoomScaleSheetLayoutView="100" zoomScalePageLayoutView="80" workbookViewId="0">
      <selection activeCell="I7" sqref="I7"/>
    </sheetView>
  </sheetViews>
  <sheetFormatPr defaultRowHeight="15" x14ac:dyDescent="0.25"/>
  <cols>
    <col min="1" max="1" width="6.85546875" style="29" customWidth="1"/>
    <col min="2" max="2" width="95.140625" style="41" customWidth="1"/>
    <col min="3" max="3" width="11.85546875" style="37" customWidth="1"/>
    <col min="4" max="4" width="16.85546875" style="37" customWidth="1"/>
    <col min="5" max="5" width="15.85546875" style="37" customWidth="1"/>
    <col min="6" max="6" width="15.140625" style="37" customWidth="1"/>
    <col min="7" max="7" width="15.140625" style="43" customWidth="1"/>
    <col min="8" max="9" width="9.7109375" style="37" bestFit="1" customWidth="1"/>
    <col min="10" max="10" width="9.7109375" style="37" customWidth="1"/>
    <col min="11" max="11" width="9.7109375" style="37" bestFit="1" customWidth="1"/>
    <col min="12" max="12" width="15.5703125" style="37" customWidth="1"/>
    <col min="13" max="13" width="11.140625" style="37" bestFit="1" customWidth="1"/>
    <col min="14" max="19" width="13.5703125" style="36" customWidth="1"/>
    <col min="20" max="21" width="12.42578125" style="36" customWidth="1"/>
    <col min="22" max="22" width="12" style="29" customWidth="1"/>
  </cols>
  <sheetData>
    <row r="1" spans="1:22" ht="40.5" customHeight="1" x14ac:dyDescent="0.25">
      <c r="A1" s="49" t="s">
        <v>21</v>
      </c>
      <c r="B1" s="49"/>
      <c r="C1" s="49"/>
      <c r="D1" s="49"/>
      <c r="E1" s="49"/>
      <c r="F1" s="49"/>
      <c r="G1" s="49"/>
      <c r="H1" s="49"/>
      <c r="I1" s="49"/>
      <c r="J1" s="49"/>
      <c r="K1" s="49"/>
      <c r="L1" s="49"/>
      <c r="M1" s="49"/>
      <c r="N1" s="49"/>
      <c r="O1" s="49"/>
      <c r="P1" s="49"/>
      <c r="Q1" s="49"/>
      <c r="R1" s="49"/>
      <c r="S1" s="49"/>
      <c r="T1" s="49"/>
      <c r="U1" s="49"/>
      <c r="V1" s="49"/>
    </row>
    <row r="2" spans="1:22" s="1" customFormat="1" ht="31.5" x14ac:dyDescent="0.25">
      <c r="A2" s="50" t="s">
        <v>0</v>
      </c>
      <c r="B2" s="52" t="s">
        <v>5</v>
      </c>
      <c r="C2" s="19" t="s">
        <v>6</v>
      </c>
      <c r="D2" s="19" t="s">
        <v>7</v>
      </c>
      <c r="E2" s="19" t="s">
        <v>8</v>
      </c>
      <c r="F2" s="20" t="s">
        <v>9</v>
      </c>
      <c r="G2" s="20" t="s">
        <v>419</v>
      </c>
      <c r="H2" s="20" t="s">
        <v>14</v>
      </c>
      <c r="I2" s="20" t="s">
        <v>14</v>
      </c>
      <c r="J2" s="20" t="s">
        <v>14</v>
      </c>
      <c r="K2" s="20" t="s">
        <v>14</v>
      </c>
      <c r="L2" s="44" t="s">
        <v>420</v>
      </c>
      <c r="M2" s="51" t="s">
        <v>10</v>
      </c>
      <c r="N2" s="2" t="s">
        <v>1</v>
      </c>
      <c r="O2" s="2" t="s">
        <v>11</v>
      </c>
      <c r="P2" s="3" t="s">
        <v>2</v>
      </c>
      <c r="Q2" s="3" t="s">
        <v>11</v>
      </c>
      <c r="R2" s="3" t="s">
        <v>3</v>
      </c>
      <c r="S2" s="2" t="s">
        <v>11</v>
      </c>
      <c r="T2" s="47" t="s">
        <v>16</v>
      </c>
      <c r="U2" s="47" t="s">
        <v>15</v>
      </c>
      <c r="V2" s="53" t="s">
        <v>12</v>
      </c>
    </row>
    <row r="3" spans="1:22" s="1" customFormat="1" ht="15.75" x14ac:dyDescent="0.25">
      <c r="A3" s="50"/>
      <c r="B3" s="52"/>
      <c r="C3" s="20"/>
      <c r="D3" s="20"/>
      <c r="E3" s="20"/>
      <c r="F3" s="20"/>
      <c r="G3" s="19"/>
      <c r="H3" s="20"/>
      <c r="I3" s="20"/>
      <c r="J3" s="20"/>
      <c r="K3" s="19"/>
      <c r="L3" s="19"/>
      <c r="M3" s="51"/>
      <c r="N3" s="21" t="s">
        <v>4</v>
      </c>
      <c r="O3" s="21"/>
      <c r="P3" s="21" t="s">
        <v>4</v>
      </c>
      <c r="Q3" s="21"/>
      <c r="R3" s="21" t="s">
        <v>4</v>
      </c>
      <c r="S3" s="22"/>
      <c r="T3" s="48"/>
      <c r="U3" s="48"/>
      <c r="V3" s="53"/>
    </row>
    <row r="4" spans="1:22" ht="30" x14ac:dyDescent="0.25">
      <c r="A4" s="16">
        <v>1</v>
      </c>
      <c r="B4" s="15" t="s">
        <v>361</v>
      </c>
      <c r="C4" s="5" t="s">
        <v>202</v>
      </c>
      <c r="D4" s="5" t="s">
        <v>369</v>
      </c>
      <c r="E4" s="5" t="s">
        <v>321</v>
      </c>
      <c r="F4" s="5" t="s">
        <v>200</v>
      </c>
      <c r="G4" s="5"/>
      <c r="H4" s="8"/>
      <c r="I4" s="45"/>
      <c r="J4" s="23"/>
      <c r="K4" s="6"/>
      <c r="L4" s="6"/>
      <c r="M4" s="6">
        <f>SUM(G4:K4)</f>
        <v>0</v>
      </c>
      <c r="N4" s="6" t="s">
        <v>48</v>
      </c>
      <c r="O4" s="10">
        <v>7.9</v>
      </c>
      <c r="P4" s="6" t="s">
        <v>48</v>
      </c>
      <c r="Q4" s="10">
        <v>7.74</v>
      </c>
      <c r="R4" s="6" t="s">
        <v>48</v>
      </c>
      <c r="S4" s="10">
        <v>9.6300000000000008</v>
      </c>
      <c r="T4" s="11">
        <f>ROUNDDOWN(AVERAGE(N4:S4),2)</f>
        <v>8.42</v>
      </c>
      <c r="U4" s="11">
        <f>T4*M4</f>
        <v>0</v>
      </c>
      <c r="V4" s="12">
        <f t="shared" ref="V4:V67" si="0">SUM(U4)</f>
        <v>0</v>
      </c>
    </row>
    <row r="5" spans="1:22" ht="30" x14ac:dyDescent="0.25">
      <c r="A5" s="16">
        <v>2</v>
      </c>
      <c r="B5" s="15" t="s">
        <v>411</v>
      </c>
      <c r="C5" s="5" t="s">
        <v>198</v>
      </c>
      <c r="D5" s="5" t="s">
        <v>413</v>
      </c>
      <c r="E5" s="5" t="s">
        <v>61</v>
      </c>
      <c r="F5" s="5" t="s">
        <v>200</v>
      </c>
      <c r="G5" s="5"/>
      <c r="H5" s="8"/>
      <c r="I5" s="45"/>
      <c r="J5" s="23"/>
      <c r="K5" s="6"/>
      <c r="L5" s="6"/>
      <c r="M5" s="6">
        <f t="shared" ref="M5:M68" si="1">SUM(G5:K5)</f>
        <v>0</v>
      </c>
      <c r="N5" s="6" t="s">
        <v>243</v>
      </c>
      <c r="O5" s="10">
        <v>16.809999999999999</v>
      </c>
      <c r="P5" s="6" t="s">
        <v>418</v>
      </c>
      <c r="Q5" s="10">
        <v>20</v>
      </c>
      <c r="R5" s="6" t="s">
        <v>412</v>
      </c>
      <c r="S5" s="10">
        <v>12</v>
      </c>
      <c r="T5" s="11">
        <f t="shared" ref="T5:T67" si="2">ROUNDDOWN(AVERAGE(N5:S5),2)</f>
        <v>16.27</v>
      </c>
      <c r="U5" s="11">
        <f t="shared" ref="U5:U68" si="3">T5*M5</f>
        <v>0</v>
      </c>
      <c r="V5" s="12">
        <f t="shared" si="0"/>
        <v>0</v>
      </c>
    </row>
    <row r="6" spans="1:22" ht="45" x14ac:dyDescent="0.25">
      <c r="A6" s="16">
        <v>3</v>
      </c>
      <c r="B6" s="15" t="s">
        <v>255</v>
      </c>
      <c r="C6" s="5" t="s">
        <v>312</v>
      </c>
      <c r="D6" s="5" t="s">
        <v>313</v>
      </c>
      <c r="E6" s="5" t="s">
        <v>61</v>
      </c>
      <c r="F6" s="5" t="s">
        <v>200</v>
      </c>
      <c r="G6" s="5"/>
      <c r="H6" s="8"/>
      <c r="I6" s="45"/>
      <c r="J6" s="23"/>
      <c r="K6" s="6"/>
      <c r="L6" s="6"/>
      <c r="M6" s="6">
        <f t="shared" si="1"/>
        <v>0</v>
      </c>
      <c r="N6" s="6" t="s">
        <v>48</v>
      </c>
      <c r="O6" s="10">
        <v>10.57</v>
      </c>
      <c r="P6" s="6" t="s">
        <v>48</v>
      </c>
      <c r="Q6" s="10">
        <v>12</v>
      </c>
      <c r="R6" s="6" t="s">
        <v>48</v>
      </c>
      <c r="S6" s="10">
        <v>10.5</v>
      </c>
      <c r="T6" s="11">
        <f t="shared" si="2"/>
        <v>11.02</v>
      </c>
      <c r="U6" s="11">
        <f t="shared" si="3"/>
        <v>0</v>
      </c>
      <c r="V6" s="12">
        <f t="shared" si="0"/>
        <v>0</v>
      </c>
    </row>
    <row r="7" spans="1:22" ht="45" x14ac:dyDescent="0.25">
      <c r="A7" s="16">
        <v>4</v>
      </c>
      <c r="B7" s="15" t="s">
        <v>256</v>
      </c>
      <c r="C7" s="5" t="s">
        <v>312</v>
      </c>
      <c r="D7" s="5" t="s">
        <v>313</v>
      </c>
      <c r="E7" s="5" t="s">
        <v>61</v>
      </c>
      <c r="F7" s="5" t="s">
        <v>200</v>
      </c>
      <c r="G7" s="5"/>
      <c r="H7" s="8"/>
      <c r="I7" s="45"/>
      <c r="J7" s="23"/>
      <c r="K7" s="6"/>
      <c r="L7" s="6"/>
      <c r="M7" s="6">
        <f t="shared" si="1"/>
        <v>0</v>
      </c>
      <c r="N7" s="6" t="s">
        <v>48</v>
      </c>
      <c r="O7" s="10">
        <v>7.18</v>
      </c>
      <c r="P7" s="6" t="s">
        <v>48</v>
      </c>
      <c r="Q7" s="10">
        <v>8.4</v>
      </c>
      <c r="R7" s="6" t="s">
        <v>48</v>
      </c>
      <c r="S7" s="10">
        <v>6.63</v>
      </c>
      <c r="T7" s="11">
        <f t="shared" si="2"/>
        <v>7.4</v>
      </c>
      <c r="U7" s="11">
        <f t="shared" si="3"/>
        <v>0</v>
      </c>
      <c r="V7" s="12">
        <f t="shared" si="0"/>
        <v>0</v>
      </c>
    </row>
    <row r="8" spans="1:22" ht="45" x14ac:dyDescent="0.25">
      <c r="A8" s="16">
        <v>5</v>
      </c>
      <c r="B8" s="15" t="s">
        <v>289</v>
      </c>
      <c r="C8" s="5" t="s">
        <v>314</v>
      </c>
      <c r="D8" s="5" t="s">
        <v>315</v>
      </c>
      <c r="E8" s="5" t="s">
        <v>61</v>
      </c>
      <c r="F8" s="5" t="s">
        <v>316</v>
      </c>
      <c r="G8" s="5"/>
      <c r="H8" s="8"/>
      <c r="I8" s="45"/>
      <c r="J8" s="23"/>
      <c r="K8" s="6"/>
      <c r="L8" s="6"/>
      <c r="M8" s="6">
        <f t="shared" si="1"/>
        <v>0</v>
      </c>
      <c r="N8" s="6" t="s">
        <v>294</v>
      </c>
      <c r="O8" s="10">
        <v>22.94</v>
      </c>
      <c r="P8" s="6" t="s">
        <v>295</v>
      </c>
      <c r="Q8" s="10">
        <v>19.489999999999998</v>
      </c>
      <c r="R8" s="6" t="s">
        <v>296</v>
      </c>
      <c r="S8" s="10">
        <v>17.79</v>
      </c>
      <c r="T8" s="11">
        <f t="shared" si="2"/>
        <v>20.07</v>
      </c>
      <c r="U8" s="11">
        <f t="shared" si="3"/>
        <v>0</v>
      </c>
      <c r="V8" s="12">
        <f t="shared" si="0"/>
        <v>0</v>
      </c>
    </row>
    <row r="9" spans="1:22" ht="30" x14ac:dyDescent="0.25">
      <c r="A9" s="16">
        <v>6</v>
      </c>
      <c r="B9" s="15" t="s">
        <v>301</v>
      </c>
      <c r="C9" s="5" t="s">
        <v>314</v>
      </c>
      <c r="D9" s="5" t="s">
        <v>317</v>
      </c>
      <c r="E9" s="5" t="s">
        <v>61</v>
      </c>
      <c r="F9" s="5" t="s">
        <v>316</v>
      </c>
      <c r="G9" s="5"/>
      <c r="H9" s="8"/>
      <c r="I9" s="45"/>
      <c r="J9" s="23"/>
      <c r="K9" s="6"/>
      <c r="L9" s="6"/>
      <c r="M9" s="6">
        <f t="shared" si="1"/>
        <v>0</v>
      </c>
      <c r="N9" s="6" t="s">
        <v>303</v>
      </c>
      <c r="O9" s="10">
        <v>14.99</v>
      </c>
      <c r="P9" s="6" t="s">
        <v>296</v>
      </c>
      <c r="Q9" s="10">
        <v>12.99</v>
      </c>
      <c r="R9" s="6" t="s">
        <v>302</v>
      </c>
      <c r="S9" s="10">
        <v>12.68</v>
      </c>
      <c r="T9" s="11">
        <f t="shared" si="2"/>
        <v>13.55</v>
      </c>
      <c r="U9" s="11">
        <f t="shared" si="3"/>
        <v>0</v>
      </c>
      <c r="V9" s="12">
        <f t="shared" si="0"/>
        <v>0</v>
      </c>
    </row>
    <row r="10" spans="1:22" ht="45" x14ac:dyDescent="0.25">
      <c r="A10" s="16">
        <v>7</v>
      </c>
      <c r="B10" s="15" t="s">
        <v>215</v>
      </c>
      <c r="C10" s="5" t="s">
        <v>198</v>
      </c>
      <c r="D10" s="5" t="s">
        <v>216</v>
      </c>
      <c r="E10" s="5" t="s">
        <v>61</v>
      </c>
      <c r="F10" s="5" t="s">
        <v>217</v>
      </c>
      <c r="G10" s="5"/>
      <c r="H10" s="8"/>
      <c r="I10" s="45"/>
      <c r="J10" s="23"/>
      <c r="K10" s="6"/>
      <c r="L10" s="6"/>
      <c r="M10" s="6">
        <f t="shared" si="1"/>
        <v>0</v>
      </c>
      <c r="N10" s="5" t="s">
        <v>409</v>
      </c>
      <c r="O10" s="13">
        <v>92</v>
      </c>
      <c r="P10" s="5" t="s">
        <v>410</v>
      </c>
      <c r="Q10" s="13">
        <v>89</v>
      </c>
      <c r="R10" s="6" t="s">
        <v>134</v>
      </c>
      <c r="S10" s="10">
        <v>98.5</v>
      </c>
      <c r="T10" s="11">
        <f t="shared" si="2"/>
        <v>93.16</v>
      </c>
      <c r="U10" s="11">
        <f t="shared" si="3"/>
        <v>0</v>
      </c>
      <c r="V10" s="12">
        <f t="shared" si="0"/>
        <v>0</v>
      </c>
    </row>
    <row r="11" spans="1:22" ht="45" x14ac:dyDescent="0.25">
      <c r="A11" s="16">
        <v>8</v>
      </c>
      <c r="B11" s="15" t="s">
        <v>106</v>
      </c>
      <c r="C11" s="5" t="s">
        <v>96</v>
      </c>
      <c r="D11" s="5" t="s">
        <v>125</v>
      </c>
      <c r="E11" s="5" t="s">
        <v>61</v>
      </c>
      <c r="F11" s="5" t="s">
        <v>97</v>
      </c>
      <c r="G11" s="5"/>
      <c r="H11" s="8"/>
      <c r="I11" s="45"/>
      <c r="J11" s="23"/>
      <c r="K11" s="6"/>
      <c r="L11" s="6"/>
      <c r="M11" s="6">
        <f t="shared" si="1"/>
        <v>0</v>
      </c>
      <c r="N11" s="6" t="s">
        <v>48</v>
      </c>
      <c r="O11" s="10">
        <v>3.58</v>
      </c>
      <c r="P11" s="6" t="s">
        <v>48</v>
      </c>
      <c r="Q11" s="10">
        <v>2.6</v>
      </c>
      <c r="R11" s="6" t="s">
        <v>48</v>
      </c>
      <c r="S11" s="10">
        <v>2.67</v>
      </c>
      <c r="T11" s="11">
        <f t="shared" si="2"/>
        <v>2.95</v>
      </c>
      <c r="U11" s="11">
        <f t="shared" si="3"/>
        <v>0</v>
      </c>
      <c r="V11" s="12">
        <f t="shared" si="0"/>
        <v>0</v>
      </c>
    </row>
    <row r="12" spans="1:22" ht="60" x14ac:dyDescent="0.25">
      <c r="A12" s="16">
        <v>9</v>
      </c>
      <c r="B12" s="15" t="s">
        <v>362</v>
      </c>
      <c r="C12" s="5" t="s">
        <v>312</v>
      </c>
      <c r="D12" s="5" t="s">
        <v>370</v>
      </c>
      <c r="E12" s="5" t="s">
        <v>61</v>
      </c>
      <c r="F12" s="5" t="s">
        <v>200</v>
      </c>
      <c r="G12" s="5"/>
      <c r="H12" s="8"/>
      <c r="I12" s="45"/>
      <c r="J12" s="23"/>
      <c r="K12" s="6"/>
      <c r="L12" s="6"/>
      <c r="M12" s="6">
        <f t="shared" si="1"/>
        <v>0</v>
      </c>
      <c r="N12" s="6" t="s">
        <v>48</v>
      </c>
      <c r="O12" s="10">
        <v>4.9000000000000004</v>
      </c>
      <c r="P12" s="6" t="s">
        <v>48</v>
      </c>
      <c r="Q12" s="10">
        <v>3.81</v>
      </c>
      <c r="R12" s="6" t="s">
        <v>48</v>
      </c>
      <c r="S12" s="10">
        <v>4.33</v>
      </c>
      <c r="T12" s="11">
        <f t="shared" si="2"/>
        <v>4.34</v>
      </c>
      <c r="U12" s="11">
        <f t="shared" si="3"/>
        <v>0</v>
      </c>
      <c r="V12" s="12">
        <f t="shared" si="0"/>
        <v>0</v>
      </c>
    </row>
    <row r="13" spans="1:22" ht="60" x14ac:dyDescent="0.25">
      <c r="A13" s="16">
        <v>10</v>
      </c>
      <c r="B13" s="15" t="s">
        <v>363</v>
      </c>
      <c r="C13" s="5" t="s">
        <v>312</v>
      </c>
      <c r="D13" s="5" t="s">
        <v>371</v>
      </c>
      <c r="E13" s="5" t="s">
        <v>61</v>
      </c>
      <c r="F13" s="5" t="s">
        <v>200</v>
      </c>
      <c r="G13" s="5"/>
      <c r="H13" s="8"/>
      <c r="I13" s="45"/>
      <c r="J13" s="23"/>
      <c r="K13" s="6"/>
      <c r="L13" s="6"/>
      <c r="M13" s="6">
        <f t="shared" si="1"/>
        <v>0</v>
      </c>
      <c r="N13" s="6" t="s">
        <v>48</v>
      </c>
      <c r="O13" s="10">
        <v>7.15</v>
      </c>
      <c r="P13" s="6" t="s">
        <v>48</v>
      </c>
      <c r="Q13" s="10">
        <v>9.5399999999999991</v>
      </c>
      <c r="R13" s="6" t="s">
        <v>372</v>
      </c>
      <c r="S13" s="10">
        <v>7.99</v>
      </c>
      <c r="T13" s="11">
        <f t="shared" si="2"/>
        <v>8.2200000000000006</v>
      </c>
      <c r="U13" s="11">
        <f t="shared" si="3"/>
        <v>0</v>
      </c>
      <c r="V13" s="12">
        <f t="shared" si="0"/>
        <v>0</v>
      </c>
    </row>
    <row r="14" spans="1:22" ht="96.75" customHeight="1" x14ac:dyDescent="0.25">
      <c r="A14" s="16">
        <v>11</v>
      </c>
      <c r="B14" s="15" t="s">
        <v>22</v>
      </c>
      <c r="C14" s="5" t="s">
        <v>143</v>
      </c>
      <c r="D14" s="5" t="s">
        <v>144</v>
      </c>
      <c r="E14" s="5" t="s">
        <v>61</v>
      </c>
      <c r="F14" s="5" t="s">
        <v>145</v>
      </c>
      <c r="G14" s="5"/>
      <c r="H14" s="8"/>
      <c r="I14" s="45"/>
      <c r="J14" s="6"/>
      <c r="K14" s="6"/>
      <c r="L14" s="6"/>
      <c r="M14" s="6">
        <f t="shared" si="1"/>
        <v>0</v>
      </c>
      <c r="N14" s="6" t="s">
        <v>48</v>
      </c>
      <c r="O14" s="10">
        <v>150</v>
      </c>
      <c r="P14" s="6" t="s">
        <v>48</v>
      </c>
      <c r="Q14" s="10">
        <v>139.15</v>
      </c>
      <c r="R14" s="6" t="s">
        <v>48</v>
      </c>
      <c r="S14" s="10">
        <v>110.16</v>
      </c>
      <c r="T14" s="11">
        <f t="shared" si="2"/>
        <v>133.1</v>
      </c>
      <c r="U14" s="11">
        <f t="shared" si="3"/>
        <v>0</v>
      </c>
      <c r="V14" s="12">
        <f t="shared" si="0"/>
        <v>0</v>
      </c>
    </row>
    <row r="15" spans="1:22" ht="81.75" customHeight="1" x14ac:dyDescent="0.25">
      <c r="A15" s="16">
        <v>12</v>
      </c>
      <c r="B15" s="15" t="s">
        <v>355</v>
      </c>
      <c r="C15" s="5" t="s">
        <v>174</v>
      </c>
      <c r="D15" s="5" t="s">
        <v>357</v>
      </c>
      <c r="E15" s="5" t="s">
        <v>55</v>
      </c>
      <c r="F15" s="5" t="s">
        <v>217</v>
      </c>
      <c r="G15" s="5"/>
      <c r="H15" s="8"/>
      <c r="I15" s="45"/>
      <c r="J15" s="6"/>
      <c r="K15" s="6"/>
      <c r="L15" s="6"/>
      <c r="M15" s="6">
        <f t="shared" si="1"/>
        <v>0</v>
      </c>
      <c r="N15" s="6" t="s">
        <v>48</v>
      </c>
      <c r="O15" s="10">
        <v>1150</v>
      </c>
      <c r="P15" s="6" t="s">
        <v>297</v>
      </c>
      <c r="Q15" s="10">
        <v>990</v>
      </c>
      <c r="R15" s="6" t="s">
        <v>356</v>
      </c>
      <c r="S15" s="10">
        <v>700</v>
      </c>
      <c r="T15" s="11">
        <f t="shared" si="2"/>
        <v>946.66</v>
      </c>
      <c r="U15" s="11">
        <f t="shared" si="3"/>
        <v>0</v>
      </c>
      <c r="V15" s="12">
        <f t="shared" si="0"/>
        <v>0</v>
      </c>
    </row>
    <row r="16" spans="1:22" ht="81.75" customHeight="1" x14ac:dyDescent="0.25">
      <c r="A16" s="16">
        <v>13</v>
      </c>
      <c r="B16" s="15" t="s">
        <v>422</v>
      </c>
      <c r="C16" s="5" t="s">
        <v>174</v>
      </c>
      <c r="D16" s="5" t="s">
        <v>193</v>
      </c>
      <c r="E16" s="5" t="s">
        <v>61</v>
      </c>
      <c r="F16" s="5" t="s">
        <v>176</v>
      </c>
      <c r="G16" s="5"/>
      <c r="H16" s="8"/>
      <c r="I16" s="45"/>
      <c r="J16" s="6"/>
      <c r="K16" s="6"/>
      <c r="L16" s="6"/>
      <c r="M16" s="6">
        <f t="shared" si="1"/>
        <v>0</v>
      </c>
      <c r="N16" s="6" t="s">
        <v>194</v>
      </c>
      <c r="O16" s="10">
        <v>45.44</v>
      </c>
      <c r="P16" s="6" t="s">
        <v>135</v>
      </c>
      <c r="Q16" s="10">
        <v>46.41</v>
      </c>
      <c r="R16" s="6" t="s">
        <v>91</v>
      </c>
      <c r="S16" s="10">
        <v>46.41</v>
      </c>
      <c r="T16" s="11">
        <f t="shared" si="2"/>
        <v>46.08</v>
      </c>
      <c r="U16" s="11">
        <f t="shared" si="3"/>
        <v>0</v>
      </c>
      <c r="V16" s="12">
        <f t="shared" si="0"/>
        <v>0</v>
      </c>
    </row>
    <row r="17" spans="1:22" ht="81" customHeight="1" x14ac:dyDescent="0.25">
      <c r="A17" s="16">
        <v>14</v>
      </c>
      <c r="B17" s="15" t="s">
        <v>423</v>
      </c>
      <c r="C17" s="5" t="s">
        <v>312</v>
      </c>
      <c r="D17" s="5" t="s">
        <v>373</v>
      </c>
      <c r="E17" s="5" t="s">
        <v>61</v>
      </c>
      <c r="F17" s="5" t="s">
        <v>200</v>
      </c>
      <c r="G17" s="5"/>
      <c r="H17" s="8"/>
      <c r="I17" s="45"/>
      <c r="J17" s="6"/>
      <c r="K17" s="6"/>
      <c r="L17" s="6"/>
      <c r="M17" s="6">
        <f t="shared" si="1"/>
        <v>0</v>
      </c>
      <c r="N17" s="6" t="s">
        <v>48</v>
      </c>
      <c r="O17" s="10">
        <v>9.2799999999999994</v>
      </c>
      <c r="P17" s="6" t="s">
        <v>48</v>
      </c>
      <c r="Q17" s="10">
        <v>7.45</v>
      </c>
      <c r="R17" s="6" t="s">
        <v>48</v>
      </c>
      <c r="S17" s="10">
        <v>7.47</v>
      </c>
      <c r="T17" s="11">
        <f t="shared" si="2"/>
        <v>8.06</v>
      </c>
      <c r="U17" s="11">
        <f t="shared" si="3"/>
        <v>0</v>
      </c>
      <c r="V17" s="12">
        <f t="shared" si="0"/>
        <v>0</v>
      </c>
    </row>
    <row r="18" spans="1:22" ht="75" x14ac:dyDescent="0.25">
      <c r="A18" s="16">
        <v>15</v>
      </c>
      <c r="B18" s="15" t="s">
        <v>290</v>
      </c>
      <c r="C18" s="5" t="s">
        <v>96</v>
      </c>
      <c r="D18" s="5" t="s">
        <v>318</v>
      </c>
      <c r="E18" s="5" t="s">
        <v>61</v>
      </c>
      <c r="F18" s="5" t="s">
        <v>230</v>
      </c>
      <c r="G18" s="5"/>
      <c r="H18" s="8"/>
      <c r="I18" s="45"/>
      <c r="J18" s="6"/>
      <c r="K18" s="6"/>
      <c r="L18" s="6"/>
      <c r="M18" s="6">
        <f t="shared" si="1"/>
        <v>0</v>
      </c>
      <c r="N18" s="6" t="s">
        <v>67</v>
      </c>
      <c r="O18" s="10">
        <v>499.9</v>
      </c>
      <c r="P18" s="6" t="s">
        <v>234</v>
      </c>
      <c r="Q18" s="10">
        <v>379.9</v>
      </c>
      <c r="R18" s="6" t="s">
        <v>235</v>
      </c>
      <c r="S18" s="10">
        <v>335.99</v>
      </c>
      <c r="T18" s="11">
        <f t="shared" si="2"/>
        <v>405.26</v>
      </c>
      <c r="U18" s="11">
        <f t="shared" si="3"/>
        <v>0</v>
      </c>
      <c r="V18" s="12">
        <f t="shared" si="0"/>
        <v>0</v>
      </c>
    </row>
    <row r="19" spans="1:22" ht="45" x14ac:dyDescent="0.25">
      <c r="A19" s="16">
        <v>16</v>
      </c>
      <c r="B19" s="15" t="s">
        <v>23</v>
      </c>
      <c r="C19" s="5" t="s">
        <v>96</v>
      </c>
      <c r="D19" s="5" t="s">
        <v>146</v>
      </c>
      <c r="E19" s="5" t="s">
        <v>61</v>
      </c>
      <c r="F19" s="5" t="s">
        <v>97</v>
      </c>
      <c r="G19" s="5"/>
      <c r="H19" s="8"/>
      <c r="I19" s="45"/>
      <c r="J19" s="6"/>
      <c r="K19" s="6"/>
      <c r="L19" s="6"/>
      <c r="M19" s="6">
        <f t="shared" si="1"/>
        <v>0</v>
      </c>
      <c r="N19" s="6" t="s">
        <v>48</v>
      </c>
      <c r="O19" s="10">
        <v>24.5</v>
      </c>
      <c r="P19" s="6" t="s">
        <v>48</v>
      </c>
      <c r="Q19" s="10">
        <v>22.77</v>
      </c>
      <c r="R19" s="6" t="s">
        <v>48</v>
      </c>
      <c r="S19" s="10">
        <v>33.74</v>
      </c>
      <c r="T19" s="11">
        <f t="shared" si="2"/>
        <v>27</v>
      </c>
      <c r="U19" s="11">
        <f t="shared" si="3"/>
        <v>0</v>
      </c>
      <c r="V19" s="12">
        <f t="shared" si="0"/>
        <v>0</v>
      </c>
    </row>
    <row r="20" spans="1:22" ht="45" x14ac:dyDescent="0.25">
      <c r="A20" s="16">
        <v>17</v>
      </c>
      <c r="B20" s="15" t="s">
        <v>390</v>
      </c>
      <c r="C20" s="5" t="s">
        <v>96</v>
      </c>
      <c r="D20" s="5" t="s">
        <v>408</v>
      </c>
      <c r="E20" s="5" t="s">
        <v>55</v>
      </c>
      <c r="F20" s="5" t="s">
        <v>97</v>
      </c>
      <c r="G20" s="5"/>
      <c r="H20" s="8"/>
      <c r="I20" s="45"/>
      <c r="J20" s="6"/>
      <c r="K20" s="6"/>
      <c r="L20" s="6"/>
      <c r="M20" s="6">
        <f t="shared" si="1"/>
        <v>0</v>
      </c>
      <c r="N20" s="6" t="s">
        <v>19</v>
      </c>
      <c r="O20" s="10">
        <v>63.5</v>
      </c>
      <c r="P20" s="6" t="s">
        <v>88</v>
      </c>
      <c r="Q20" s="10">
        <v>84.03</v>
      </c>
      <c r="R20" s="6" t="s">
        <v>59</v>
      </c>
      <c r="S20" s="10">
        <v>57.48</v>
      </c>
      <c r="T20" s="11">
        <f t="shared" si="2"/>
        <v>68.33</v>
      </c>
      <c r="U20" s="11">
        <f t="shared" si="3"/>
        <v>0</v>
      </c>
      <c r="V20" s="12">
        <f t="shared" si="0"/>
        <v>0</v>
      </c>
    </row>
    <row r="21" spans="1:22" ht="47.25" customHeight="1" x14ac:dyDescent="0.25">
      <c r="A21" s="16">
        <v>18</v>
      </c>
      <c r="B21" s="15" t="s">
        <v>24</v>
      </c>
      <c r="C21" s="5" t="s">
        <v>96</v>
      </c>
      <c r="D21" s="5" t="s">
        <v>147</v>
      </c>
      <c r="E21" s="5" t="s">
        <v>61</v>
      </c>
      <c r="F21" s="5" t="s">
        <v>97</v>
      </c>
      <c r="G21" s="5"/>
      <c r="H21" s="8"/>
      <c r="I21" s="45"/>
      <c r="J21" s="6"/>
      <c r="K21" s="6"/>
      <c r="L21" s="6"/>
      <c r="M21" s="6">
        <f t="shared" si="1"/>
        <v>0</v>
      </c>
      <c r="N21" s="6" t="s">
        <v>48</v>
      </c>
      <c r="O21" s="10">
        <v>48.74</v>
      </c>
      <c r="P21" s="6" t="s">
        <v>48</v>
      </c>
      <c r="Q21" s="10">
        <v>32.44</v>
      </c>
      <c r="R21" s="6" t="s">
        <v>20</v>
      </c>
      <c r="S21" s="10">
        <v>39.9</v>
      </c>
      <c r="T21" s="11">
        <f t="shared" si="2"/>
        <v>40.36</v>
      </c>
      <c r="U21" s="11">
        <f t="shared" si="3"/>
        <v>0</v>
      </c>
      <c r="V21" s="12">
        <f t="shared" si="0"/>
        <v>0</v>
      </c>
    </row>
    <row r="22" spans="1:22" ht="30" x14ac:dyDescent="0.25">
      <c r="A22" s="16">
        <v>19</v>
      </c>
      <c r="B22" s="15" t="s">
        <v>25</v>
      </c>
      <c r="C22" s="5" t="s">
        <v>96</v>
      </c>
      <c r="D22" s="5" t="s">
        <v>148</v>
      </c>
      <c r="E22" s="5" t="s">
        <v>55</v>
      </c>
      <c r="F22" s="5" t="s">
        <v>97</v>
      </c>
      <c r="G22" s="5"/>
      <c r="H22" s="8"/>
      <c r="I22" s="45"/>
      <c r="J22" s="6"/>
      <c r="K22" s="6"/>
      <c r="L22" s="6"/>
      <c r="M22" s="6">
        <f t="shared" si="1"/>
        <v>0</v>
      </c>
      <c r="N22" s="6" t="s">
        <v>56</v>
      </c>
      <c r="O22" s="10">
        <v>29</v>
      </c>
      <c r="P22" s="6" t="s">
        <v>57</v>
      </c>
      <c r="Q22" s="10">
        <v>22.49</v>
      </c>
      <c r="R22" s="6" t="s">
        <v>58</v>
      </c>
      <c r="S22" s="10">
        <v>26.99</v>
      </c>
      <c r="T22" s="11">
        <f t="shared" si="2"/>
        <v>26.16</v>
      </c>
      <c r="U22" s="11">
        <f t="shared" si="3"/>
        <v>0</v>
      </c>
      <c r="V22" s="12">
        <f t="shared" si="0"/>
        <v>0</v>
      </c>
    </row>
    <row r="23" spans="1:22" ht="60" x14ac:dyDescent="0.25">
      <c r="A23" s="16">
        <v>20</v>
      </c>
      <c r="B23" s="15" t="s">
        <v>206</v>
      </c>
      <c r="C23" s="5" t="s">
        <v>96</v>
      </c>
      <c r="D23" s="5" t="s">
        <v>149</v>
      </c>
      <c r="E23" s="5" t="s">
        <v>61</v>
      </c>
      <c r="F23" s="5" t="s">
        <v>97</v>
      </c>
      <c r="G23" s="5"/>
      <c r="H23" s="8"/>
      <c r="I23" s="45"/>
      <c r="J23" s="6"/>
      <c r="K23" s="6"/>
      <c r="L23" s="6"/>
      <c r="M23" s="6">
        <f t="shared" si="1"/>
        <v>0</v>
      </c>
      <c r="N23" s="5" t="s">
        <v>19</v>
      </c>
      <c r="O23" s="13">
        <v>397.72</v>
      </c>
      <c r="P23" s="5" t="s">
        <v>133</v>
      </c>
      <c r="Q23" s="13">
        <v>399.99</v>
      </c>
      <c r="R23" s="5" t="s">
        <v>20</v>
      </c>
      <c r="S23" s="13">
        <v>379</v>
      </c>
      <c r="T23" s="11">
        <f t="shared" si="2"/>
        <v>392.23</v>
      </c>
      <c r="U23" s="11">
        <f t="shared" si="3"/>
        <v>0</v>
      </c>
      <c r="V23" s="12">
        <f t="shared" si="0"/>
        <v>0</v>
      </c>
    </row>
    <row r="24" spans="1:22" ht="105" customHeight="1" x14ac:dyDescent="0.25">
      <c r="A24" s="16">
        <v>21</v>
      </c>
      <c r="B24" s="15" t="s">
        <v>139</v>
      </c>
      <c r="C24" s="5" t="s">
        <v>96</v>
      </c>
      <c r="D24" s="5" t="s">
        <v>190</v>
      </c>
      <c r="E24" s="5" t="s">
        <v>55</v>
      </c>
      <c r="F24" s="5" t="s">
        <v>97</v>
      </c>
      <c r="G24" s="5"/>
      <c r="H24" s="8"/>
      <c r="I24" s="45"/>
      <c r="J24" s="6"/>
      <c r="K24" s="6"/>
      <c r="L24" s="6"/>
      <c r="M24" s="6">
        <f t="shared" si="1"/>
        <v>0</v>
      </c>
      <c r="N24" s="6" t="s">
        <v>142</v>
      </c>
      <c r="O24" s="10">
        <v>59.9</v>
      </c>
      <c r="P24" s="6" t="s">
        <v>133</v>
      </c>
      <c r="Q24" s="10">
        <v>59.99</v>
      </c>
      <c r="R24" s="6" t="s">
        <v>60</v>
      </c>
      <c r="S24" s="10">
        <v>59.9</v>
      </c>
      <c r="T24" s="11">
        <f t="shared" si="2"/>
        <v>59.93</v>
      </c>
      <c r="U24" s="11">
        <f t="shared" si="3"/>
        <v>0</v>
      </c>
      <c r="V24" s="12">
        <f t="shared" si="0"/>
        <v>0</v>
      </c>
    </row>
    <row r="25" spans="1:22" ht="90" x14ac:dyDescent="0.25">
      <c r="A25" s="16">
        <v>22</v>
      </c>
      <c r="B25" s="15" t="s">
        <v>140</v>
      </c>
      <c r="C25" s="5" t="s">
        <v>96</v>
      </c>
      <c r="D25" s="5" t="s">
        <v>150</v>
      </c>
      <c r="E25" s="5" t="s">
        <v>61</v>
      </c>
      <c r="F25" s="5" t="s">
        <v>97</v>
      </c>
      <c r="G25" s="5"/>
      <c r="H25" s="8"/>
      <c r="I25" s="45"/>
      <c r="J25" s="6"/>
      <c r="K25" s="6"/>
      <c r="L25" s="6"/>
      <c r="M25" s="6">
        <f t="shared" si="1"/>
        <v>0</v>
      </c>
      <c r="N25" s="6" t="s">
        <v>141</v>
      </c>
      <c r="O25" s="10">
        <v>349.9</v>
      </c>
      <c r="P25" s="6" t="s">
        <v>59</v>
      </c>
      <c r="Q25" s="10">
        <v>329.9</v>
      </c>
      <c r="R25" s="6" t="s">
        <v>60</v>
      </c>
      <c r="S25" s="10">
        <v>397.85</v>
      </c>
      <c r="T25" s="11">
        <f t="shared" si="2"/>
        <v>359.21</v>
      </c>
      <c r="U25" s="11">
        <f t="shared" si="3"/>
        <v>0</v>
      </c>
      <c r="V25" s="12">
        <f t="shared" si="0"/>
        <v>0</v>
      </c>
    </row>
    <row r="26" spans="1:22" ht="75" x14ac:dyDescent="0.25">
      <c r="A26" s="16">
        <v>23</v>
      </c>
      <c r="B26" s="15" t="s">
        <v>212</v>
      </c>
      <c r="C26" s="5" t="s">
        <v>96</v>
      </c>
      <c r="D26" s="5" t="s">
        <v>151</v>
      </c>
      <c r="E26" s="5" t="s">
        <v>61</v>
      </c>
      <c r="F26" s="5" t="s">
        <v>97</v>
      </c>
      <c r="G26" s="5"/>
      <c r="H26" s="8"/>
      <c r="I26" s="45"/>
      <c r="J26" s="6"/>
      <c r="K26" s="6"/>
      <c r="L26" s="6"/>
      <c r="M26" s="6">
        <f t="shared" si="1"/>
        <v>0</v>
      </c>
      <c r="N26" s="5" t="s">
        <v>48</v>
      </c>
      <c r="O26" s="13">
        <v>390</v>
      </c>
      <c r="P26" s="5" t="s">
        <v>48</v>
      </c>
      <c r="Q26" s="13">
        <v>422</v>
      </c>
      <c r="R26" s="5" t="s">
        <v>48</v>
      </c>
      <c r="S26" s="13">
        <v>343</v>
      </c>
      <c r="T26" s="11">
        <f t="shared" si="2"/>
        <v>385</v>
      </c>
      <c r="U26" s="11">
        <f t="shared" si="3"/>
        <v>0</v>
      </c>
      <c r="V26" s="12">
        <f t="shared" si="0"/>
        <v>0</v>
      </c>
    </row>
    <row r="27" spans="1:22" ht="90" x14ac:dyDescent="0.25">
      <c r="A27" s="16">
        <v>24</v>
      </c>
      <c r="B27" s="15" t="s">
        <v>213</v>
      </c>
      <c r="C27" s="5" t="s">
        <v>96</v>
      </c>
      <c r="D27" s="5" t="s">
        <v>151</v>
      </c>
      <c r="E27" s="5" t="s">
        <v>61</v>
      </c>
      <c r="F27" s="5" t="s">
        <v>97</v>
      </c>
      <c r="G27" s="5"/>
      <c r="H27" s="8"/>
      <c r="I27" s="45"/>
      <c r="J27" s="6"/>
      <c r="K27" s="6"/>
      <c r="L27" s="6"/>
      <c r="M27" s="6">
        <f t="shared" si="1"/>
        <v>0</v>
      </c>
      <c r="N27" s="5" t="s">
        <v>133</v>
      </c>
      <c r="O27" s="13">
        <v>519.9</v>
      </c>
      <c r="P27" s="5" t="s">
        <v>60</v>
      </c>
      <c r="Q27" s="13">
        <v>519.9</v>
      </c>
      <c r="R27" s="5" t="s">
        <v>210</v>
      </c>
      <c r="S27" s="13">
        <v>479</v>
      </c>
      <c r="T27" s="11">
        <f t="shared" si="2"/>
        <v>506.26</v>
      </c>
      <c r="U27" s="11">
        <f t="shared" si="3"/>
        <v>0</v>
      </c>
      <c r="V27" s="12">
        <f t="shared" si="0"/>
        <v>0</v>
      </c>
    </row>
    <row r="28" spans="1:22" ht="93.75" customHeight="1" x14ac:dyDescent="0.25">
      <c r="A28" s="16">
        <v>25</v>
      </c>
      <c r="B28" s="15" t="s">
        <v>214</v>
      </c>
      <c r="C28" s="5" t="s">
        <v>96</v>
      </c>
      <c r="D28" s="5" t="s">
        <v>152</v>
      </c>
      <c r="E28" s="5" t="s">
        <v>61</v>
      </c>
      <c r="F28" s="5" t="s">
        <v>97</v>
      </c>
      <c r="G28" s="5"/>
      <c r="H28" s="8"/>
      <c r="I28" s="45"/>
      <c r="J28" s="6"/>
      <c r="K28" s="6"/>
      <c r="L28" s="6"/>
      <c r="M28" s="6">
        <f t="shared" si="1"/>
        <v>0</v>
      </c>
      <c r="N28" s="5" t="s">
        <v>19</v>
      </c>
      <c r="O28" s="13">
        <v>536.30999999999995</v>
      </c>
      <c r="P28" s="6" t="s">
        <v>59</v>
      </c>
      <c r="Q28" s="13">
        <v>469.62</v>
      </c>
      <c r="R28" s="5" t="s">
        <v>211</v>
      </c>
      <c r="S28" s="13">
        <v>499.9</v>
      </c>
      <c r="T28" s="11">
        <f t="shared" si="2"/>
        <v>501.94</v>
      </c>
      <c r="U28" s="11">
        <f t="shared" si="3"/>
        <v>0</v>
      </c>
      <c r="V28" s="12">
        <f t="shared" si="0"/>
        <v>0</v>
      </c>
    </row>
    <row r="29" spans="1:22" ht="75" x14ac:dyDescent="0.25">
      <c r="A29" s="16">
        <v>26</v>
      </c>
      <c r="B29" s="15" t="s">
        <v>175</v>
      </c>
      <c r="C29" s="5" t="s">
        <v>96</v>
      </c>
      <c r="D29" s="5" t="s">
        <v>154</v>
      </c>
      <c r="E29" s="5" t="s">
        <v>61</v>
      </c>
      <c r="F29" s="5" t="s">
        <v>97</v>
      </c>
      <c r="G29" s="5"/>
      <c r="H29" s="8"/>
      <c r="I29" s="45"/>
      <c r="J29" s="6"/>
      <c r="K29" s="6"/>
      <c r="L29" s="6"/>
      <c r="M29" s="6">
        <f t="shared" si="1"/>
        <v>0</v>
      </c>
      <c r="N29" s="6" t="s">
        <v>59</v>
      </c>
      <c r="O29" s="10">
        <v>359.99</v>
      </c>
      <c r="P29" s="6" t="s">
        <v>20</v>
      </c>
      <c r="Q29" s="10">
        <v>333.27</v>
      </c>
      <c r="R29" s="6" t="s">
        <v>88</v>
      </c>
      <c r="S29" s="10">
        <v>299.89999999999998</v>
      </c>
      <c r="T29" s="11">
        <f t="shared" si="2"/>
        <v>331.05</v>
      </c>
      <c r="U29" s="11">
        <f t="shared" si="3"/>
        <v>0</v>
      </c>
      <c r="V29" s="12">
        <f t="shared" si="0"/>
        <v>0</v>
      </c>
    </row>
    <row r="30" spans="1:22" ht="105" x14ac:dyDescent="0.25">
      <c r="A30" s="16">
        <v>27</v>
      </c>
      <c r="B30" s="15" t="s">
        <v>205</v>
      </c>
      <c r="C30" s="5" t="s">
        <v>96</v>
      </c>
      <c r="D30" s="5" t="s">
        <v>155</v>
      </c>
      <c r="E30" s="5" t="s">
        <v>61</v>
      </c>
      <c r="F30" s="5" t="s">
        <v>97</v>
      </c>
      <c r="G30" s="5"/>
      <c r="H30" s="8"/>
      <c r="I30" s="45"/>
      <c r="J30" s="6"/>
      <c r="K30" s="6"/>
      <c r="L30" s="6"/>
      <c r="M30" s="6">
        <f t="shared" si="1"/>
        <v>0</v>
      </c>
      <c r="N30" s="6" t="s">
        <v>48</v>
      </c>
      <c r="O30" s="10">
        <v>311.52</v>
      </c>
      <c r="P30" s="5" t="s">
        <v>59</v>
      </c>
      <c r="Q30" s="13">
        <v>409.99</v>
      </c>
      <c r="R30" s="5" t="s">
        <v>88</v>
      </c>
      <c r="S30" s="13">
        <v>387.86</v>
      </c>
      <c r="T30" s="11">
        <f t="shared" si="2"/>
        <v>369.79</v>
      </c>
      <c r="U30" s="11">
        <f t="shared" si="3"/>
        <v>0</v>
      </c>
      <c r="V30" s="12">
        <f t="shared" si="0"/>
        <v>0</v>
      </c>
    </row>
    <row r="31" spans="1:22" ht="120" x14ac:dyDescent="0.25">
      <c r="A31" s="16">
        <v>28</v>
      </c>
      <c r="B31" s="15" t="s">
        <v>204</v>
      </c>
      <c r="C31" s="5" t="s">
        <v>96</v>
      </c>
      <c r="D31" s="5" t="s">
        <v>156</v>
      </c>
      <c r="E31" s="5" t="s">
        <v>61</v>
      </c>
      <c r="F31" s="5" t="s">
        <v>97</v>
      </c>
      <c r="G31" s="5"/>
      <c r="H31" s="8"/>
      <c r="I31" s="45"/>
      <c r="J31" s="6"/>
      <c r="K31" s="6"/>
      <c r="L31" s="6"/>
      <c r="M31" s="6">
        <f t="shared" si="1"/>
        <v>0</v>
      </c>
      <c r="N31" s="6" t="s">
        <v>59</v>
      </c>
      <c r="O31" s="10">
        <v>395.9</v>
      </c>
      <c r="P31" s="6" t="s">
        <v>20</v>
      </c>
      <c r="Q31" s="10">
        <v>339</v>
      </c>
      <c r="R31" s="5" t="s">
        <v>201</v>
      </c>
      <c r="S31" s="13">
        <v>399.9</v>
      </c>
      <c r="T31" s="11">
        <f t="shared" si="2"/>
        <v>378.26</v>
      </c>
      <c r="U31" s="11">
        <f t="shared" si="3"/>
        <v>0</v>
      </c>
      <c r="V31" s="12">
        <f t="shared" si="0"/>
        <v>0</v>
      </c>
    </row>
    <row r="32" spans="1:22" ht="99.75" customHeight="1" x14ac:dyDescent="0.25">
      <c r="A32" s="16">
        <v>29</v>
      </c>
      <c r="B32" s="15" t="s">
        <v>26</v>
      </c>
      <c r="C32" s="5" t="s">
        <v>96</v>
      </c>
      <c r="D32" s="5" t="s">
        <v>157</v>
      </c>
      <c r="E32" s="5" t="s">
        <v>55</v>
      </c>
      <c r="F32" s="5" t="s">
        <v>97</v>
      </c>
      <c r="G32" s="5"/>
      <c r="H32" s="8"/>
      <c r="I32" s="45"/>
      <c r="J32" s="6"/>
      <c r="K32" s="6"/>
      <c r="L32" s="6"/>
      <c r="M32" s="6">
        <f t="shared" si="1"/>
        <v>0</v>
      </c>
      <c r="N32" s="6" t="s">
        <v>48</v>
      </c>
      <c r="O32" s="10">
        <v>20</v>
      </c>
      <c r="P32" s="6" t="s">
        <v>48</v>
      </c>
      <c r="Q32" s="10">
        <v>19.989999999999998</v>
      </c>
      <c r="R32" s="6" t="s">
        <v>48</v>
      </c>
      <c r="S32" s="10">
        <v>19.739999999999998</v>
      </c>
      <c r="T32" s="11">
        <f t="shared" si="2"/>
        <v>19.91</v>
      </c>
      <c r="U32" s="11">
        <f t="shared" si="3"/>
        <v>0</v>
      </c>
      <c r="V32" s="12">
        <f t="shared" si="0"/>
        <v>0</v>
      </c>
    </row>
    <row r="33" spans="1:22" ht="96" customHeight="1" x14ac:dyDescent="0.25">
      <c r="A33" s="16">
        <v>30</v>
      </c>
      <c r="B33" s="15" t="s">
        <v>191</v>
      </c>
      <c r="C33" s="5" t="s">
        <v>96</v>
      </c>
      <c r="D33" s="5" t="s">
        <v>158</v>
      </c>
      <c r="E33" s="5" t="s">
        <v>61</v>
      </c>
      <c r="F33" s="5" t="s">
        <v>97</v>
      </c>
      <c r="G33" s="5"/>
      <c r="H33" s="8"/>
      <c r="I33" s="45"/>
      <c r="J33" s="6"/>
      <c r="K33" s="6"/>
      <c r="L33" s="6"/>
      <c r="M33" s="6">
        <f t="shared" si="1"/>
        <v>0</v>
      </c>
      <c r="N33" s="6" t="s">
        <v>88</v>
      </c>
      <c r="O33" s="10">
        <v>610.77</v>
      </c>
      <c r="P33" s="6" t="s">
        <v>59</v>
      </c>
      <c r="Q33" s="10">
        <v>600.5</v>
      </c>
      <c r="R33" s="6" t="s">
        <v>20</v>
      </c>
      <c r="S33" s="10">
        <v>699</v>
      </c>
      <c r="T33" s="11">
        <f t="shared" si="2"/>
        <v>636.75</v>
      </c>
      <c r="U33" s="11">
        <f t="shared" si="3"/>
        <v>0</v>
      </c>
      <c r="V33" s="12">
        <f t="shared" si="0"/>
        <v>0</v>
      </c>
    </row>
    <row r="34" spans="1:22" ht="87" customHeight="1" x14ac:dyDescent="0.25">
      <c r="A34" s="16">
        <v>31</v>
      </c>
      <c r="B34" s="15" t="s">
        <v>207</v>
      </c>
      <c r="C34" s="5" t="s">
        <v>96</v>
      </c>
      <c r="D34" s="5" t="s">
        <v>159</v>
      </c>
      <c r="E34" s="5" t="s">
        <v>61</v>
      </c>
      <c r="F34" s="5" t="s">
        <v>97</v>
      </c>
      <c r="G34" s="5"/>
      <c r="H34" s="8"/>
      <c r="I34" s="45"/>
      <c r="J34" s="6"/>
      <c r="K34" s="6"/>
      <c r="L34" s="6"/>
      <c r="M34" s="6">
        <f t="shared" si="1"/>
        <v>0</v>
      </c>
      <c r="N34" s="6" t="s">
        <v>20</v>
      </c>
      <c r="O34" s="10">
        <v>479.9</v>
      </c>
      <c r="P34" s="6" t="s">
        <v>59</v>
      </c>
      <c r="Q34" s="10">
        <v>409.99</v>
      </c>
      <c r="R34" s="5" t="s">
        <v>88</v>
      </c>
      <c r="S34" s="13">
        <v>535.48</v>
      </c>
      <c r="T34" s="11">
        <f t="shared" si="2"/>
        <v>475.12</v>
      </c>
      <c r="U34" s="11">
        <f t="shared" si="3"/>
        <v>0</v>
      </c>
      <c r="V34" s="12">
        <f t="shared" si="0"/>
        <v>0</v>
      </c>
    </row>
    <row r="35" spans="1:22" ht="75" x14ac:dyDescent="0.25">
      <c r="A35" s="16">
        <v>32</v>
      </c>
      <c r="B35" s="15" t="s">
        <v>209</v>
      </c>
      <c r="C35" s="5" t="s">
        <v>96</v>
      </c>
      <c r="D35" s="5" t="s">
        <v>160</v>
      </c>
      <c r="E35" s="5" t="s">
        <v>61</v>
      </c>
      <c r="F35" s="5" t="s">
        <v>97</v>
      </c>
      <c r="G35" s="5"/>
      <c r="H35" s="8"/>
      <c r="I35" s="45"/>
      <c r="J35" s="6"/>
      <c r="K35" s="6"/>
      <c r="L35" s="6"/>
      <c r="M35" s="6">
        <f t="shared" si="1"/>
        <v>0</v>
      </c>
      <c r="N35" s="6" t="s">
        <v>20</v>
      </c>
      <c r="O35" s="10">
        <v>279.89999999999998</v>
      </c>
      <c r="P35" s="6" t="s">
        <v>59</v>
      </c>
      <c r="Q35" s="10">
        <v>269.89999999999998</v>
      </c>
      <c r="R35" s="5" t="s">
        <v>208</v>
      </c>
      <c r="S35" s="13">
        <v>215</v>
      </c>
      <c r="T35" s="11">
        <f t="shared" si="2"/>
        <v>254.93</v>
      </c>
      <c r="U35" s="11">
        <f t="shared" si="3"/>
        <v>0</v>
      </c>
      <c r="V35" s="12">
        <f t="shared" si="0"/>
        <v>0</v>
      </c>
    </row>
    <row r="36" spans="1:22" ht="66.75" customHeight="1" x14ac:dyDescent="0.25">
      <c r="A36" s="16">
        <v>33</v>
      </c>
      <c r="B36" s="15" t="s">
        <v>27</v>
      </c>
      <c r="C36" s="5" t="s">
        <v>161</v>
      </c>
      <c r="D36" s="5" t="s">
        <v>162</v>
      </c>
      <c r="E36" s="5" t="s">
        <v>55</v>
      </c>
      <c r="F36" s="5" t="s">
        <v>97</v>
      </c>
      <c r="G36" s="5"/>
      <c r="H36" s="8"/>
      <c r="I36" s="45"/>
      <c r="J36" s="6"/>
      <c r="K36" s="6"/>
      <c r="L36" s="6"/>
      <c r="M36" s="6">
        <f t="shared" si="1"/>
        <v>0</v>
      </c>
      <c r="N36" s="5" t="s">
        <v>77</v>
      </c>
      <c r="O36" s="13">
        <v>99</v>
      </c>
      <c r="P36" s="6" t="s">
        <v>59</v>
      </c>
      <c r="Q36" s="10">
        <v>95.99</v>
      </c>
      <c r="R36" s="6" t="s">
        <v>72</v>
      </c>
      <c r="S36" s="10">
        <v>99.99</v>
      </c>
      <c r="T36" s="11">
        <f t="shared" si="2"/>
        <v>98.32</v>
      </c>
      <c r="U36" s="11">
        <f t="shared" si="3"/>
        <v>0</v>
      </c>
      <c r="V36" s="12">
        <f t="shared" si="0"/>
        <v>0</v>
      </c>
    </row>
    <row r="37" spans="1:22" ht="81.75" customHeight="1" x14ac:dyDescent="0.25">
      <c r="A37" s="16">
        <v>34</v>
      </c>
      <c r="B37" s="15" t="s">
        <v>99</v>
      </c>
      <c r="C37" s="5" t="s">
        <v>161</v>
      </c>
      <c r="D37" s="5" t="s">
        <v>162</v>
      </c>
      <c r="E37" s="5" t="s">
        <v>61</v>
      </c>
      <c r="F37" s="5" t="s">
        <v>97</v>
      </c>
      <c r="G37" s="5"/>
      <c r="H37" s="8"/>
      <c r="I37" s="45"/>
      <c r="J37" s="6"/>
      <c r="K37" s="6"/>
      <c r="L37" s="6"/>
      <c r="M37" s="6">
        <f t="shared" si="1"/>
        <v>0</v>
      </c>
      <c r="N37" s="6" t="s">
        <v>59</v>
      </c>
      <c r="O37" s="10">
        <v>64.900000000000006</v>
      </c>
      <c r="P37" s="5" t="s">
        <v>78</v>
      </c>
      <c r="Q37" s="13">
        <v>69.989999999999995</v>
      </c>
      <c r="R37" s="6" t="s">
        <v>74</v>
      </c>
      <c r="S37" s="10">
        <v>69.900000000000006</v>
      </c>
      <c r="T37" s="11">
        <f t="shared" si="2"/>
        <v>68.260000000000005</v>
      </c>
      <c r="U37" s="11">
        <f t="shared" si="3"/>
        <v>0</v>
      </c>
      <c r="V37" s="12">
        <f t="shared" si="0"/>
        <v>0</v>
      </c>
    </row>
    <row r="38" spans="1:22" ht="69.75" customHeight="1" x14ac:dyDescent="0.25">
      <c r="A38" s="16">
        <v>35</v>
      </c>
      <c r="B38" s="15" t="s">
        <v>28</v>
      </c>
      <c r="C38" s="5" t="s">
        <v>161</v>
      </c>
      <c r="D38" s="5" t="s">
        <v>162</v>
      </c>
      <c r="E38" s="5" t="s">
        <v>61</v>
      </c>
      <c r="F38" s="5" t="s">
        <v>97</v>
      </c>
      <c r="G38" s="5"/>
      <c r="H38" s="8"/>
      <c r="I38" s="45"/>
      <c r="J38" s="6"/>
      <c r="K38" s="6"/>
      <c r="L38" s="6"/>
      <c r="M38" s="6">
        <f t="shared" si="1"/>
        <v>0</v>
      </c>
      <c r="N38" s="5" t="s">
        <v>19</v>
      </c>
      <c r="O38" s="13">
        <v>51.9</v>
      </c>
      <c r="P38" s="6" t="s">
        <v>59</v>
      </c>
      <c r="Q38" s="10">
        <v>58.99</v>
      </c>
      <c r="R38" s="6" t="s">
        <v>73</v>
      </c>
      <c r="S38" s="10">
        <v>59.9</v>
      </c>
      <c r="T38" s="11">
        <f t="shared" si="2"/>
        <v>56.93</v>
      </c>
      <c r="U38" s="11">
        <f t="shared" si="3"/>
        <v>0</v>
      </c>
      <c r="V38" s="12">
        <f t="shared" si="0"/>
        <v>0</v>
      </c>
    </row>
    <row r="39" spans="1:22" ht="51.75" customHeight="1" x14ac:dyDescent="0.25">
      <c r="A39" s="16">
        <v>36</v>
      </c>
      <c r="B39" s="15" t="s">
        <v>391</v>
      </c>
      <c r="C39" s="5" t="s">
        <v>161</v>
      </c>
      <c r="D39" s="5" t="s">
        <v>162</v>
      </c>
      <c r="E39" s="5" t="s">
        <v>61</v>
      </c>
      <c r="F39" s="5" t="s">
        <v>97</v>
      </c>
      <c r="G39" s="5"/>
      <c r="H39" s="8"/>
      <c r="I39" s="45"/>
      <c r="J39" s="6"/>
      <c r="K39" s="6"/>
      <c r="L39" s="6"/>
      <c r="M39" s="6">
        <f t="shared" si="1"/>
        <v>0</v>
      </c>
      <c r="N39" s="5" t="s">
        <v>19</v>
      </c>
      <c r="O39" s="13">
        <v>26</v>
      </c>
      <c r="P39" s="6" t="s">
        <v>400</v>
      </c>
      <c r="Q39" s="10">
        <v>36</v>
      </c>
      <c r="R39" s="6" t="s">
        <v>88</v>
      </c>
      <c r="S39" s="10">
        <v>33.090000000000003</v>
      </c>
      <c r="T39" s="11">
        <f t="shared" si="2"/>
        <v>31.69</v>
      </c>
      <c r="U39" s="11">
        <f t="shared" si="3"/>
        <v>0</v>
      </c>
      <c r="V39" s="12">
        <f t="shared" si="0"/>
        <v>0</v>
      </c>
    </row>
    <row r="40" spans="1:22" ht="45" x14ac:dyDescent="0.25">
      <c r="A40" s="16">
        <v>37</v>
      </c>
      <c r="B40" s="15" t="s">
        <v>29</v>
      </c>
      <c r="C40" s="5" t="s">
        <v>161</v>
      </c>
      <c r="D40" s="5" t="s">
        <v>162</v>
      </c>
      <c r="E40" s="5" t="s">
        <v>61</v>
      </c>
      <c r="F40" s="5" t="s">
        <v>97</v>
      </c>
      <c r="G40" s="5"/>
      <c r="H40" s="8"/>
      <c r="I40" s="45"/>
      <c r="J40" s="6"/>
      <c r="K40" s="6"/>
      <c r="L40" s="6"/>
      <c r="M40" s="6">
        <f t="shared" si="1"/>
        <v>0</v>
      </c>
      <c r="N40" s="6" t="s">
        <v>75</v>
      </c>
      <c r="O40" s="10">
        <v>99.99</v>
      </c>
      <c r="P40" s="5" t="s">
        <v>84</v>
      </c>
      <c r="Q40" s="13">
        <v>109</v>
      </c>
      <c r="R40" s="6" t="s">
        <v>59</v>
      </c>
      <c r="S40" s="10">
        <v>110.09</v>
      </c>
      <c r="T40" s="11">
        <f t="shared" si="2"/>
        <v>106.36</v>
      </c>
      <c r="U40" s="11">
        <f t="shared" si="3"/>
        <v>0</v>
      </c>
      <c r="V40" s="12">
        <f t="shared" si="0"/>
        <v>0</v>
      </c>
    </row>
    <row r="41" spans="1:22" ht="102" customHeight="1" x14ac:dyDescent="0.25">
      <c r="A41" s="16">
        <v>38</v>
      </c>
      <c r="B41" s="15" t="s">
        <v>392</v>
      </c>
      <c r="C41" s="5" t="s">
        <v>161</v>
      </c>
      <c r="D41" s="5" t="s">
        <v>162</v>
      </c>
      <c r="E41" s="5" t="s">
        <v>61</v>
      </c>
      <c r="F41" s="5" t="s">
        <v>97</v>
      </c>
      <c r="G41" s="5"/>
      <c r="H41" s="8"/>
      <c r="I41" s="45"/>
      <c r="J41" s="6"/>
      <c r="K41" s="6"/>
      <c r="L41" s="6"/>
      <c r="M41" s="6">
        <f t="shared" si="1"/>
        <v>0</v>
      </c>
      <c r="N41" s="6" t="s">
        <v>19</v>
      </c>
      <c r="O41" s="10">
        <v>48.59</v>
      </c>
      <c r="P41" s="5" t="s">
        <v>59</v>
      </c>
      <c r="Q41" s="13">
        <v>51.45</v>
      </c>
      <c r="R41" s="6" t="s">
        <v>401</v>
      </c>
      <c r="S41" s="10">
        <v>49.99</v>
      </c>
      <c r="T41" s="11">
        <f t="shared" si="2"/>
        <v>50.01</v>
      </c>
      <c r="U41" s="11">
        <f t="shared" si="3"/>
        <v>0</v>
      </c>
      <c r="V41" s="12">
        <f t="shared" si="0"/>
        <v>0</v>
      </c>
    </row>
    <row r="42" spans="1:22" ht="87" customHeight="1" x14ac:dyDescent="0.25">
      <c r="A42" s="16">
        <v>39</v>
      </c>
      <c r="B42" s="15" t="s">
        <v>218</v>
      </c>
      <c r="C42" s="5" t="s">
        <v>351</v>
      </c>
      <c r="D42" s="5" t="s">
        <v>353</v>
      </c>
      <c r="E42" s="5" t="s">
        <v>61</v>
      </c>
      <c r="F42" s="5" t="s">
        <v>352</v>
      </c>
      <c r="G42" s="5"/>
      <c r="H42" s="8"/>
      <c r="I42" s="45"/>
      <c r="J42" s="6"/>
      <c r="K42" s="6"/>
      <c r="L42" s="6"/>
      <c r="M42" s="6">
        <f t="shared" si="1"/>
        <v>0</v>
      </c>
      <c r="N42" s="6" t="s">
        <v>60</v>
      </c>
      <c r="O42" s="10">
        <v>799.8</v>
      </c>
      <c r="P42" s="5" t="s">
        <v>20</v>
      </c>
      <c r="Q42" s="13">
        <v>749</v>
      </c>
      <c r="R42" s="6" t="s">
        <v>227</v>
      </c>
      <c r="S42" s="10">
        <v>799.81</v>
      </c>
      <c r="T42" s="11">
        <f t="shared" si="2"/>
        <v>782.87</v>
      </c>
      <c r="U42" s="11">
        <f t="shared" si="3"/>
        <v>0</v>
      </c>
      <c r="V42" s="12">
        <f t="shared" si="0"/>
        <v>0</v>
      </c>
    </row>
    <row r="43" spans="1:22" ht="68.25" customHeight="1" x14ac:dyDescent="0.25">
      <c r="A43" s="16">
        <v>40</v>
      </c>
      <c r="B43" s="15" t="s">
        <v>388</v>
      </c>
      <c r="C43" s="5" t="s">
        <v>174</v>
      </c>
      <c r="D43" s="5" t="s">
        <v>389</v>
      </c>
      <c r="E43" s="5" t="s">
        <v>61</v>
      </c>
      <c r="F43" s="5" t="s">
        <v>176</v>
      </c>
      <c r="G43" s="5"/>
      <c r="H43" s="8"/>
      <c r="I43" s="45"/>
      <c r="J43" s="6"/>
      <c r="K43" s="6"/>
      <c r="L43" s="6"/>
      <c r="M43" s="6">
        <f t="shared" si="1"/>
        <v>0</v>
      </c>
      <c r="N43" s="6" t="s">
        <v>48</v>
      </c>
      <c r="O43" s="10">
        <v>136.5</v>
      </c>
      <c r="P43" s="5" t="s">
        <v>277</v>
      </c>
      <c r="Q43" s="13">
        <v>148.22999999999999</v>
      </c>
      <c r="R43" s="6" t="s">
        <v>251</v>
      </c>
      <c r="S43" s="10">
        <v>105.6</v>
      </c>
      <c r="T43" s="11">
        <f t="shared" si="2"/>
        <v>130.11000000000001</v>
      </c>
      <c r="U43" s="11">
        <f t="shared" si="3"/>
        <v>0</v>
      </c>
      <c r="V43" s="12">
        <f t="shared" si="0"/>
        <v>0</v>
      </c>
    </row>
    <row r="44" spans="1:22" ht="69" customHeight="1" x14ac:dyDescent="0.25">
      <c r="A44" s="16">
        <v>41</v>
      </c>
      <c r="B44" s="15" t="s">
        <v>100</v>
      </c>
      <c r="C44" s="5" t="s">
        <v>96</v>
      </c>
      <c r="D44" s="5" t="s">
        <v>163</v>
      </c>
      <c r="E44" s="5" t="s">
        <v>61</v>
      </c>
      <c r="F44" s="5" t="s">
        <v>164</v>
      </c>
      <c r="G44" s="5"/>
      <c r="H44" s="8"/>
      <c r="I44" s="45"/>
      <c r="J44" s="6"/>
      <c r="K44" s="6"/>
      <c r="L44" s="6"/>
      <c r="M44" s="6">
        <f t="shared" si="1"/>
        <v>0</v>
      </c>
      <c r="N44" s="6" t="s">
        <v>81</v>
      </c>
      <c r="O44" s="10">
        <v>95</v>
      </c>
      <c r="P44" s="5" t="s">
        <v>59</v>
      </c>
      <c r="Q44" s="10">
        <v>78.89</v>
      </c>
      <c r="R44" s="6" t="s">
        <v>71</v>
      </c>
      <c r="S44" s="10">
        <v>57</v>
      </c>
      <c r="T44" s="11">
        <f t="shared" si="2"/>
        <v>76.959999999999994</v>
      </c>
      <c r="U44" s="11">
        <f t="shared" si="3"/>
        <v>0</v>
      </c>
      <c r="V44" s="12">
        <f t="shared" si="0"/>
        <v>0</v>
      </c>
    </row>
    <row r="45" spans="1:22" ht="67.5" customHeight="1" x14ac:dyDescent="0.25">
      <c r="A45" s="16">
        <v>42</v>
      </c>
      <c r="B45" s="15" t="s">
        <v>257</v>
      </c>
      <c r="C45" s="5" t="s">
        <v>319</v>
      </c>
      <c r="D45" s="5" t="s">
        <v>320</v>
      </c>
      <c r="E45" s="5" t="s">
        <v>321</v>
      </c>
      <c r="F45" s="5" t="s">
        <v>200</v>
      </c>
      <c r="G45" s="5"/>
      <c r="H45" s="8"/>
      <c r="I45" s="45"/>
      <c r="J45" s="6"/>
      <c r="K45" s="6"/>
      <c r="L45" s="6"/>
      <c r="M45" s="6">
        <f t="shared" si="1"/>
        <v>0</v>
      </c>
      <c r="N45" s="6" t="s">
        <v>48</v>
      </c>
      <c r="O45" s="10">
        <v>1.57</v>
      </c>
      <c r="P45" s="6" t="s">
        <v>48</v>
      </c>
      <c r="Q45" s="10">
        <v>1.1599999999999999</v>
      </c>
      <c r="R45" s="6" t="s">
        <v>48</v>
      </c>
      <c r="S45" s="10">
        <v>1.1499999999999999</v>
      </c>
      <c r="T45" s="11">
        <f t="shared" si="2"/>
        <v>1.29</v>
      </c>
      <c r="U45" s="11">
        <f t="shared" si="3"/>
        <v>0</v>
      </c>
      <c r="V45" s="12">
        <f t="shared" si="0"/>
        <v>0</v>
      </c>
    </row>
    <row r="46" spans="1:22" ht="60" x14ac:dyDescent="0.25">
      <c r="A46" s="16">
        <v>43</v>
      </c>
      <c r="B46" s="15" t="s">
        <v>30</v>
      </c>
      <c r="C46" s="5" t="s">
        <v>96</v>
      </c>
      <c r="D46" s="5" t="s">
        <v>165</v>
      </c>
      <c r="E46" s="5" t="s">
        <v>55</v>
      </c>
      <c r="F46" s="5" t="s">
        <v>97</v>
      </c>
      <c r="G46" s="5"/>
      <c r="H46" s="8"/>
      <c r="I46" s="45"/>
      <c r="J46" s="6"/>
      <c r="K46" s="6"/>
      <c r="L46" s="6"/>
      <c r="M46" s="6">
        <f t="shared" si="1"/>
        <v>0</v>
      </c>
      <c r="N46" s="6" t="s">
        <v>79</v>
      </c>
      <c r="O46" s="10">
        <v>171</v>
      </c>
      <c r="P46" s="6" t="s">
        <v>80</v>
      </c>
      <c r="Q46" s="10">
        <v>109.9</v>
      </c>
      <c r="R46" s="6" t="s">
        <v>81</v>
      </c>
      <c r="S46" s="10">
        <v>135</v>
      </c>
      <c r="T46" s="11">
        <f t="shared" si="2"/>
        <v>138.63</v>
      </c>
      <c r="U46" s="11">
        <f t="shared" si="3"/>
        <v>0</v>
      </c>
      <c r="V46" s="12">
        <f t="shared" si="0"/>
        <v>0</v>
      </c>
    </row>
    <row r="47" spans="1:22" ht="60" x14ac:dyDescent="0.25">
      <c r="A47" s="16">
        <v>44</v>
      </c>
      <c r="B47" s="15" t="s">
        <v>31</v>
      </c>
      <c r="C47" s="5" t="s">
        <v>96</v>
      </c>
      <c r="D47" s="5" t="s">
        <v>166</v>
      </c>
      <c r="E47" s="5" t="s">
        <v>55</v>
      </c>
      <c r="F47" s="5" t="s">
        <v>97</v>
      </c>
      <c r="G47" s="5"/>
      <c r="H47" s="8"/>
      <c r="I47" s="45"/>
      <c r="J47" s="6"/>
      <c r="K47" s="6"/>
      <c r="L47" s="6"/>
      <c r="M47" s="6">
        <f t="shared" si="1"/>
        <v>0</v>
      </c>
      <c r="N47" s="6" t="s">
        <v>80</v>
      </c>
      <c r="O47" s="10">
        <v>110</v>
      </c>
      <c r="P47" s="6" t="s">
        <v>20</v>
      </c>
      <c r="Q47" s="10">
        <v>127.8</v>
      </c>
      <c r="R47" s="5" t="s">
        <v>59</v>
      </c>
      <c r="S47" s="10">
        <v>129.9</v>
      </c>
      <c r="T47" s="11">
        <f t="shared" si="2"/>
        <v>122.56</v>
      </c>
      <c r="U47" s="11">
        <f t="shared" si="3"/>
        <v>0</v>
      </c>
      <c r="V47" s="12">
        <f t="shared" si="0"/>
        <v>0</v>
      </c>
    </row>
    <row r="48" spans="1:22" ht="45" x14ac:dyDescent="0.25">
      <c r="A48" s="16">
        <v>45</v>
      </c>
      <c r="B48" s="15" t="s">
        <v>32</v>
      </c>
      <c r="C48" s="5" t="s">
        <v>96</v>
      </c>
      <c r="D48" s="5" t="s">
        <v>167</v>
      </c>
      <c r="E48" s="5" t="s">
        <v>61</v>
      </c>
      <c r="F48" s="5" t="s">
        <v>97</v>
      </c>
      <c r="G48" s="5"/>
      <c r="H48" s="8"/>
      <c r="I48" s="45"/>
      <c r="J48" s="6"/>
      <c r="K48" s="6"/>
      <c r="L48" s="6"/>
      <c r="M48" s="6">
        <f t="shared" si="1"/>
        <v>0</v>
      </c>
      <c r="N48" s="6" t="s">
        <v>69</v>
      </c>
      <c r="O48" s="10">
        <v>37</v>
      </c>
      <c r="P48" s="5" t="s">
        <v>76</v>
      </c>
      <c r="Q48" s="13">
        <v>41.31</v>
      </c>
      <c r="R48" s="6" t="s">
        <v>70</v>
      </c>
      <c r="S48" s="10">
        <v>34.11</v>
      </c>
      <c r="T48" s="11">
        <f t="shared" si="2"/>
        <v>37.47</v>
      </c>
      <c r="U48" s="11">
        <f t="shared" si="3"/>
        <v>0</v>
      </c>
      <c r="V48" s="12">
        <f t="shared" si="0"/>
        <v>0</v>
      </c>
    </row>
    <row r="49" spans="1:22" ht="45" x14ac:dyDescent="0.25">
      <c r="A49" s="16">
        <v>46</v>
      </c>
      <c r="B49" s="15" t="s">
        <v>397</v>
      </c>
      <c r="C49" s="5" t="s">
        <v>312</v>
      </c>
      <c r="D49" s="5" t="s">
        <v>398</v>
      </c>
      <c r="E49" s="5" t="s">
        <v>61</v>
      </c>
      <c r="F49" s="5" t="s">
        <v>200</v>
      </c>
      <c r="G49" s="5"/>
      <c r="H49" s="7"/>
      <c r="I49" s="46"/>
      <c r="J49" s="6"/>
      <c r="K49" s="6"/>
      <c r="L49" s="6"/>
      <c r="M49" s="6">
        <f t="shared" si="1"/>
        <v>0</v>
      </c>
      <c r="N49" s="6" t="s">
        <v>48</v>
      </c>
      <c r="O49" s="10">
        <v>15.1</v>
      </c>
      <c r="P49" s="5" t="s">
        <v>48</v>
      </c>
      <c r="Q49" s="13">
        <v>12.34</v>
      </c>
      <c r="R49" s="6" t="s">
        <v>48</v>
      </c>
      <c r="S49" s="10">
        <v>11.51</v>
      </c>
      <c r="T49" s="11">
        <f t="shared" si="2"/>
        <v>12.98</v>
      </c>
      <c r="U49" s="11">
        <f t="shared" si="3"/>
        <v>0</v>
      </c>
      <c r="V49" s="12">
        <f t="shared" si="0"/>
        <v>0</v>
      </c>
    </row>
    <row r="50" spans="1:22" ht="87.75" customHeight="1" x14ac:dyDescent="0.25">
      <c r="A50" s="16">
        <v>47</v>
      </c>
      <c r="B50" s="15" t="s">
        <v>284</v>
      </c>
      <c r="C50" s="5" t="s">
        <v>96</v>
      </c>
      <c r="D50" s="5" t="s">
        <v>322</v>
      </c>
      <c r="E50" s="5" t="s">
        <v>61</v>
      </c>
      <c r="F50" s="5" t="s">
        <v>97</v>
      </c>
      <c r="G50" s="5"/>
      <c r="H50" s="8"/>
      <c r="I50" s="45"/>
      <c r="J50" s="6"/>
      <c r="K50" s="6"/>
      <c r="L50" s="6"/>
      <c r="M50" s="6">
        <f t="shared" si="1"/>
        <v>0</v>
      </c>
      <c r="N50" s="6" t="s">
        <v>67</v>
      </c>
      <c r="O50" s="10">
        <v>899.9</v>
      </c>
      <c r="P50" s="5" t="s">
        <v>234</v>
      </c>
      <c r="Q50" s="13">
        <v>899.9</v>
      </c>
      <c r="R50" s="6" t="s">
        <v>235</v>
      </c>
      <c r="S50" s="10">
        <v>998.9</v>
      </c>
      <c r="T50" s="11">
        <f t="shared" si="2"/>
        <v>932.9</v>
      </c>
      <c r="U50" s="11">
        <f t="shared" si="3"/>
        <v>0</v>
      </c>
      <c r="V50" s="12">
        <f t="shared" si="0"/>
        <v>0</v>
      </c>
    </row>
    <row r="51" spans="1:22" ht="60" x14ac:dyDescent="0.25">
      <c r="A51" s="16">
        <v>48</v>
      </c>
      <c r="B51" s="15" t="s">
        <v>286</v>
      </c>
      <c r="C51" s="5" t="s">
        <v>96</v>
      </c>
      <c r="D51" s="5" t="s">
        <v>322</v>
      </c>
      <c r="E51" s="5" t="s">
        <v>61</v>
      </c>
      <c r="F51" s="5" t="s">
        <v>97</v>
      </c>
      <c r="G51" s="5"/>
      <c r="H51" s="8"/>
      <c r="I51" s="45"/>
      <c r="J51" s="6"/>
      <c r="K51" s="6"/>
      <c r="L51" s="6"/>
      <c r="M51" s="6">
        <f t="shared" si="1"/>
        <v>0</v>
      </c>
      <c r="N51" s="6" t="s">
        <v>48</v>
      </c>
      <c r="O51" s="10">
        <v>98.89</v>
      </c>
      <c r="P51" s="5" t="s">
        <v>67</v>
      </c>
      <c r="Q51" s="13">
        <v>99.9</v>
      </c>
      <c r="R51" s="6" t="s">
        <v>235</v>
      </c>
      <c r="S51" s="10">
        <v>77.989999999999995</v>
      </c>
      <c r="T51" s="11">
        <f t="shared" si="2"/>
        <v>92.26</v>
      </c>
      <c r="U51" s="11">
        <f t="shared" si="3"/>
        <v>0</v>
      </c>
      <c r="V51" s="12">
        <f t="shared" si="0"/>
        <v>0</v>
      </c>
    </row>
    <row r="52" spans="1:22" ht="42" customHeight="1" x14ac:dyDescent="0.25">
      <c r="A52" s="16">
        <v>49</v>
      </c>
      <c r="B52" s="15" t="s">
        <v>285</v>
      </c>
      <c r="C52" s="5" t="s">
        <v>96</v>
      </c>
      <c r="D52" s="5" t="s">
        <v>322</v>
      </c>
      <c r="E52" s="5" t="s">
        <v>61</v>
      </c>
      <c r="F52" s="5" t="s">
        <v>97</v>
      </c>
      <c r="G52" s="5"/>
      <c r="H52" s="8"/>
      <c r="I52" s="45"/>
      <c r="J52" s="6"/>
      <c r="K52" s="6"/>
      <c r="L52" s="6"/>
      <c r="M52" s="6">
        <f t="shared" si="1"/>
        <v>0</v>
      </c>
      <c r="N52" s="6" t="s">
        <v>67</v>
      </c>
      <c r="O52" s="10">
        <v>99.9</v>
      </c>
      <c r="P52" s="5" t="s">
        <v>234</v>
      </c>
      <c r="Q52" s="13">
        <v>99.9</v>
      </c>
      <c r="R52" s="6" t="s">
        <v>235</v>
      </c>
      <c r="S52" s="10">
        <v>77.989999999999995</v>
      </c>
      <c r="T52" s="11">
        <f t="shared" si="2"/>
        <v>92.59</v>
      </c>
      <c r="U52" s="11">
        <f t="shared" si="3"/>
        <v>0</v>
      </c>
      <c r="V52" s="12">
        <f t="shared" si="0"/>
        <v>0</v>
      </c>
    </row>
    <row r="53" spans="1:22" ht="60" x14ac:dyDescent="0.25">
      <c r="A53" s="16">
        <v>50</v>
      </c>
      <c r="B53" s="15" t="s">
        <v>278</v>
      </c>
      <c r="C53" s="5" t="s">
        <v>96</v>
      </c>
      <c r="D53" s="5" t="s">
        <v>323</v>
      </c>
      <c r="E53" s="5" t="s">
        <v>61</v>
      </c>
      <c r="F53" s="5" t="s">
        <v>97</v>
      </c>
      <c r="G53" s="5"/>
      <c r="H53" s="8"/>
      <c r="I53" s="45"/>
      <c r="J53" s="6"/>
      <c r="K53" s="6"/>
      <c r="L53" s="6"/>
      <c r="M53" s="6">
        <f t="shared" si="1"/>
        <v>0</v>
      </c>
      <c r="N53" s="6" t="s">
        <v>48</v>
      </c>
      <c r="O53" s="10">
        <v>229</v>
      </c>
      <c r="P53" s="5" t="s">
        <v>234</v>
      </c>
      <c r="Q53" s="13">
        <v>219.9</v>
      </c>
      <c r="R53" s="6" t="s">
        <v>235</v>
      </c>
      <c r="S53" s="10">
        <v>274.99</v>
      </c>
      <c r="T53" s="11">
        <f t="shared" si="2"/>
        <v>241.29</v>
      </c>
      <c r="U53" s="11">
        <f t="shared" si="3"/>
        <v>0</v>
      </c>
      <c r="V53" s="12">
        <f t="shared" si="0"/>
        <v>0</v>
      </c>
    </row>
    <row r="54" spans="1:22" ht="60" x14ac:dyDescent="0.25">
      <c r="A54" s="16">
        <v>51</v>
      </c>
      <c r="B54" s="15" t="s">
        <v>279</v>
      </c>
      <c r="C54" s="5" t="s">
        <v>96</v>
      </c>
      <c r="D54" s="5" t="s">
        <v>323</v>
      </c>
      <c r="E54" s="5" t="s">
        <v>61</v>
      </c>
      <c r="F54" s="5" t="s">
        <v>97</v>
      </c>
      <c r="G54" s="5"/>
      <c r="H54" s="8"/>
      <c r="I54" s="45"/>
      <c r="J54" s="6"/>
      <c r="K54" s="6"/>
      <c r="L54" s="6"/>
      <c r="M54" s="6">
        <f t="shared" si="1"/>
        <v>0</v>
      </c>
      <c r="N54" s="6" t="s">
        <v>48</v>
      </c>
      <c r="O54" s="10">
        <v>150</v>
      </c>
      <c r="P54" s="5" t="s">
        <v>67</v>
      </c>
      <c r="Q54" s="13">
        <v>189.9</v>
      </c>
      <c r="R54" s="6" t="s">
        <v>235</v>
      </c>
      <c r="S54" s="10">
        <v>151.99</v>
      </c>
      <c r="T54" s="11">
        <f t="shared" si="2"/>
        <v>163.96</v>
      </c>
      <c r="U54" s="11">
        <f t="shared" si="3"/>
        <v>0</v>
      </c>
      <c r="V54" s="12">
        <f t="shared" si="0"/>
        <v>0</v>
      </c>
    </row>
    <row r="55" spans="1:22" ht="75" x14ac:dyDescent="0.25">
      <c r="A55" s="16">
        <v>52</v>
      </c>
      <c r="B55" s="15" t="s">
        <v>228</v>
      </c>
      <c r="C55" s="5" t="s">
        <v>96</v>
      </c>
      <c r="D55" s="5" t="s">
        <v>229</v>
      </c>
      <c r="E55" s="5" t="s">
        <v>61</v>
      </c>
      <c r="F55" s="5" t="s">
        <v>230</v>
      </c>
      <c r="G55" s="5"/>
      <c r="H55" s="8"/>
      <c r="I55" s="45"/>
      <c r="J55" s="6"/>
      <c r="K55" s="6"/>
      <c r="L55" s="6"/>
      <c r="M55" s="6">
        <f t="shared" si="1"/>
        <v>0</v>
      </c>
      <c r="N55" s="6" t="s">
        <v>138</v>
      </c>
      <c r="O55" s="10">
        <v>349</v>
      </c>
      <c r="P55" s="5" t="s">
        <v>81</v>
      </c>
      <c r="Q55" s="13">
        <v>339</v>
      </c>
      <c r="R55" s="6" t="s">
        <v>82</v>
      </c>
      <c r="S55" s="10">
        <v>449</v>
      </c>
      <c r="T55" s="11">
        <f t="shared" si="2"/>
        <v>379</v>
      </c>
      <c r="U55" s="11">
        <f t="shared" si="3"/>
        <v>0</v>
      </c>
      <c r="V55" s="12">
        <f t="shared" si="0"/>
        <v>0</v>
      </c>
    </row>
    <row r="56" spans="1:22" ht="75" x14ac:dyDescent="0.25">
      <c r="A56" s="16">
        <v>53</v>
      </c>
      <c r="B56" s="15" t="s">
        <v>101</v>
      </c>
      <c r="C56" s="5" t="s">
        <v>96</v>
      </c>
      <c r="D56" s="5" t="s">
        <v>168</v>
      </c>
      <c r="E56" s="5" t="s">
        <v>61</v>
      </c>
      <c r="F56" s="5" t="s">
        <v>97</v>
      </c>
      <c r="G56" s="5"/>
      <c r="H56" s="8"/>
      <c r="I56" s="45"/>
      <c r="J56" s="6"/>
      <c r="K56" s="6"/>
      <c r="L56" s="6"/>
      <c r="M56" s="6">
        <f t="shared" si="1"/>
        <v>0</v>
      </c>
      <c r="N56" s="6" t="s">
        <v>48</v>
      </c>
      <c r="O56" s="10">
        <v>84.9</v>
      </c>
      <c r="P56" s="6" t="s">
        <v>98</v>
      </c>
      <c r="Q56" s="10">
        <v>85</v>
      </c>
      <c r="R56" s="6" t="s">
        <v>80</v>
      </c>
      <c r="S56" s="10">
        <v>75</v>
      </c>
      <c r="T56" s="11">
        <f t="shared" si="2"/>
        <v>81.63</v>
      </c>
      <c r="U56" s="11">
        <f t="shared" si="3"/>
        <v>0</v>
      </c>
      <c r="V56" s="12">
        <f t="shared" si="0"/>
        <v>0</v>
      </c>
    </row>
    <row r="57" spans="1:22" ht="190.5" customHeight="1" x14ac:dyDescent="0.25">
      <c r="A57" s="16">
        <v>54</v>
      </c>
      <c r="B57" s="15" t="s">
        <v>424</v>
      </c>
      <c r="C57" s="5" t="s">
        <v>198</v>
      </c>
      <c r="D57" s="5" t="s">
        <v>199</v>
      </c>
      <c r="E57" s="5" t="s">
        <v>55</v>
      </c>
      <c r="F57" s="5" t="s">
        <v>200</v>
      </c>
      <c r="G57" s="5"/>
      <c r="H57" s="8"/>
      <c r="I57" s="45"/>
      <c r="J57" s="6"/>
      <c r="K57" s="6"/>
      <c r="L57" s="6"/>
      <c r="M57" s="6">
        <f t="shared" si="1"/>
        <v>0</v>
      </c>
      <c r="N57" s="6" t="s">
        <v>195</v>
      </c>
      <c r="O57" s="10">
        <v>119</v>
      </c>
      <c r="P57" s="6" t="s">
        <v>196</v>
      </c>
      <c r="Q57" s="10">
        <v>99</v>
      </c>
      <c r="R57" s="6" t="s">
        <v>197</v>
      </c>
      <c r="S57" s="10">
        <v>124.9</v>
      </c>
      <c r="T57" s="11">
        <f t="shared" si="2"/>
        <v>114.3</v>
      </c>
      <c r="U57" s="11">
        <f t="shared" si="3"/>
        <v>0</v>
      </c>
      <c r="V57" s="12">
        <f t="shared" si="0"/>
        <v>0</v>
      </c>
    </row>
    <row r="58" spans="1:22" ht="30" x14ac:dyDescent="0.25">
      <c r="A58" s="16">
        <v>55</v>
      </c>
      <c r="B58" s="15" t="s">
        <v>102</v>
      </c>
      <c r="C58" s="5" t="s">
        <v>96</v>
      </c>
      <c r="D58" s="5" t="s">
        <v>127</v>
      </c>
      <c r="E58" s="5" t="s">
        <v>61</v>
      </c>
      <c r="F58" s="5" t="s">
        <v>97</v>
      </c>
      <c r="G58" s="5"/>
      <c r="H58" s="8"/>
      <c r="I58" s="45"/>
      <c r="J58" s="6"/>
      <c r="K58" s="6"/>
      <c r="L58" s="6"/>
      <c r="M58" s="6">
        <f t="shared" si="1"/>
        <v>0</v>
      </c>
      <c r="N58" s="6" t="s">
        <v>134</v>
      </c>
      <c r="O58" s="10">
        <v>19</v>
      </c>
      <c r="P58" s="6" t="s">
        <v>135</v>
      </c>
      <c r="Q58" s="10">
        <v>12</v>
      </c>
      <c r="R58" s="6" t="s">
        <v>136</v>
      </c>
      <c r="S58" s="10">
        <v>16.899999999999999</v>
      </c>
      <c r="T58" s="11">
        <f t="shared" si="2"/>
        <v>15.96</v>
      </c>
      <c r="U58" s="11">
        <f t="shared" si="3"/>
        <v>0</v>
      </c>
      <c r="V58" s="12">
        <f t="shared" si="0"/>
        <v>0</v>
      </c>
    </row>
    <row r="59" spans="1:22" ht="30" x14ac:dyDescent="0.25">
      <c r="A59" s="16">
        <v>56</v>
      </c>
      <c r="B59" s="15" t="s">
        <v>107</v>
      </c>
      <c r="C59" s="5" t="s">
        <v>96</v>
      </c>
      <c r="D59" s="5" t="s">
        <v>128</v>
      </c>
      <c r="E59" s="5" t="s">
        <v>61</v>
      </c>
      <c r="F59" s="5" t="s">
        <v>97</v>
      </c>
      <c r="G59" s="5"/>
      <c r="H59" s="8"/>
      <c r="I59" s="45"/>
      <c r="J59" s="6"/>
      <c r="K59" s="6"/>
      <c r="L59" s="6"/>
      <c r="M59" s="6">
        <f t="shared" si="1"/>
        <v>0</v>
      </c>
      <c r="N59" s="6" t="s">
        <v>48</v>
      </c>
      <c r="O59" s="10">
        <v>17.5</v>
      </c>
      <c r="P59" s="6" t="s">
        <v>48</v>
      </c>
      <c r="Q59" s="10">
        <v>15</v>
      </c>
      <c r="R59" s="6" t="s">
        <v>48</v>
      </c>
      <c r="S59" s="10">
        <v>20.9</v>
      </c>
      <c r="T59" s="11">
        <f t="shared" si="2"/>
        <v>17.8</v>
      </c>
      <c r="U59" s="11">
        <f t="shared" si="3"/>
        <v>0</v>
      </c>
      <c r="V59" s="12">
        <f t="shared" si="0"/>
        <v>0</v>
      </c>
    </row>
    <row r="60" spans="1:22" ht="30" x14ac:dyDescent="0.25">
      <c r="A60" s="16">
        <v>57</v>
      </c>
      <c r="B60" s="15" t="s">
        <v>108</v>
      </c>
      <c r="C60" s="5" t="s">
        <v>96</v>
      </c>
      <c r="D60" s="5" t="s">
        <v>129</v>
      </c>
      <c r="E60" s="5" t="s">
        <v>61</v>
      </c>
      <c r="F60" s="5" t="s">
        <v>97</v>
      </c>
      <c r="G60" s="5"/>
      <c r="H60" s="8"/>
      <c r="I60" s="45"/>
      <c r="J60" s="6"/>
      <c r="K60" s="6"/>
      <c r="L60" s="6"/>
      <c r="M60" s="6">
        <f t="shared" si="1"/>
        <v>0</v>
      </c>
      <c r="N60" s="6" t="s">
        <v>48</v>
      </c>
      <c r="O60" s="10">
        <v>29</v>
      </c>
      <c r="P60" s="6" t="s">
        <v>48</v>
      </c>
      <c r="Q60" s="10">
        <v>27.6</v>
      </c>
      <c r="R60" s="6" t="s">
        <v>48</v>
      </c>
      <c r="S60" s="10">
        <v>37.69</v>
      </c>
      <c r="T60" s="11">
        <f t="shared" si="2"/>
        <v>31.43</v>
      </c>
      <c r="U60" s="11">
        <f t="shared" si="3"/>
        <v>0</v>
      </c>
      <c r="V60" s="12">
        <f t="shared" si="0"/>
        <v>0</v>
      </c>
    </row>
    <row r="61" spans="1:22" ht="30" x14ac:dyDescent="0.25">
      <c r="A61" s="16">
        <v>58</v>
      </c>
      <c r="B61" s="15" t="s">
        <v>109</v>
      </c>
      <c r="C61" s="5" t="s">
        <v>96</v>
      </c>
      <c r="D61" s="5" t="s">
        <v>130</v>
      </c>
      <c r="E61" s="5" t="s">
        <v>61</v>
      </c>
      <c r="F61" s="5" t="s">
        <v>97</v>
      </c>
      <c r="G61" s="5"/>
      <c r="H61" s="8"/>
      <c r="I61" s="45"/>
      <c r="J61" s="6"/>
      <c r="K61" s="6"/>
      <c r="L61" s="6"/>
      <c r="M61" s="6">
        <f t="shared" si="1"/>
        <v>0</v>
      </c>
      <c r="N61" s="6" t="s">
        <v>48</v>
      </c>
      <c r="O61" s="10">
        <v>41.5</v>
      </c>
      <c r="P61" s="6" t="s">
        <v>48</v>
      </c>
      <c r="Q61" s="10">
        <v>51.4</v>
      </c>
      <c r="R61" s="6" t="s">
        <v>48</v>
      </c>
      <c r="S61" s="10">
        <v>43.58</v>
      </c>
      <c r="T61" s="11">
        <f t="shared" si="2"/>
        <v>45.49</v>
      </c>
      <c r="U61" s="11">
        <f t="shared" si="3"/>
        <v>0</v>
      </c>
      <c r="V61" s="12">
        <f t="shared" si="0"/>
        <v>0</v>
      </c>
    </row>
    <row r="62" spans="1:22" ht="30" x14ac:dyDescent="0.25">
      <c r="A62" s="16">
        <v>59</v>
      </c>
      <c r="B62" s="15" t="s">
        <v>110</v>
      </c>
      <c r="C62" s="5" t="s">
        <v>96</v>
      </c>
      <c r="D62" s="5" t="s">
        <v>131</v>
      </c>
      <c r="E62" s="5" t="s">
        <v>61</v>
      </c>
      <c r="F62" s="5" t="s">
        <v>97</v>
      </c>
      <c r="G62" s="5"/>
      <c r="H62" s="8"/>
      <c r="I62" s="45"/>
      <c r="J62" s="6"/>
      <c r="K62" s="6"/>
      <c r="L62" s="6"/>
      <c r="M62" s="6">
        <f t="shared" si="1"/>
        <v>0</v>
      </c>
      <c r="N62" s="6" t="s">
        <v>48</v>
      </c>
      <c r="O62" s="10">
        <v>87.7</v>
      </c>
      <c r="P62" s="6" t="s">
        <v>48</v>
      </c>
      <c r="Q62" s="10">
        <v>98.2</v>
      </c>
      <c r="R62" s="6" t="s">
        <v>48</v>
      </c>
      <c r="S62" s="10">
        <v>89.99</v>
      </c>
      <c r="T62" s="11">
        <f t="shared" si="2"/>
        <v>91.96</v>
      </c>
      <c r="U62" s="11">
        <f t="shared" si="3"/>
        <v>0</v>
      </c>
      <c r="V62" s="12">
        <f t="shared" si="0"/>
        <v>0</v>
      </c>
    </row>
    <row r="63" spans="1:22" ht="30" x14ac:dyDescent="0.25">
      <c r="A63" s="16">
        <v>60</v>
      </c>
      <c r="B63" s="15" t="s">
        <v>111</v>
      </c>
      <c r="C63" s="5" t="s">
        <v>96</v>
      </c>
      <c r="D63" s="5" t="s">
        <v>132</v>
      </c>
      <c r="E63" s="5" t="s">
        <v>61</v>
      </c>
      <c r="F63" s="5" t="s">
        <v>97</v>
      </c>
      <c r="G63" s="5"/>
      <c r="H63" s="8"/>
      <c r="I63" s="45"/>
      <c r="J63" s="6"/>
      <c r="K63" s="6"/>
      <c r="L63" s="6"/>
      <c r="M63" s="6">
        <f t="shared" si="1"/>
        <v>0</v>
      </c>
      <c r="N63" s="5" t="s">
        <v>137</v>
      </c>
      <c r="O63" s="10">
        <v>184.46</v>
      </c>
      <c r="P63" s="6" t="s">
        <v>81</v>
      </c>
      <c r="Q63" s="10">
        <v>184</v>
      </c>
      <c r="R63" s="6" t="s">
        <v>71</v>
      </c>
      <c r="S63" s="10">
        <v>189.99</v>
      </c>
      <c r="T63" s="11">
        <f t="shared" si="2"/>
        <v>186.15</v>
      </c>
      <c r="U63" s="11">
        <f t="shared" si="3"/>
        <v>0</v>
      </c>
      <c r="V63" s="12">
        <f t="shared" si="0"/>
        <v>0</v>
      </c>
    </row>
    <row r="64" spans="1:22" ht="30" x14ac:dyDescent="0.25">
      <c r="A64" s="16">
        <v>61</v>
      </c>
      <c r="B64" s="15" t="s">
        <v>112</v>
      </c>
      <c r="C64" s="5" t="s">
        <v>96</v>
      </c>
      <c r="D64" s="5" t="s">
        <v>132</v>
      </c>
      <c r="E64" s="5" t="s">
        <v>61</v>
      </c>
      <c r="F64" s="5" t="s">
        <v>97</v>
      </c>
      <c r="G64" s="5"/>
      <c r="H64" s="8"/>
      <c r="I64" s="45"/>
      <c r="J64" s="6"/>
      <c r="K64" s="6"/>
      <c r="L64" s="6"/>
      <c r="M64" s="6">
        <f t="shared" si="1"/>
        <v>0</v>
      </c>
      <c r="N64" s="6" t="s">
        <v>48</v>
      </c>
      <c r="O64" s="10">
        <v>130</v>
      </c>
      <c r="P64" s="6" t="s">
        <v>81</v>
      </c>
      <c r="Q64" s="10">
        <v>110.4</v>
      </c>
      <c r="R64" s="6" t="s">
        <v>137</v>
      </c>
      <c r="S64" s="10">
        <v>111.4</v>
      </c>
      <c r="T64" s="11">
        <f t="shared" si="2"/>
        <v>117.26</v>
      </c>
      <c r="U64" s="11">
        <f t="shared" si="3"/>
        <v>0</v>
      </c>
      <c r="V64" s="12">
        <f t="shared" si="0"/>
        <v>0</v>
      </c>
    </row>
    <row r="65" spans="1:22" ht="30" x14ac:dyDescent="0.25">
      <c r="A65" s="16">
        <v>62</v>
      </c>
      <c r="B65" s="15" t="s">
        <v>113</v>
      </c>
      <c r="C65" s="5" t="s">
        <v>96</v>
      </c>
      <c r="D65" s="5" t="s">
        <v>132</v>
      </c>
      <c r="E65" s="5" t="s">
        <v>61</v>
      </c>
      <c r="F65" s="5" t="s">
        <v>97</v>
      </c>
      <c r="G65" s="5"/>
      <c r="H65" s="8"/>
      <c r="I65" s="45"/>
      <c r="J65" s="6"/>
      <c r="K65" s="6"/>
      <c r="L65" s="6"/>
      <c r="M65" s="6">
        <f t="shared" si="1"/>
        <v>0</v>
      </c>
      <c r="N65" s="6" t="s">
        <v>48</v>
      </c>
      <c r="O65" s="10">
        <v>122.8</v>
      </c>
      <c r="P65" s="6" t="s">
        <v>137</v>
      </c>
      <c r="Q65" s="10">
        <v>129.87</v>
      </c>
      <c r="R65" s="6" t="s">
        <v>81</v>
      </c>
      <c r="S65" s="10">
        <v>128.80000000000001</v>
      </c>
      <c r="T65" s="11">
        <f t="shared" si="2"/>
        <v>127.15</v>
      </c>
      <c r="U65" s="11">
        <f t="shared" si="3"/>
        <v>0</v>
      </c>
      <c r="V65" s="12">
        <f t="shared" si="0"/>
        <v>0</v>
      </c>
    </row>
    <row r="66" spans="1:22" ht="30" x14ac:dyDescent="0.25">
      <c r="A66" s="16">
        <v>63</v>
      </c>
      <c r="B66" s="15" t="s">
        <v>114</v>
      </c>
      <c r="C66" s="5" t="s">
        <v>96</v>
      </c>
      <c r="D66" s="5" t="s">
        <v>132</v>
      </c>
      <c r="E66" s="5" t="s">
        <v>61</v>
      </c>
      <c r="F66" s="5" t="s">
        <v>97</v>
      </c>
      <c r="G66" s="5"/>
      <c r="H66" s="8"/>
      <c r="I66" s="45"/>
      <c r="J66" s="6"/>
      <c r="K66" s="6"/>
      <c r="L66" s="6"/>
      <c r="M66" s="6">
        <f t="shared" si="1"/>
        <v>0</v>
      </c>
      <c r="N66" s="5" t="s">
        <v>80</v>
      </c>
      <c r="O66" s="10">
        <v>185.79</v>
      </c>
      <c r="P66" s="6" t="s">
        <v>81</v>
      </c>
      <c r="Q66" s="10">
        <v>147.19999999999999</v>
      </c>
      <c r="R66" s="6" t="s">
        <v>138</v>
      </c>
      <c r="S66" s="10">
        <v>127.2</v>
      </c>
      <c r="T66" s="11">
        <f t="shared" si="2"/>
        <v>153.38999999999999</v>
      </c>
      <c r="U66" s="11">
        <f t="shared" si="3"/>
        <v>0</v>
      </c>
      <c r="V66" s="12">
        <f t="shared" si="0"/>
        <v>0</v>
      </c>
    </row>
    <row r="67" spans="1:22" ht="30" x14ac:dyDescent="0.25">
      <c r="A67" s="16">
        <v>64</v>
      </c>
      <c r="B67" s="15" t="s">
        <v>115</v>
      </c>
      <c r="C67" s="5" t="s">
        <v>96</v>
      </c>
      <c r="D67" s="5" t="s">
        <v>132</v>
      </c>
      <c r="E67" s="5" t="s">
        <v>61</v>
      </c>
      <c r="F67" s="5" t="s">
        <v>97</v>
      </c>
      <c r="G67" s="5"/>
      <c r="H67" s="8"/>
      <c r="I67" s="45"/>
      <c r="J67" s="6"/>
      <c r="K67" s="6"/>
      <c r="L67" s="6"/>
      <c r="M67" s="6">
        <f t="shared" si="1"/>
        <v>0</v>
      </c>
      <c r="N67" s="6" t="s">
        <v>81</v>
      </c>
      <c r="O67" s="10">
        <v>165.6</v>
      </c>
      <c r="P67" s="6" t="s">
        <v>137</v>
      </c>
      <c r="Q67" s="10">
        <v>166.27</v>
      </c>
      <c r="R67" s="6" t="s">
        <v>80</v>
      </c>
      <c r="S67" s="10">
        <v>153.88999999999999</v>
      </c>
      <c r="T67" s="11">
        <f t="shared" si="2"/>
        <v>161.91999999999999</v>
      </c>
      <c r="U67" s="11">
        <f t="shared" si="3"/>
        <v>0</v>
      </c>
      <c r="V67" s="12">
        <f t="shared" si="0"/>
        <v>0</v>
      </c>
    </row>
    <row r="68" spans="1:22" ht="75" x14ac:dyDescent="0.25">
      <c r="A68" s="16">
        <v>65</v>
      </c>
      <c r="B68" s="15" t="s">
        <v>260</v>
      </c>
      <c r="C68" s="5" t="s">
        <v>324</v>
      </c>
      <c r="D68" s="5" t="s">
        <v>325</v>
      </c>
      <c r="E68" s="5" t="s">
        <v>95</v>
      </c>
      <c r="F68" s="5" t="s">
        <v>200</v>
      </c>
      <c r="G68" s="5"/>
      <c r="H68" s="8"/>
      <c r="I68" s="45"/>
      <c r="J68" s="6"/>
      <c r="K68" s="6"/>
      <c r="L68" s="6"/>
      <c r="M68" s="6">
        <f t="shared" si="1"/>
        <v>0</v>
      </c>
      <c r="N68" s="6" t="s">
        <v>262</v>
      </c>
      <c r="O68" s="10">
        <v>20.57</v>
      </c>
      <c r="P68" s="6" t="s">
        <v>59</v>
      </c>
      <c r="Q68" s="10">
        <v>25.9</v>
      </c>
      <c r="R68" s="6" t="s">
        <v>243</v>
      </c>
      <c r="S68" s="10">
        <v>23.86</v>
      </c>
      <c r="T68" s="11">
        <f>ROUNDDOWN(AVERAGE(N68:S68),2)</f>
        <v>23.44</v>
      </c>
      <c r="U68" s="11">
        <f t="shared" si="3"/>
        <v>0</v>
      </c>
      <c r="V68" s="12">
        <f t="shared" ref="V68:V131" si="4">SUM(U68)</f>
        <v>0</v>
      </c>
    </row>
    <row r="69" spans="1:22" ht="75" x14ac:dyDescent="0.25">
      <c r="A69" s="16">
        <v>66</v>
      </c>
      <c r="B69" s="15" t="s">
        <v>261</v>
      </c>
      <c r="C69" s="5" t="s">
        <v>324</v>
      </c>
      <c r="D69" s="5" t="s">
        <v>325</v>
      </c>
      <c r="E69" s="5" t="s">
        <v>95</v>
      </c>
      <c r="F69" s="5" t="s">
        <v>200</v>
      </c>
      <c r="G69" s="5"/>
      <c r="H69" s="8"/>
      <c r="I69" s="45"/>
      <c r="J69" s="6"/>
      <c r="K69" s="6"/>
      <c r="L69" s="6"/>
      <c r="M69" s="6">
        <f t="shared" ref="M69:M132" si="5">SUM(G69:K69)</f>
        <v>0</v>
      </c>
      <c r="N69" s="6" t="s">
        <v>263</v>
      </c>
      <c r="O69" s="10">
        <v>25</v>
      </c>
      <c r="P69" s="6" t="s">
        <v>264</v>
      </c>
      <c r="Q69" s="10">
        <v>31.76</v>
      </c>
      <c r="R69" s="6" t="s">
        <v>265</v>
      </c>
      <c r="S69" s="10">
        <v>32</v>
      </c>
      <c r="T69" s="11">
        <f t="shared" ref="T69:T132" si="6">ROUNDDOWN(AVERAGE(N69:S69),2)</f>
        <v>29.58</v>
      </c>
      <c r="U69" s="11">
        <f t="shared" ref="U69:U132" si="7">T69*M69</f>
        <v>0</v>
      </c>
      <c r="V69" s="12">
        <f t="shared" si="4"/>
        <v>0</v>
      </c>
    </row>
    <row r="70" spans="1:22" ht="75" x14ac:dyDescent="0.25">
      <c r="A70" s="16">
        <v>67</v>
      </c>
      <c r="B70" s="15" t="s">
        <v>248</v>
      </c>
      <c r="C70" s="5" t="s">
        <v>324</v>
      </c>
      <c r="D70" s="5" t="s">
        <v>326</v>
      </c>
      <c r="E70" s="5" t="s">
        <v>95</v>
      </c>
      <c r="F70" s="5" t="s">
        <v>200</v>
      </c>
      <c r="G70" s="5"/>
      <c r="H70" s="8"/>
      <c r="I70" s="45"/>
      <c r="J70" s="6"/>
      <c r="K70" s="6"/>
      <c r="L70" s="6"/>
      <c r="M70" s="6">
        <f t="shared" si="5"/>
        <v>0</v>
      </c>
      <c r="N70" s="6" t="s">
        <v>48</v>
      </c>
      <c r="O70" s="10">
        <v>32</v>
      </c>
      <c r="P70" s="6" t="s">
        <v>48</v>
      </c>
      <c r="Q70" s="10">
        <v>35.03</v>
      </c>
      <c r="R70" s="6" t="s">
        <v>48</v>
      </c>
      <c r="S70" s="10">
        <v>32.25</v>
      </c>
      <c r="T70" s="11">
        <f t="shared" si="6"/>
        <v>33.090000000000003</v>
      </c>
      <c r="U70" s="11">
        <f t="shared" si="7"/>
        <v>0</v>
      </c>
      <c r="V70" s="12">
        <f t="shared" si="4"/>
        <v>0</v>
      </c>
    </row>
    <row r="71" spans="1:22" ht="60" x14ac:dyDescent="0.25">
      <c r="A71" s="16">
        <v>68</v>
      </c>
      <c r="B71" s="15" t="s">
        <v>425</v>
      </c>
      <c r="C71" s="5" t="s">
        <v>202</v>
      </c>
      <c r="D71" s="5" t="s">
        <v>203</v>
      </c>
      <c r="E71" s="5" t="s">
        <v>61</v>
      </c>
      <c r="F71" s="5" t="s">
        <v>200</v>
      </c>
      <c r="G71" s="5"/>
      <c r="H71" s="8"/>
      <c r="I71" s="45"/>
      <c r="J71" s="6"/>
      <c r="K71" s="6"/>
      <c r="L71" s="6"/>
      <c r="M71" s="6">
        <f t="shared" si="5"/>
        <v>0</v>
      </c>
      <c r="N71" s="6" t="s">
        <v>59</v>
      </c>
      <c r="O71" s="10">
        <v>69.989999999999995</v>
      </c>
      <c r="P71" s="5" t="s">
        <v>243</v>
      </c>
      <c r="Q71" s="13">
        <v>68.94</v>
      </c>
      <c r="R71" s="6" t="s">
        <v>311</v>
      </c>
      <c r="S71" s="10">
        <v>59</v>
      </c>
      <c r="T71" s="11">
        <f t="shared" si="6"/>
        <v>65.97</v>
      </c>
      <c r="U71" s="11">
        <f t="shared" si="7"/>
        <v>0</v>
      </c>
      <c r="V71" s="12">
        <f t="shared" si="4"/>
        <v>0</v>
      </c>
    </row>
    <row r="72" spans="1:22" ht="66.75" customHeight="1" x14ac:dyDescent="0.25">
      <c r="A72" s="16">
        <v>69</v>
      </c>
      <c r="B72" s="15" t="s">
        <v>33</v>
      </c>
      <c r="C72" s="5" t="s">
        <v>153</v>
      </c>
      <c r="D72" s="5" t="s">
        <v>169</v>
      </c>
      <c r="E72" s="5" t="s">
        <v>61</v>
      </c>
      <c r="F72" s="5" t="s">
        <v>97</v>
      </c>
      <c r="G72" s="5"/>
      <c r="H72" s="8"/>
      <c r="I72" s="45"/>
      <c r="J72" s="6"/>
      <c r="K72" s="6"/>
      <c r="L72" s="6"/>
      <c r="M72" s="6">
        <f t="shared" si="5"/>
        <v>0</v>
      </c>
      <c r="N72" s="6" t="s">
        <v>59</v>
      </c>
      <c r="O72" s="10">
        <v>249.9</v>
      </c>
      <c r="P72" s="6" t="s">
        <v>20</v>
      </c>
      <c r="Q72" s="10">
        <v>206.1</v>
      </c>
      <c r="R72" s="6" t="s">
        <v>60</v>
      </c>
      <c r="S72" s="10">
        <v>259.89999999999998</v>
      </c>
      <c r="T72" s="11">
        <f t="shared" si="6"/>
        <v>238.63</v>
      </c>
      <c r="U72" s="11">
        <f t="shared" si="7"/>
        <v>0</v>
      </c>
      <c r="V72" s="12">
        <f t="shared" si="4"/>
        <v>0</v>
      </c>
    </row>
    <row r="73" spans="1:22" ht="45" x14ac:dyDescent="0.25">
      <c r="A73" s="16">
        <v>70</v>
      </c>
      <c r="B73" s="15" t="s">
        <v>34</v>
      </c>
      <c r="C73" s="5" t="s">
        <v>161</v>
      </c>
      <c r="D73" s="5" t="s">
        <v>162</v>
      </c>
      <c r="E73" s="5" t="s">
        <v>55</v>
      </c>
      <c r="F73" s="5" t="s">
        <v>97</v>
      </c>
      <c r="G73" s="5"/>
      <c r="H73" s="8"/>
      <c r="I73" s="45"/>
      <c r="J73" s="6"/>
      <c r="K73" s="6"/>
      <c r="L73" s="6"/>
      <c r="M73" s="6">
        <f t="shared" si="5"/>
        <v>0</v>
      </c>
      <c r="N73" s="6" t="s">
        <v>62</v>
      </c>
      <c r="O73" s="10">
        <v>99.99</v>
      </c>
      <c r="P73" s="6" t="s">
        <v>59</v>
      </c>
      <c r="Q73" s="10">
        <v>99.9</v>
      </c>
      <c r="R73" s="6" t="s">
        <v>63</v>
      </c>
      <c r="S73" s="10">
        <v>95.59</v>
      </c>
      <c r="T73" s="11">
        <f t="shared" si="6"/>
        <v>98.49</v>
      </c>
      <c r="U73" s="11">
        <f t="shared" si="7"/>
        <v>0</v>
      </c>
      <c r="V73" s="12">
        <f t="shared" si="4"/>
        <v>0</v>
      </c>
    </row>
    <row r="74" spans="1:22" ht="60" x14ac:dyDescent="0.25">
      <c r="A74" s="16">
        <v>71</v>
      </c>
      <c r="B74" s="15" t="s">
        <v>406</v>
      </c>
      <c r="C74" s="5" t="s">
        <v>161</v>
      </c>
      <c r="D74" s="5" t="s">
        <v>407</v>
      </c>
      <c r="E74" s="5" t="s">
        <v>66</v>
      </c>
      <c r="F74" s="5" t="s">
        <v>97</v>
      </c>
      <c r="G74" s="5"/>
      <c r="H74" s="8"/>
      <c r="I74" s="45"/>
      <c r="J74" s="6"/>
      <c r="K74" s="6"/>
      <c r="L74" s="6"/>
      <c r="M74" s="6">
        <f t="shared" si="5"/>
        <v>0</v>
      </c>
      <c r="N74" s="6" t="s">
        <v>63</v>
      </c>
      <c r="O74" s="10">
        <v>155.35</v>
      </c>
      <c r="P74" s="6" t="s">
        <v>59</v>
      </c>
      <c r="Q74" s="10">
        <v>150.21</v>
      </c>
      <c r="R74" s="6" t="s">
        <v>78</v>
      </c>
      <c r="S74" s="10">
        <v>179.99</v>
      </c>
      <c r="T74" s="11">
        <f t="shared" si="6"/>
        <v>161.85</v>
      </c>
      <c r="U74" s="11">
        <f t="shared" si="7"/>
        <v>0</v>
      </c>
      <c r="V74" s="12">
        <f t="shared" si="4"/>
        <v>0</v>
      </c>
    </row>
    <row r="75" spans="1:22" ht="45" x14ac:dyDescent="0.25">
      <c r="A75" s="16">
        <v>72</v>
      </c>
      <c r="B75" s="15" t="s">
        <v>236</v>
      </c>
      <c r="C75" s="5" t="s">
        <v>198</v>
      </c>
      <c r="D75" s="5" t="s">
        <v>327</v>
      </c>
      <c r="E75" s="5" t="s">
        <v>61</v>
      </c>
      <c r="F75" s="5" t="s">
        <v>200</v>
      </c>
      <c r="G75" s="5"/>
      <c r="H75" s="8"/>
      <c r="I75" s="45"/>
      <c r="J75" s="6"/>
      <c r="K75" s="6"/>
      <c r="L75" s="6"/>
      <c r="M75" s="6">
        <f t="shared" si="5"/>
        <v>0</v>
      </c>
      <c r="N75" s="6" t="s">
        <v>240</v>
      </c>
      <c r="O75" s="10">
        <v>289</v>
      </c>
      <c r="P75" s="6" t="s">
        <v>59</v>
      </c>
      <c r="Q75" s="10">
        <v>365.9</v>
      </c>
      <c r="R75" s="6" t="s">
        <v>241</v>
      </c>
      <c r="S75" s="10">
        <v>380.8</v>
      </c>
      <c r="T75" s="11">
        <f t="shared" si="6"/>
        <v>345.23</v>
      </c>
      <c r="U75" s="11">
        <f t="shared" si="7"/>
        <v>0</v>
      </c>
      <c r="V75" s="12">
        <f t="shared" si="4"/>
        <v>0</v>
      </c>
    </row>
    <row r="76" spans="1:22" ht="66.75" customHeight="1" x14ac:dyDescent="0.25">
      <c r="A76" s="16">
        <v>73</v>
      </c>
      <c r="B76" s="15" t="s">
        <v>237</v>
      </c>
      <c r="C76" s="5" t="s">
        <v>198</v>
      </c>
      <c r="D76" s="5" t="s">
        <v>328</v>
      </c>
      <c r="E76" s="5" t="s">
        <v>61</v>
      </c>
      <c r="F76" s="5" t="s">
        <v>200</v>
      </c>
      <c r="G76" s="5"/>
      <c r="H76" s="8"/>
      <c r="I76" s="45"/>
      <c r="J76" s="6"/>
      <c r="K76" s="6"/>
      <c r="L76" s="6"/>
      <c r="M76" s="6">
        <f t="shared" si="5"/>
        <v>0</v>
      </c>
      <c r="N76" s="6" t="s">
        <v>242</v>
      </c>
      <c r="O76" s="10">
        <v>341.55</v>
      </c>
      <c r="P76" s="5" t="s">
        <v>240</v>
      </c>
      <c r="Q76" s="13">
        <v>289</v>
      </c>
      <c r="R76" s="5" t="s">
        <v>59</v>
      </c>
      <c r="S76" s="13">
        <v>339.9</v>
      </c>
      <c r="T76" s="11">
        <f t="shared" si="6"/>
        <v>323.48</v>
      </c>
      <c r="U76" s="11">
        <f t="shared" si="7"/>
        <v>0</v>
      </c>
      <c r="V76" s="12">
        <f t="shared" si="4"/>
        <v>0</v>
      </c>
    </row>
    <row r="77" spans="1:22" ht="45" x14ac:dyDescent="0.25">
      <c r="A77" s="16">
        <v>74</v>
      </c>
      <c r="B77" s="15" t="s">
        <v>364</v>
      </c>
      <c r="C77" s="5" t="s">
        <v>374</v>
      </c>
      <c r="D77" s="5" t="s">
        <v>375</v>
      </c>
      <c r="E77" s="5" t="s">
        <v>61</v>
      </c>
      <c r="F77" s="5" t="s">
        <v>376</v>
      </c>
      <c r="G77" s="5"/>
      <c r="H77" s="8"/>
      <c r="I77" s="45"/>
      <c r="J77" s="6"/>
      <c r="K77" s="6"/>
      <c r="L77" s="6"/>
      <c r="M77" s="6">
        <f t="shared" si="5"/>
        <v>0</v>
      </c>
      <c r="N77" s="6" t="s">
        <v>48</v>
      </c>
      <c r="O77" s="10">
        <v>34.5</v>
      </c>
      <c r="P77" s="6" t="s">
        <v>48</v>
      </c>
      <c r="Q77" s="10">
        <v>27.98</v>
      </c>
      <c r="R77" s="6" t="s">
        <v>48</v>
      </c>
      <c r="S77" s="10">
        <v>40.5</v>
      </c>
      <c r="T77" s="11">
        <f t="shared" si="6"/>
        <v>34.32</v>
      </c>
      <c r="U77" s="11">
        <f t="shared" si="7"/>
        <v>0</v>
      </c>
      <c r="V77" s="12">
        <f t="shared" si="4"/>
        <v>0</v>
      </c>
    </row>
    <row r="78" spans="1:22" ht="30" x14ac:dyDescent="0.25">
      <c r="A78" s="16">
        <v>75</v>
      </c>
      <c r="B78" s="15" t="s">
        <v>365</v>
      </c>
      <c r="C78" s="5" t="s">
        <v>174</v>
      </c>
      <c r="D78" s="5" t="s">
        <v>377</v>
      </c>
      <c r="E78" s="5" t="s">
        <v>61</v>
      </c>
      <c r="F78" s="5" t="s">
        <v>200</v>
      </c>
      <c r="G78" s="5"/>
      <c r="H78" s="8"/>
      <c r="I78" s="45"/>
      <c r="J78" s="6"/>
      <c r="K78" s="6"/>
      <c r="L78" s="6"/>
      <c r="M78" s="6">
        <f t="shared" si="5"/>
        <v>0</v>
      </c>
      <c r="N78" s="6" t="s">
        <v>48</v>
      </c>
      <c r="O78" s="10">
        <v>6.1</v>
      </c>
      <c r="P78" s="6" t="s">
        <v>48</v>
      </c>
      <c r="Q78" s="10">
        <v>8.4</v>
      </c>
      <c r="R78" s="6" t="s">
        <v>48</v>
      </c>
      <c r="S78" s="10">
        <v>6.16</v>
      </c>
      <c r="T78" s="11">
        <f t="shared" si="6"/>
        <v>6.88</v>
      </c>
      <c r="U78" s="11">
        <f t="shared" si="7"/>
        <v>0</v>
      </c>
      <c r="V78" s="12">
        <f t="shared" si="4"/>
        <v>0</v>
      </c>
    </row>
    <row r="79" spans="1:22" ht="69" customHeight="1" x14ac:dyDescent="0.25">
      <c r="A79" s="16">
        <v>76</v>
      </c>
      <c r="B79" s="15" t="s">
        <v>238</v>
      </c>
      <c r="C79" s="5" t="s">
        <v>329</v>
      </c>
      <c r="D79" s="5" t="s">
        <v>330</v>
      </c>
      <c r="E79" s="5" t="s">
        <v>61</v>
      </c>
      <c r="F79" s="5" t="s">
        <v>200</v>
      </c>
      <c r="G79" s="5"/>
      <c r="H79" s="8"/>
      <c r="I79" s="45"/>
      <c r="J79" s="6"/>
      <c r="K79" s="6"/>
      <c r="L79" s="6"/>
      <c r="M79" s="6">
        <f t="shared" si="5"/>
        <v>0</v>
      </c>
      <c r="N79" s="6" t="s">
        <v>243</v>
      </c>
      <c r="O79" s="10">
        <v>23.28</v>
      </c>
      <c r="P79" s="6" t="s">
        <v>65</v>
      </c>
      <c r="Q79" s="10">
        <v>20.9</v>
      </c>
      <c r="R79" s="6" t="s">
        <v>251</v>
      </c>
      <c r="S79" s="10">
        <v>21.06</v>
      </c>
      <c r="T79" s="11">
        <f t="shared" si="6"/>
        <v>21.74</v>
      </c>
      <c r="U79" s="11">
        <f t="shared" si="7"/>
        <v>0</v>
      </c>
      <c r="V79" s="12">
        <f t="shared" si="4"/>
        <v>0</v>
      </c>
    </row>
    <row r="80" spans="1:22" ht="135" x14ac:dyDescent="0.25">
      <c r="A80" s="16">
        <v>77</v>
      </c>
      <c r="B80" s="15" t="s">
        <v>368</v>
      </c>
      <c r="C80" s="5" t="s">
        <v>198</v>
      </c>
      <c r="D80" s="5" t="s">
        <v>378</v>
      </c>
      <c r="E80" s="5" t="s">
        <v>61</v>
      </c>
      <c r="F80" s="5" t="s">
        <v>217</v>
      </c>
      <c r="G80" s="5"/>
      <c r="H80" s="8"/>
      <c r="I80" s="45"/>
      <c r="J80" s="6"/>
      <c r="K80" s="6"/>
      <c r="L80" s="6"/>
      <c r="M80" s="6">
        <f t="shared" si="5"/>
        <v>0</v>
      </c>
      <c r="N80" s="6" t="s">
        <v>48</v>
      </c>
      <c r="O80" s="10">
        <v>1314.67</v>
      </c>
      <c r="P80" s="6" t="s">
        <v>379</v>
      </c>
      <c r="Q80" s="10">
        <v>1280</v>
      </c>
      <c r="R80" s="6" t="s">
        <v>380</v>
      </c>
      <c r="S80" s="10">
        <v>1650</v>
      </c>
      <c r="T80" s="11">
        <f t="shared" si="6"/>
        <v>1414.89</v>
      </c>
      <c r="U80" s="11">
        <f t="shared" si="7"/>
        <v>0</v>
      </c>
      <c r="V80" s="12">
        <f t="shared" si="4"/>
        <v>0</v>
      </c>
    </row>
    <row r="81" spans="1:22" ht="75" x14ac:dyDescent="0.25">
      <c r="A81" s="16">
        <v>78</v>
      </c>
      <c r="B81" s="15" t="s">
        <v>366</v>
      </c>
      <c r="C81" s="5">
        <v>58.6</v>
      </c>
      <c r="D81" s="5" t="s">
        <v>381</v>
      </c>
      <c r="E81" s="5" t="s">
        <v>61</v>
      </c>
      <c r="F81" s="5" t="s">
        <v>382</v>
      </c>
      <c r="G81" s="5"/>
      <c r="H81" s="8"/>
      <c r="I81" s="45"/>
      <c r="J81" s="6"/>
      <c r="K81" s="6"/>
      <c r="L81" s="6"/>
      <c r="M81" s="6">
        <f t="shared" si="5"/>
        <v>0</v>
      </c>
      <c r="N81" s="6" t="s">
        <v>383</v>
      </c>
      <c r="O81" s="10">
        <v>59</v>
      </c>
      <c r="P81" s="6" t="s">
        <v>384</v>
      </c>
      <c r="Q81" s="10">
        <v>74.900000000000006</v>
      </c>
      <c r="R81" s="6" t="s">
        <v>385</v>
      </c>
      <c r="S81" s="10">
        <v>79.5</v>
      </c>
      <c r="T81" s="11">
        <f t="shared" si="6"/>
        <v>71.13</v>
      </c>
      <c r="U81" s="11">
        <f t="shared" si="7"/>
        <v>0</v>
      </c>
      <c r="V81" s="12">
        <f t="shared" si="4"/>
        <v>0</v>
      </c>
    </row>
    <row r="82" spans="1:22" ht="60" x14ac:dyDescent="0.25">
      <c r="A82" s="16">
        <v>79</v>
      </c>
      <c r="B82" s="15" t="s">
        <v>116</v>
      </c>
      <c r="C82" s="5" t="s">
        <v>96</v>
      </c>
      <c r="D82" s="5" t="s">
        <v>170</v>
      </c>
      <c r="E82" s="5" t="s">
        <v>61</v>
      </c>
      <c r="F82" s="5" t="s">
        <v>97</v>
      </c>
      <c r="G82" s="5"/>
      <c r="H82" s="8"/>
      <c r="I82" s="45"/>
      <c r="J82" s="6"/>
      <c r="K82" s="6"/>
      <c r="L82" s="6"/>
      <c r="M82" s="6">
        <f t="shared" si="5"/>
        <v>0</v>
      </c>
      <c r="N82" s="6" t="s">
        <v>64</v>
      </c>
      <c r="O82" s="10">
        <v>22.52</v>
      </c>
      <c r="P82" s="5" t="s">
        <v>65</v>
      </c>
      <c r="Q82" s="10">
        <v>31.82</v>
      </c>
      <c r="R82" s="6" t="s">
        <v>20</v>
      </c>
      <c r="S82" s="10">
        <v>27.99</v>
      </c>
      <c r="T82" s="11">
        <f t="shared" si="6"/>
        <v>27.44</v>
      </c>
      <c r="U82" s="11">
        <f t="shared" si="7"/>
        <v>0</v>
      </c>
      <c r="V82" s="12">
        <f t="shared" si="4"/>
        <v>0</v>
      </c>
    </row>
    <row r="83" spans="1:22" ht="45" x14ac:dyDescent="0.25">
      <c r="A83" s="16">
        <v>80</v>
      </c>
      <c r="B83" s="15" t="s">
        <v>117</v>
      </c>
      <c r="C83" s="5" t="s">
        <v>96</v>
      </c>
      <c r="D83" s="5" t="s">
        <v>170</v>
      </c>
      <c r="E83" s="5" t="s">
        <v>55</v>
      </c>
      <c r="F83" s="5" t="s">
        <v>97</v>
      </c>
      <c r="G83" s="5"/>
      <c r="H83" s="8"/>
      <c r="I83" s="45"/>
      <c r="J83" s="6"/>
      <c r="K83" s="6"/>
      <c r="L83" s="6"/>
      <c r="M83" s="6">
        <f t="shared" si="5"/>
        <v>0</v>
      </c>
      <c r="N83" s="6" t="s">
        <v>133</v>
      </c>
      <c r="O83" s="10">
        <v>49.99</v>
      </c>
      <c r="P83" s="6" t="s">
        <v>59</v>
      </c>
      <c r="Q83" s="10">
        <v>44.9</v>
      </c>
      <c r="R83" s="6" t="s">
        <v>88</v>
      </c>
      <c r="S83" s="10">
        <v>49.9</v>
      </c>
      <c r="T83" s="11">
        <f t="shared" si="6"/>
        <v>48.26</v>
      </c>
      <c r="U83" s="11">
        <f t="shared" si="7"/>
        <v>0</v>
      </c>
      <c r="V83" s="12">
        <f t="shared" si="4"/>
        <v>0</v>
      </c>
    </row>
    <row r="84" spans="1:22" ht="60" x14ac:dyDescent="0.25">
      <c r="A84" s="16">
        <v>81</v>
      </c>
      <c r="B84" s="15" t="s">
        <v>219</v>
      </c>
      <c r="C84" s="5" t="s">
        <v>348</v>
      </c>
      <c r="D84" s="5" t="s">
        <v>354</v>
      </c>
      <c r="E84" s="5" t="s">
        <v>61</v>
      </c>
      <c r="F84" s="5" t="s">
        <v>164</v>
      </c>
      <c r="G84" s="5"/>
      <c r="H84" s="8"/>
      <c r="I84" s="45"/>
      <c r="J84" s="6"/>
      <c r="K84" s="6"/>
      <c r="L84" s="6"/>
      <c r="M84" s="6">
        <f t="shared" si="5"/>
        <v>0</v>
      </c>
      <c r="N84" s="6" t="s">
        <v>19</v>
      </c>
      <c r="O84" s="10">
        <v>166.9</v>
      </c>
      <c r="P84" s="6" t="s">
        <v>232</v>
      </c>
      <c r="Q84" s="10">
        <v>175</v>
      </c>
      <c r="R84" s="6" t="s">
        <v>233</v>
      </c>
      <c r="S84" s="10">
        <v>147</v>
      </c>
      <c r="T84" s="11">
        <f t="shared" si="6"/>
        <v>162.96</v>
      </c>
      <c r="U84" s="11">
        <f t="shared" si="7"/>
        <v>0</v>
      </c>
      <c r="V84" s="12">
        <f t="shared" si="4"/>
        <v>0</v>
      </c>
    </row>
    <row r="85" spans="1:22" ht="67.5" customHeight="1" x14ac:dyDescent="0.25">
      <c r="A85" s="16">
        <v>82</v>
      </c>
      <c r="B85" s="15" t="s">
        <v>287</v>
      </c>
      <c r="C85" s="5" t="s">
        <v>96</v>
      </c>
      <c r="D85" s="5" t="s">
        <v>331</v>
      </c>
      <c r="E85" s="5" t="s">
        <v>61</v>
      </c>
      <c r="F85" s="5" t="s">
        <v>97</v>
      </c>
      <c r="G85" s="5"/>
      <c r="H85" s="8"/>
      <c r="I85" s="45"/>
      <c r="J85" s="6"/>
      <c r="K85" s="6"/>
      <c r="L85" s="6"/>
      <c r="M85" s="6">
        <f t="shared" si="5"/>
        <v>0</v>
      </c>
      <c r="N85" s="6" t="s">
        <v>59</v>
      </c>
      <c r="O85" s="10">
        <v>109.9</v>
      </c>
      <c r="P85" s="6" t="s">
        <v>234</v>
      </c>
      <c r="Q85" s="10">
        <v>99.9</v>
      </c>
      <c r="R85" s="6" t="s">
        <v>288</v>
      </c>
      <c r="S85" s="10">
        <v>99.91</v>
      </c>
      <c r="T85" s="11">
        <f t="shared" si="6"/>
        <v>103.23</v>
      </c>
      <c r="U85" s="11">
        <f t="shared" si="7"/>
        <v>0</v>
      </c>
      <c r="V85" s="12">
        <f t="shared" si="4"/>
        <v>0</v>
      </c>
    </row>
    <row r="86" spans="1:22" ht="45" x14ac:dyDescent="0.25">
      <c r="A86" s="16">
        <v>83</v>
      </c>
      <c r="B86" s="15" t="s">
        <v>220</v>
      </c>
      <c r="C86" s="5" t="s">
        <v>96</v>
      </c>
      <c r="D86" s="5" t="s">
        <v>223</v>
      </c>
      <c r="E86" s="5" t="s">
        <v>61</v>
      </c>
      <c r="F86" s="5" t="s">
        <v>97</v>
      </c>
      <c r="G86" s="5"/>
      <c r="H86" s="8"/>
      <c r="I86" s="45"/>
      <c r="J86" s="6"/>
      <c r="K86" s="6"/>
      <c r="L86" s="6"/>
      <c r="M86" s="6">
        <f t="shared" si="5"/>
        <v>0</v>
      </c>
      <c r="N86" s="6" t="s">
        <v>48</v>
      </c>
      <c r="O86" s="10">
        <v>44.5</v>
      </c>
      <c r="P86" s="5" t="s">
        <v>19</v>
      </c>
      <c r="Q86" s="13">
        <v>29.7</v>
      </c>
      <c r="R86" s="6" t="s">
        <v>231</v>
      </c>
      <c r="S86" s="10">
        <v>35</v>
      </c>
      <c r="T86" s="11">
        <f t="shared" si="6"/>
        <v>36.4</v>
      </c>
      <c r="U86" s="11">
        <f t="shared" si="7"/>
        <v>0</v>
      </c>
      <c r="V86" s="12">
        <f t="shared" si="4"/>
        <v>0</v>
      </c>
    </row>
    <row r="87" spans="1:22" ht="45" x14ac:dyDescent="0.25">
      <c r="A87" s="16">
        <v>84</v>
      </c>
      <c r="B87" s="15" t="s">
        <v>118</v>
      </c>
      <c r="C87" s="4" t="s">
        <v>96</v>
      </c>
      <c r="D87" s="5" t="s">
        <v>126</v>
      </c>
      <c r="E87" s="5" t="s">
        <v>61</v>
      </c>
      <c r="F87" s="5" t="s">
        <v>97</v>
      </c>
      <c r="G87" s="5"/>
      <c r="H87" s="8"/>
      <c r="I87" s="45"/>
      <c r="J87" s="6"/>
      <c r="K87" s="6"/>
      <c r="L87" s="6"/>
      <c r="M87" s="6">
        <f t="shared" si="5"/>
        <v>0</v>
      </c>
      <c r="N87" s="6" t="s">
        <v>50</v>
      </c>
      <c r="O87" s="10">
        <v>324</v>
      </c>
      <c r="P87" s="5" t="s">
        <v>19</v>
      </c>
      <c r="Q87" s="13">
        <v>409.44</v>
      </c>
      <c r="R87" s="5" t="s">
        <v>49</v>
      </c>
      <c r="S87" s="13">
        <v>429.6</v>
      </c>
      <c r="T87" s="11">
        <f t="shared" si="6"/>
        <v>387.68</v>
      </c>
      <c r="U87" s="11">
        <f t="shared" si="7"/>
        <v>0</v>
      </c>
      <c r="V87" s="12">
        <f t="shared" si="4"/>
        <v>0</v>
      </c>
    </row>
    <row r="88" spans="1:22" ht="88.5" customHeight="1" x14ac:dyDescent="0.25">
      <c r="A88" s="16">
        <v>85</v>
      </c>
      <c r="B88" s="15" t="s">
        <v>119</v>
      </c>
      <c r="C88" s="4" t="s">
        <v>96</v>
      </c>
      <c r="D88" s="5" t="s">
        <v>126</v>
      </c>
      <c r="E88" s="5" t="s">
        <v>61</v>
      </c>
      <c r="F88" s="5" t="s">
        <v>97</v>
      </c>
      <c r="G88" s="5"/>
      <c r="H88" s="8"/>
      <c r="I88" s="45"/>
      <c r="J88" s="6"/>
      <c r="K88" s="6"/>
      <c r="L88" s="6"/>
      <c r="M88" s="6">
        <f t="shared" si="5"/>
        <v>0</v>
      </c>
      <c r="N88" s="6" t="s">
        <v>51</v>
      </c>
      <c r="O88" s="10">
        <v>515.52</v>
      </c>
      <c r="P88" s="6" t="s">
        <v>54</v>
      </c>
      <c r="Q88" s="10">
        <v>544</v>
      </c>
      <c r="R88" s="6" t="s">
        <v>53</v>
      </c>
      <c r="S88" s="10">
        <v>498.13</v>
      </c>
      <c r="T88" s="11">
        <f t="shared" si="6"/>
        <v>519.21</v>
      </c>
      <c r="U88" s="11">
        <f t="shared" si="7"/>
        <v>0</v>
      </c>
      <c r="V88" s="12">
        <f t="shared" si="4"/>
        <v>0</v>
      </c>
    </row>
    <row r="89" spans="1:22" ht="111" customHeight="1" x14ac:dyDescent="0.25">
      <c r="A89" s="16">
        <v>86</v>
      </c>
      <c r="B89" s="15" t="s">
        <v>120</v>
      </c>
      <c r="C89" s="4" t="s">
        <v>96</v>
      </c>
      <c r="D89" s="5" t="s">
        <v>126</v>
      </c>
      <c r="E89" s="5" t="s">
        <v>61</v>
      </c>
      <c r="F89" s="5" t="s">
        <v>97</v>
      </c>
      <c r="G89" s="5"/>
      <c r="H89" s="7"/>
      <c r="I89" s="46"/>
      <c r="J89" s="6"/>
      <c r="K89" s="6"/>
      <c r="L89" s="5"/>
      <c r="M89" s="6">
        <f t="shared" si="5"/>
        <v>0</v>
      </c>
      <c r="N89" s="5" t="s">
        <v>18</v>
      </c>
      <c r="O89" s="13">
        <v>198.93</v>
      </c>
      <c r="P89" s="5" t="s">
        <v>20</v>
      </c>
      <c r="Q89" s="13">
        <v>220.37</v>
      </c>
      <c r="R89" s="5" t="s">
        <v>49</v>
      </c>
      <c r="S89" s="13">
        <v>214.8</v>
      </c>
      <c r="T89" s="11">
        <f t="shared" si="6"/>
        <v>211.36</v>
      </c>
      <c r="U89" s="11">
        <f t="shared" si="7"/>
        <v>0</v>
      </c>
      <c r="V89" s="12">
        <f t="shared" si="4"/>
        <v>0</v>
      </c>
    </row>
    <row r="90" spans="1:22" ht="102" customHeight="1" x14ac:dyDescent="0.25">
      <c r="A90" s="16">
        <v>87</v>
      </c>
      <c r="B90" s="15" t="s">
        <v>121</v>
      </c>
      <c r="C90" s="4" t="s">
        <v>96</v>
      </c>
      <c r="D90" s="5" t="s">
        <v>126</v>
      </c>
      <c r="E90" s="5" t="s">
        <v>61</v>
      </c>
      <c r="F90" s="5" t="s">
        <v>97</v>
      </c>
      <c r="G90" s="5"/>
      <c r="H90" s="8"/>
      <c r="I90" s="45"/>
      <c r="J90" s="6"/>
      <c r="K90" s="6"/>
      <c r="L90" s="6"/>
      <c r="M90" s="6">
        <f t="shared" si="5"/>
        <v>0</v>
      </c>
      <c r="N90" s="5" t="s">
        <v>48</v>
      </c>
      <c r="O90" s="13">
        <v>266.8</v>
      </c>
      <c r="P90" s="5" t="s">
        <v>20</v>
      </c>
      <c r="Q90" s="13">
        <v>265.41000000000003</v>
      </c>
      <c r="R90" s="5" t="s">
        <v>49</v>
      </c>
      <c r="S90" s="13">
        <v>286.39999999999998</v>
      </c>
      <c r="T90" s="11">
        <f t="shared" si="6"/>
        <v>272.87</v>
      </c>
      <c r="U90" s="11">
        <f t="shared" si="7"/>
        <v>0</v>
      </c>
      <c r="V90" s="12">
        <f t="shared" si="4"/>
        <v>0</v>
      </c>
    </row>
    <row r="91" spans="1:22" ht="45" x14ac:dyDescent="0.25">
      <c r="A91" s="16">
        <v>88</v>
      </c>
      <c r="B91" s="15" t="s">
        <v>122</v>
      </c>
      <c r="C91" s="4" t="s">
        <v>96</v>
      </c>
      <c r="D91" s="5" t="s">
        <v>126</v>
      </c>
      <c r="E91" s="5" t="s">
        <v>61</v>
      </c>
      <c r="F91" s="5" t="s">
        <v>97</v>
      </c>
      <c r="G91" s="5"/>
      <c r="H91" s="8"/>
      <c r="I91" s="45"/>
      <c r="J91" s="6"/>
      <c r="K91" s="6"/>
      <c r="L91" s="6"/>
      <c r="M91" s="6">
        <f t="shared" si="5"/>
        <v>0</v>
      </c>
      <c r="N91" s="5" t="s">
        <v>48</v>
      </c>
      <c r="O91" s="10">
        <v>193</v>
      </c>
      <c r="P91" s="6" t="s">
        <v>48</v>
      </c>
      <c r="Q91" s="10">
        <v>127.5</v>
      </c>
      <c r="R91" s="5" t="s">
        <v>48</v>
      </c>
      <c r="S91" s="10">
        <v>166.44</v>
      </c>
      <c r="T91" s="11">
        <f t="shared" si="6"/>
        <v>162.31</v>
      </c>
      <c r="U91" s="11">
        <f t="shared" si="7"/>
        <v>0</v>
      </c>
      <c r="V91" s="12">
        <f t="shared" si="4"/>
        <v>0</v>
      </c>
    </row>
    <row r="92" spans="1:22" ht="45" x14ac:dyDescent="0.25">
      <c r="A92" s="16">
        <v>89</v>
      </c>
      <c r="B92" s="15" t="s">
        <v>123</v>
      </c>
      <c r="C92" s="4" t="s">
        <v>96</v>
      </c>
      <c r="D92" s="5" t="s">
        <v>126</v>
      </c>
      <c r="E92" s="5" t="s">
        <v>61</v>
      </c>
      <c r="F92" s="5" t="s">
        <v>97</v>
      </c>
      <c r="G92" s="5"/>
      <c r="H92" s="8"/>
      <c r="I92" s="45"/>
      <c r="J92" s="6"/>
      <c r="K92" s="6"/>
      <c r="L92" s="6"/>
      <c r="M92" s="6">
        <f t="shared" si="5"/>
        <v>0</v>
      </c>
      <c r="N92" s="6" t="s">
        <v>50</v>
      </c>
      <c r="O92" s="10">
        <v>270</v>
      </c>
      <c r="P92" s="5" t="s">
        <v>20</v>
      </c>
      <c r="Q92" s="13">
        <v>361.71</v>
      </c>
      <c r="R92" s="5" t="s">
        <v>49</v>
      </c>
      <c r="S92" s="13">
        <v>358</v>
      </c>
      <c r="T92" s="11">
        <f t="shared" si="6"/>
        <v>329.9</v>
      </c>
      <c r="U92" s="11">
        <f t="shared" si="7"/>
        <v>0</v>
      </c>
      <c r="V92" s="12">
        <f t="shared" si="4"/>
        <v>0</v>
      </c>
    </row>
    <row r="93" spans="1:22" ht="45" x14ac:dyDescent="0.25">
      <c r="A93" s="16">
        <v>90</v>
      </c>
      <c r="B93" s="15" t="s">
        <v>124</v>
      </c>
      <c r="C93" s="4" t="s">
        <v>96</v>
      </c>
      <c r="D93" s="5" t="s">
        <v>126</v>
      </c>
      <c r="E93" s="5" t="s">
        <v>61</v>
      </c>
      <c r="F93" s="5" t="s">
        <v>97</v>
      </c>
      <c r="G93" s="5"/>
      <c r="H93" s="8"/>
      <c r="I93" s="45"/>
      <c r="J93" s="6"/>
      <c r="K93" s="6"/>
      <c r="L93" s="6"/>
      <c r="M93" s="6">
        <f t="shared" si="5"/>
        <v>0</v>
      </c>
      <c r="N93" s="6" t="s">
        <v>51</v>
      </c>
      <c r="O93" s="10">
        <v>451.08</v>
      </c>
      <c r="P93" s="6" t="s">
        <v>52</v>
      </c>
      <c r="Q93" s="10">
        <v>532.65</v>
      </c>
      <c r="R93" s="6" t="s">
        <v>53</v>
      </c>
      <c r="S93" s="10">
        <v>435.87</v>
      </c>
      <c r="T93" s="11">
        <f t="shared" si="6"/>
        <v>473.2</v>
      </c>
      <c r="U93" s="11">
        <f t="shared" si="7"/>
        <v>0</v>
      </c>
      <c r="V93" s="12">
        <f t="shared" si="4"/>
        <v>0</v>
      </c>
    </row>
    <row r="94" spans="1:22" ht="45" x14ac:dyDescent="0.25">
      <c r="A94" s="16">
        <v>91</v>
      </c>
      <c r="B94" s="15" t="s">
        <v>35</v>
      </c>
      <c r="C94" s="5" t="s">
        <v>96</v>
      </c>
      <c r="D94" s="5" t="s">
        <v>171</v>
      </c>
      <c r="E94" s="5" t="s">
        <v>55</v>
      </c>
      <c r="F94" s="5" t="s">
        <v>97</v>
      </c>
      <c r="G94" s="5"/>
      <c r="H94" s="8"/>
      <c r="I94" s="45"/>
      <c r="J94" s="6"/>
      <c r="K94" s="6"/>
      <c r="L94" s="6"/>
      <c r="M94" s="6">
        <f t="shared" si="5"/>
        <v>0</v>
      </c>
      <c r="N94" s="6" t="s">
        <v>48</v>
      </c>
      <c r="O94" s="10">
        <v>161.06</v>
      </c>
      <c r="P94" s="6" t="s">
        <v>48</v>
      </c>
      <c r="Q94" s="10">
        <v>128</v>
      </c>
      <c r="R94" s="6" t="s">
        <v>48</v>
      </c>
      <c r="S94" s="10">
        <v>122.94</v>
      </c>
      <c r="T94" s="11">
        <f t="shared" si="6"/>
        <v>137.33000000000001</v>
      </c>
      <c r="U94" s="11">
        <f t="shared" si="7"/>
        <v>0</v>
      </c>
      <c r="V94" s="12">
        <f t="shared" si="4"/>
        <v>0</v>
      </c>
    </row>
    <row r="95" spans="1:22" ht="117.75" customHeight="1" x14ac:dyDescent="0.25">
      <c r="A95" s="16">
        <v>92</v>
      </c>
      <c r="B95" s="15" t="s">
        <v>416</v>
      </c>
      <c r="C95" s="5" t="s">
        <v>96</v>
      </c>
      <c r="D95" s="5" t="s">
        <v>332</v>
      </c>
      <c r="E95" s="5" t="s">
        <v>61</v>
      </c>
      <c r="F95" s="5" t="s">
        <v>97</v>
      </c>
      <c r="G95" s="5"/>
      <c r="H95" s="8"/>
      <c r="I95" s="45"/>
      <c r="J95" s="6"/>
      <c r="K95" s="6"/>
      <c r="L95" s="6"/>
      <c r="M95" s="6">
        <f t="shared" si="5"/>
        <v>0</v>
      </c>
      <c r="N95" s="6" t="s">
        <v>67</v>
      </c>
      <c r="O95" s="10">
        <v>329.9</v>
      </c>
      <c r="P95" s="6" t="s">
        <v>234</v>
      </c>
      <c r="Q95" s="10">
        <v>329.9</v>
      </c>
      <c r="R95" s="6" t="s">
        <v>235</v>
      </c>
      <c r="S95" s="10">
        <v>410.99</v>
      </c>
      <c r="T95" s="11">
        <f t="shared" si="6"/>
        <v>356.93</v>
      </c>
      <c r="U95" s="11">
        <f t="shared" si="7"/>
        <v>0</v>
      </c>
      <c r="V95" s="12">
        <f t="shared" si="4"/>
        <v>0</v>
      </c>
    </row>
    <row r="96" spans="1:22" ht="60" x14ac:dyDescent="0.25">
      <c r="A96" s="16">
        <v>93</v>
      </c>
      <c r="B96" s="15" t="s">
        <v>280</v>
      </c>
      <c r="C96" s="5" t="s">
        <v>96</v>
      </c>
      <c r="D96" s="5" t="s">
        <v>333</v>
      </c>
      <c r="E96" s="5" t="s">
        <v>61</v>
      </c>
      <c r="F96" s="5" t="s">
        <v>97</v>
      </c>
      <c r="G96" s="5"/>
      <c r="H96" s="8"/>
      <c r="I96" s="45"/>
      <c r="J96" s="6"/>
      <c r="K96" s="6"/>
      <c r="L96" s="6"/>
      <c r="M96" s="6">
        <f t="shared" si="5"/>
        <v>0</v>
      </c>
      <c r="N96" s="6" t="s">
        <v>67</v>
      </c>
      <c r="O96" s="10">
        <v>599.9</v>
      </c>
      <c r="P96" s="6" t="s">
        <v>234</v>
      </c>
      <c r="Q96" s="10">
        <v>599.9</v>
      </c>
      <c r="R96" s="6" t="s">
        <v>235</v>
      </c>
      <c r="S96" s="10">
        <v>839.99</v>
      </c>
      <c r="T96" s="11">
        <f t="shared" si="6"/>
        <v>679.93</v>
      </c>
      <c r="U96" s="11">
        <f t="shared" si="7"/>
        <v>0</v>
      </c>
      <c r="V96" s="12">
        <f t="shared" si="4"/>
        <v>0</v>
      </c>
    </row>
    <row r="97" spans="1:22" ht="75" x14ac:dyDescent="0.25">
      <c r="A97" s="16">
        <v>94</v>
      </c>
      <c r="B97" s="15" t="s">
        <v>299</v>
      </c>
      <c r="C97" s="5" t="s">
        <v>96</v>
      </c>
      <c r="D97" s="5" t="s">
        <v>334</v>
      </c>
      <c r="E97" s="5" t="s">
        <v>66</v>
      </c>
      <c r="F97" s="5" t="s">
        <v>97</v>
      </c>
      <c r="G97" s="5"/>
      <c r="H97" s="8"/>
      <c r="I97" s="45"/>
      <c r="J97" s="6"/>
      <c r="K97" s="6"/>
      <c r="L97" s="6"/>
      <c r="M97" s="6">
        <f t="shared" si="5"/>
        <v>0</v>
      </c>
      <c r="N97" s="6" t="s">
        <v>48</v>
      </c>
      <c r="O97" s="10">
        <v>596.20000000000005</v>
      </c>
      <c r="P97" s="6" t="s">
        <v>48</v>
      </c>
      <c r="Q97" s="10">
        <v>841.5</v>
      </c>
      <c r="R97" s="6" t="s">
        <v>234</v>
      </c>
      <c r="S97" s="10">
        <v>699.9</v>
      </c>
      <c r="T97" s="11">
        <f t="shared" si="6"/>
        <v>712.53</v>
      </c>
      <c r="U97" s="11">
        <f t="shared" si="7"/>
        <v>0</v>
      </c>
      <c r="V97" s="12">
        <f t="shared" si="4"/>
        <v>0</v>
      </c>
    </row>
    <row r="98" spans="1:22" ht="90" x14ac:dyDescent="0.25">
      <c r="A98" s="16">
        <v>95</v>
      </c>
      <c r="B98" s="15" t="s">
        <v>414</v>
      </c>
      <c r="C98" s="5" t="s">
        <v>96</v>
      </c>
      <c r="D98" s="5" t="s">
        <v>359</v>
      </c>
      <c r="E98" s="5" t="s">
        <v>66</v>
      </c>
      <c r="F98" s="5" t="s">
        <v>97</v>
      </c>
      <c r="G98" s="5"/>
      <c r="H98" s="8"/>
      <c r="I98" s="45"/>
      <c r="J98" s="6"/>
      <c r="K98" s="6"/>
      <c r="L98" s="6"/>
      <c r="M98" s="6">
        <f t="shared" si="5"/>
        <v>0</v>
      </c>
      <c r="N98" s="6" t="s">
        <v>48</v>
      </c>
      <c r="O98" s="10">
        <v>527.42999999999995</v>
      </c>
      <c r="P98" s="6" t="s">
        <v>234</v>
      </c>
      <c r="Q98" s="10">
        <v>599.9</v>
      </c>
      <c r="R98" s="6" t="s">
        <v>235</v>
      </c>
      <c r="S98" s="10">
        <v>496.99</v>
      </c>
      <c r="T98" s="11">
        <f t="shared" si="6"/>
        <v>541.44000000000005</v>
      </c>
      <c r="U98" s="11">
        <f t="shared" si="7"/>
        <v>0</v>
      </c>
      <c r="V98" s="12">
        <f t="shared" si="4"/>
        <v>0</v>
      </c>
    </row>
    <row r="99" spans="1:22" ht="60" x14ac:dyDescent="0.25">
      <c r="A99" s="16">
        <v>96</v>
      </c>
      <c r="B99" s="15" t="s">
        <v>36</v>
      </c>
      <c r="C99" s="5" t="s">
        <v>96</v>
      </c>
      <c r="D99" s="5" t="s">
        <v>172</v>
      </c>
      <c r="E99" s="5" t="s">
        <v>61</v>
      </c>
      <c r="F99" s="5" t="s">
        <v>97</v>
      </c>
      <c r="G99" s="5"/>
      <c r="H99" s="8"/>
      <c r="I99" s="45"/>
      <c r="J99" s="6"/>
      <c r="K99" s="6"/>
      <c r="L99" s="6"/>
      <c r="M99" s="6">
        <f t="shared" si="5"/>
        <v>0</v>
      </c>
      <c r="N99" s="6" t="s">
        <v>48</v>
      </c>
      <c r="O99" s="10">
        <v>374.95</v>
      </c>
      <c r="P99" s="6" t="s">
        <v>48</v>
      </c>
      <c r="Q99" s="10">
        <v>285.58999999999997</v>
      </c>
      <c r="R99" s="6" t="s">
        <v>48</v>
      </c>
      <c r="S99" s="10">
        <v>381.74</v>
      </c>
      <c r="T99" s="11">
        <f t="shared" si="6"/>
        <v>347.42</v>
      </c>
      <c r="U99" s="11">
        <f t="shared" si="7"/>
        <v>0</v>
      </c>
      <c r="V99" s="12">
        <f t="shared" si="4"/>
        <v>0</v>
      </c>
    </row>
    <row r="100" spans="1:22" ht="113.25" customHeight="1" x14ac:dyDescent="0.25">
      <c r="A100" s="16">
        <v>97</v>
      </c>
      <c r="B100" s="15" t="s">
        <v>417</v>
      </c>
      <c r="C100" s="5" t="s">
        <v>329</v>
      </c>
      <c r="D100" s="5" t="s">
        <v>335</v>
      </c>
      <c r="E100" s="5" t="s">
        <v>66</v>
      </c>
      <c r="F100" s="5" t="s">
        <v>200</v>
      </c>
      <c r="G100" s="5"/>
      <c r="H100" s="8"/>
      <c r="I100" s="45"/>
      <c r="J100" s="6"/>
      <c r="K100" s="6"/>
      <c r="L100" s="6"/>
      <c r="M100" s="6">
        <f t="shared" si="5"/>
        <v>0</v>
      </c>
      <c r="N100" s="6" t="s">
        <v>48</v>
      </c>
      <c r="O100" s="10">
        <v>178.6</v>
      </c>
      <c r="P100" s="6" t="s">
        <v>234</v>
      </c>
      <c r="Q100" s="10">
        <v>229.9</v>
      </c>
      <c r="R100" s="6" t="s">
        <v>235</v>
      </c>
      <c r="S100" s="10">
        <v>279.99</v>
      </c>
      <c r="T100" s="11">
        <f t="shared" si="6"/>
        <v>229.49</v>
      </c>
      <c r="U100" s="11">
        <f t="shared" si="7"/>
        <v>0</v>
      </c>
      <c r="V100" s="12">
        <f t="shared" si="4"/>
        <v>0</v>
      </c>
    </row>
    <row r="101" spans="1:22" ht="60" x14ac:dyDescent="0.25">
      <c r="A101" s="16">
        <v>98</v>
      </c>
      <c r="B101" s="15" t="s">
        <v>221</v>
      </c>
      <c r="C101" s="5" t="s">
        <v>96</v>
      </c>
      <c r="D101" s="5" t="s">
        <v>224</v>
      </c>
      <c r="E101" s="5" t="s">
        <v>66</v>
      </c>
      <c r="F101" s="5" t="s">
        <v>97</v>
      </c>
      <c r="G101" s="5"/>
      <c r="H101" s="8"/>
      <c r="I101" s="45"/>
      <c r="J101" s="6"/>
      <c r="K101" s="6"/>
      <c r="L101" s="6"/>
      <c r="M101" s="6">
        <f t="shared" si="5"/>
        <v>0</v>
      </c>
      <c r="N101" s="6" t="s">
        <v>48</v>
      </c>
      <c r="O101" s="10">
        <v>42.48</v>
      </c>
      <c r="P101" s="6" t="s">
        <v>48</v>
      </c>
      <c r="Q101" s="10">
        <v>60.04</v>
      </c>
      <c r="R101" s="6" t="s">
        <v>48</v>
      </c>
      <c r="S101" s="10">
        <v>49.99</v>
      </c>
      <c r="T101" s="11">
        <f t="shared" si="6"/>
        <v>50.83</v>
      </c>
      <c r="U101" s="11">
        <f t="shared" si="7"/>
        <v>0</v>
      </c>
      <c r="V101" s="12">
        <f t="shared" si="4"/>
        <v>0</v>
      </c>
    </row>
    <row r="102" spans="1:22" ht="108.75" customHeight="1" x14ac:dyDescent="0.25">
      <c r="A102" s="16">
        <v>99</v>
      </c>
      <c r="B102" s="15" t="s">
        <v>421</v>
      </c>
      <c r="C102" s="5" t="s">
        <v>96</v>
      </c>
      <c r="D102" s="5" t="s">
        <v>399</v>
      </c>
      <c r="E102" s="5" t="s">
        <v>61</v>
      </c>
      <c r="F102" s="5" t="s">
        <v>97</v>
      </c>
      <c r="G102" s="5"/>
      <c r="H102" s="8"/>
      <c r="I102" s="45"/>
      <c r="J102" s="6"/>
      <c r="K102" s="6"/>
      <c r="L102" s="6"/>
      <c r="M102" s="6">
        <f t="shared" si="5"/>
        <v>0</v>
      </c>
      <c r="N102" s="6" t="s">
        <v>59</v>
      </c>
      <c r="O102" s="10">
        <v>699.26</v>
      </c>
      <c r="P102" s="6" t="s">
        <v>60</v>
      </c>
      <c r="Q102" s="10">
        <v>629.54</v>
      </c>
      <c r="R102" s="6" t="s">
        <v>402</v>
      </c>
      <c r="S102" s="10">
        <v>499.99</v>
      </c>
      <c r="T102" s="11">
        <f t="shared" si="6"/>
        <v>609.59</v>
      </c>
      <c r="U102" s="11">
        <f t="shared" si="7"/>
        <v>0</v>
      </c>
      <c r="V102" s="12">
        <f t="shared" si="4"/>
        <v>0</v>
      </c>
    </row>
    <row r="103" spans="1:22" ht="45" x14ac:dyDescent="0.25">
      <c r="A103" s="16">
        <v>100</v>
      </c>
      <c r="B103" s="15" t="s">
        <v>37</v>
      </c>
      <c r="C103" s="5" t="s">
        <v>96</v>
      </c>
      <c r="D103" s="5" t="s">
        <v>173</v>
      </c>
      <c r="E103" s="5" t="s">
        <v>61</v>
      </c>
      <c r="F103" s="5" t="s">
        <v>97</v>
      </c>
      <c r="G103" s="5"/>
      <c r="H103" s="8"/>
      <c r="I103" s="45"/>
      <c r="J103" s="6"/>
      <c r="K103" s="6"/>
      <c r="L103" s="6"/>
      <c r="M103" s="6">
        <f t="shared" si="5"/>
        <v>0</v>
      </c>
      <c r="N103" s="6" t="s">
        <v>48</v>
      </c>
      <c r="O103" s="10">
        <v>52.83</v>
      </c>
      <c r="P103" s="6" t="s">
        <v>48</v>
      </c>
      <c r="Q103" s="10">
        <v>72</v>
      </c>
      <c r="R103" s="6" t="s">
        <v>48</v>
      </c>
      <c r="S103" s="10">
        <v>83</v>
      </c>
      <c r="T103" s="11">
        <f t="shared" si="6"/>
        <v>69.27</v>
      </c>
      <c r="U103" s="11">
        <f t="shared" si="7"/>
        <v>0</v>
      </c>
      <c r="V103" s="12">
        <f t="shared" si="4"/>
        <v>0</v>
      </c>
    </row>
    <row r="104" spans="1:22" ht="75" x14ac:dyDescent="0.25">
      <c r="A104" s="16">
        <v>101</v>
      </c>
      <c r="B104" s="15" t="s">
        <v>192</v>
      </c>
      <c r="C104" s="5" t="s">
        <v>96</v>
      </c>
      <c r="D104" s="5" t="s">
        <v>189</v>
      </c>
      <c r="E104" s="5" t="s">
        <v>66</v>
      </c>
      <c r="F104" s="5" t="s">
        <v>97</v>
      </c>
      <c r="G104" s="5"/>
      <c r="H104" s="8"/>
      <c r="I104" s="45"/>
      <c r="J104" s="6"/>
      <c r="K104" s="6"/>
      <c r="L104" s="6"/>
      <c r="M104" s="6">
        <f t="shared" si="5"/>
        <v>0</v>
      </c>
      <c r="N104" s="6" t="s">
        <v>48</v>
      </c>
      <c r="O104" s="10">
        <v>42.71</v>
      </c>
      <c r="P104" s="6" t="s">
        <v>48</v>
      </c>
      <c r="Q104" s="10">
        <v>42.53</v>
      </c>
      <c r="R104" s="6" t="s">
        <v>48</v>
      </c>
      <c r="S104" s="10">
        <v>28.9</v>
      </c>
      <c r="T104" s="11">
        <f t="shared" si="6"/>
        <v>38.04</v>
      </c>
      <c r="U104" s="11">
        <f t="shared" si="7"/>
        <v>0</v>
      </c>
      <c r="V104" s="12">
        <f t="shared" si="4"/>
        <v>0</v>
      </c>
    </row>
    <row r="105" spans="1:22" ht="60" x14ac:dyDescent="0.25">
      <c r="A105" s="16">
        <v>102</v>
      </c>
      <c r="B105" s="15" t="s">
        <v>38</v>
      </c>
      <c r="C105" s="5" t="s">
        <v>174</v>
      </c>
      <c r="D105" s="5" t="s">
        <v>182</v>
      </c>
      <c r="E105" s="5" t="s">
        <v>66</v>
      </c>
      <c r="F105" s="5" t="s">
        <v>176</v>
      </c>
      <c r="G105" s="5"/>
      <c r="H105" s="8"/>
      <c r="I105" s="45"/>
      <c r="J105" s="6"/>
      <c r="K105" s="6"/>
      <c r="L105" s="6"/>
      <c r="M105" s="6">
        <f t="shared" si="5"/>
        <v>0</v>
      </c>
      <c r="N105" s="6" t="s">
        <v>48</v>
      </c>
      <c r="O105" s="10">
        <v>63</v>
      </c>
      <c r="P105" s="6" t="s">
        <v>48</v>
      </c>
      <c r="Q105" s="10">
        <v>74.510000000000005</v>
      </c>
      <c r="R105" s="6" t="s">
        <v>48</v>
      </c>
      <c r="S105" s="10">
        <v>83.11</v>
      </c>
      <c r="T105" s="11">
        <f t="shared" si="6"/>
        <v>73.540000000000006</v>
      </c>
      <c r="U105" s="11">
        <f t="shared" si="7"/>
        <v>0</v>
      </c>
      <c r="V105" s="12">
        <f t="shared" si="4"/>
        <v>0</v>
      </c>
    </row>
    <row r="106" spans="1:22" ht="90" x14ac:dyDescent="0.25">
      <c r="A106" s="16">
        <v>103</v>
      </c>
      <c r="B106" s="15" t="s">
        <v>300</v>
      </c>
      <c r="C106" s="5" t="s">
        <v>96</v>
      </c>
      <c r="D106" s="5" t="s">
        <v>360</v>
      </c>
      <c r="E106" s="5" t="s">
        <v>61</v>
      </c>
      <c r="F106" s="5" t="s">
        <v>97</v>
      </c>
      <c r="G106" s="5"/>
      <c r="H106" s="8"/>
      <c r="I106" s="45"/>
      <c r="J106" s="6"/>
      <c r="K106" s="6"/>
      <c r="L106" s="6"/>
      <c r="M106" s="6">
        <f t="shared" si="5"/>
        <v>0</v>
      </c>
      <c r="N106" s="6" t="s">
        <v>67</v>
      </c>
      <c r="O106" s="10">
        <v>399.9</v>
      </c>
      <c r="P106" s="6" t="s">
        <v>234</v>
      </c>
      <c r="Q106" s="10">
        <v>399.9</v>
      </c>
      <c r="R106" s="6" t="s">
        <v>235</v>
      </c>
      <c r="S106" s="10">
        <v>466.99</v>
      </c>
      <c r="T106" s="11">
        <f t="shared" si="6"/>
        <v>422.26</v>
      </c>
      <c r="U106" s="11">
        <f t="shared" si="7"/>
        <v>0</v>
      </c>
      <c r="V106" s="12">
        <f t="shared" si="4"/>
        <v>0</v>
      </c>
    </row>
    <row r="107" spans="1:22" ht="45" x14ac:dyDescent="0.25">
      <c r="A107" s="16">
        <v>104</v>
      </c>
      <c r="B107" s="15" t="s">
        <v>304</v>
      </c>
      <c r="C107" s="5" t="s">
        <v>153</v>
      </c>
      <c r="D107" s="5" t="s">
        <v>336</v>
      </c>
      <c r="E107" s="5" t="s">
        <v>61</v>
      </c>
      <c r="F107" s="5" t="s">
        <v>97</v>
      </c>
      <c r="G107" s="5"/>
      <c r="H107" s="8"/>
      <c r="I107" s="45"/>
      <c r="J107" s="6"/>
      <c r="K107" s="6"/>
      <c r="L107" s="6"/>
      <c r="M107" s="6">
        <f t="shared" si="5"/>
        <v>0</v>
      </c>
      <c r="N107" s="6" t="s">
        <v>308</v>
      </c>
      <c r="O107" s="10">
        <v>54.71</v>
      </c>
      <c r="P107" s="6" t="s">
        <v>243</v>
      </c>
      <c r="Q107" s="10">
        <v>53.47</v>
      </c>
      <c r="R107" s="6" t="s">
        <v>297</v>
      </c>
      <c r="S107" s="10">
        <v>46</v>
      </c>
      <c r="T107" s="11">
        <f t="shared" si="6"/>
        <v>51.39</v>
      </c>
      <c r="U107" s="11">
        <f t="shared" si="7"/>
        <v>0</v>
      </c>
      <c r="V107" s="12">
        <f t="shared" si="4"/>
        <v>0</v>
      </c>
    </row>
    <row r="108" spans="1:22" ht="45" x14ac:dyDescent="0.25">
      <c r="A108" s="16">
        <v>105</v>
      </c>
      <c r="B108" s="15" t="s">
        <v>305</v>
      </c>
      <c r="C108" s="5" t="s">
        <v>153</v>
      </c>
      <c r="D108" s="5" t="s">
        <v>336</v>
      </c>
      <c r="E108" s="5" t="s">
        <v>61</v>
      </c>
      <c r="F108" s="5" t="s">
        <v>97</v>
      </c>
      <c r="G108" s="5"/>
      <c r="H108" s="8"/>
      <c r="I108" s="45"/>
      <c r="J108" s="6"/>
      <c r="K108" s="6"/>
      <c r="L108" s="6"/>
      <c r="M108" s="6">
        <f t="shared" si="5"/>
        <v>0</v>
      </c>
      <c r="N108" s="6" t="s">
        <v>134</v>
      </c>
      <c r="O108" s="10">
        <v>54.5</v>
      </c>
      <c r="P108" s="6" t="s">
        <v>59</v>
      </c>
      <c r="Q108" s="10">
        <v>41</v>
      </c>
      <c r="R108" s="6" t="s">
        <v>243</v>
      </c>
      <c r="S108" s="10">
        <v>46.53</v>
      </c>
      <c r="T108" s="11">
        <f t="shared" si="6"/>
        <v>47.34</v>
      </c>
      <c r="U108" s="11">
        <f t="shared" si="7"/>
        <v>0</v>
      </c>
      <c r="V108" s="12">
        <f t="shared" si="4"/>
        <v>0</v>
      </c>
    </row>
    <row r="109" spans="1:22" ht="45" x14ac:dyDescent="0.25">
      <c r="A109" s="16">
        <v>106</v>
      </c>
      <c r="B109" s="15" t="s">
        <v>306</v>
      </c>
      <c r="C109" s="5" t="s">
        <v>153</v>
      </c>
      <c r="D109" s="5" t="s">
        <v>336</v>
      </c>
      <c r="E109" s="5" t="s">
        <v>61</v>
      </c>
      <c r="F109" s="5" t="s">
        <v>97</v>
      </c>
      <c r="G109" s="5"/>
      <c r="H109" s="8"/>
      <c r="I109" s="45"/>
      <c r="J109" s="6"/>
      <c r="K109" s="6"/>
      <c r="L109" s="6"/>
      <c r="M109" s="6">
        <f t="shared" si="5"/>
        <v>0</v>
      </c>
      <c r="N109" s="6" t="s">
        <v>308</v>
      </c>
      <c r="O109" s="10">
        <v>50.49</v>
      </c>
      <c r="P109" s="18" t="s">
        <v>59</v>
      </c>
      <c r="Q109" s="10">
        <v>39.700000000000003</v>
      </c>
      <c r="R109" s="6" t="s">
        <v>243</v>
      </c>
      <c r="S109" s="10">
        <v>43.68</v>
      </c>
      <c r="T109" s="11">
        <f t="shared" si="6"/>
        <v>44.62</v>
      </c>
      <c r="U109" s="11">
        <f t="shared" si="7"/>
        <v>0</v>
      </c>
      <c r="V109" s="12">
        <f t="shared" si="4"/>
        <v>0</v>
      </c>
    </row>
    <row r="110" spans="1:22" ht="45" x14ac:dyDescent="0.25">
      <c r="A110" s="16">
        <v>107</v>
      </c>
      <c r="B110" s="15" t="s">
        <v>307</v>
      </c>
      <c r="C110" s="5" t="s">
        <v>153</v>
      </c>
      <c r="D110" s="5" t="s">
        <v>336</v>
      </c>
      <c r="E110" s="5" t="s">
        <v>61</v>
      </c>
      <c r="F110" s="5" t="s">
        <v>97</v>
      </c>
      <c r="G110" s="5"/>
      <c r="H110" s="8"/>
      <c r="I110" s="45"/>
      <c r="J110" s="6"/>
      <c r="K110" s="6"/>
      <c r="L110" s="6"/>
      <c r="M110" s="6">
        <f t="shared" si="5"/>
        <v>0</v>
      </c>
      <c r="N110" s="6" t="s">
        <v>308</v>
      </c>
      <c r="O110" s="10">
        <v>73.650000000000006</v>
      </c>
      <c r="P110" s="6" t="s">
        <v>243</v>
      </c>
      <c r="Q110" s="10">
        <v>72.11</v>
      </c>
      <c r="R110" s="6" t="s">
        <v>309</v>
      </c>
      <c r="S110" s="10">
        <v>77.739999999999995</v>
      </c>
      <c r="T110" s="11">
        <f t="shared" si="6"/>
        <v>74.5</v>
      </c>
      <c r="U110" s="11">
        <f t="shared" si="7"/>
        <v>0</v>
      </c>
      <c r="V110" s="12">
        <f t="shared" si="4"/>
        <v>0</v>
      </c>
    </row>
    <row r="111" spans="1:22" ht="45" x14ac:dyDescent="0.25">
      <c r="A111" s="16">
        <v>108</v>
      </c>
      <c r="B111" s="15" t="s">
        <v>310</v>
      </c>
      <c r="C111" s="5" t="s">
        <v>174</v>
      </c>
      <c r="D111" s="5" t="s">
        <v>337</v>
      </c>
      <c r="E111" s="5" t="s">
        <v>61</v>
      </c>
      <c r="F111" s="5" t="s">
        <v>217</v>
      </c>
      <c r="G111" s="5"/>
      <c r="H111" s="8"/>
      <c r="I111" s="45"/>
      <c r="J111" s="6"/>
      <c r="K111" s="6"/>
      <c r="L111" s="6"/>
      <c r="M111" s="6">
        <f t="shared" si="5"/>
        <v>0</v>
      </c>
      <c r="N111" s="6" t="s">
        <v>18</v>
      </c>
      <c r="O111" s="10">
        <v>69.66</v>
      </c>
      <c r="P111" s="6" t="s">
        <v>59</v>
      </c>
      <c r="Q111" s="10">
        <v>56.11</v>
      </c>
      <c r="R111" s="6" t="s">
        <v>311</v>
      </c>
      <c r="S111" s="10">
        <v>59</v>
      </c>
      <c r="T111" s="11">
        <f t="shared" si="6"/>
        <v>61.59</v>
      </c>
      <c r="U111" s="11">
        <f t="shared" si="7"/>
        <v>0</v>
      </c>
      <c r="V111" s="12">
        <f t="shared" si="4"/>
        <v>0</v>
      </c>
    </row>
    <row r="112" spans="1:22" ht="60" x14ac:dyDescent="0.25">
      <c r="A112" s="16">
        <v>109</v>
      </c>
      <c r="B112" s="15" t="s">
        <v>291</v>
      </c>
      <c r="C112" s="5" t="s">
        <v>174</v>
      </c>
      <c r="D112" s="5" t="s">
        <v>337</v>
      </c>
      <c r="E112" s="5" t="s">
        <v>61</v>
      </c>
      <c r="F112" s="5" t="s">
        <v>217</v>
      </c>
      <c r="G112" s="5"/>
      <c r="H112" s="8"/>
      <c r="I112" s="45"/>
      <c r="J112" s="6"/>
      <c r="K112" s="6"/>
      <c r="L112" s="6"/>
      <c r="M112" s="6">
        <f t="shared" si="5"/>
        <v>0</v>
      </c>
      <c r="N112" s="6" t="s">
        <v>48</v>
      </c>
      <c r="O112" s="10">
        <v>655.97</v>
      </c>
      <c r="P112" s="6" t="s">
        <v>297</v>
      </c>
      <c r="Q112" s="10">
        <v>580</v>
      </c>
      <c r="R112" s="6" t="s">
        <v>298</v>
      </c>
      <c r="S112" s="10">
        <v>590</v>
      </c>
      <c r="T112" s="11">
        <f t="shared" si="6"/>
        <v>608.65</v>
      </c>
      <c r="U112" s="11">
        <f t="shared" si="7"/>
        <v>0</v>
      </c>
      <c r="V112" s="12">
        <f t="shared" si="4"/>
        <v>0</v>
      </c>
    </row>
    <row r="113" spans="1:22" ht="60" x14ac:dyDescent="0.25">
      <c r="A113" s="16">
        <v>110</v>
      </c>
      <c r="B113" s="15" t="s">
        <v>292</v>
      </c>
      <c r="C113" s="5" t="s">
        <v>174</v>
      </c>
      <c r="D113" s="5" t="s">
        <v>337</v>
      </c>
      <c r="E113" s="5" t="s">
        <v>61</v>
      </c>
      <c r="F113" s="5" t="s">
        <v>217</v>
      </c>
      <c r="G113" s="5"/>
      <c r="H113" s="8"/>
      <c r="I113" s="45"/>
      <c r="J113" s="6"/>
      <c r="K113" s="6"/>
      <c r="L113" s="6"/>
      <c r="M113" s="6">
        <f t="shared" si="5"/>
        <v>0</v>
      </c>
      <c r="N113" s="6" t="s">
        <v>48</v>
      </c>
      <c r="O113" s="10">
        <v>847.67</v>
      </c>
      <c r="P113" s="6" t="s">
        <v>297</v>
      </c>
      <c r="Q113" s="10">
        <v>710</v>
      </c>
      <c r="R113" s="6" t="s">
        <v>298</v>
      </c>
      <c r="S113" s="10">
        <v>748</v>
      </c>
      <c r="T113" s="11">
        <f t="shared" si="6"/>
        <v>768.55</v>
      </c>
      <c r="U113" s="11">
        <f t="shared" si="7"/>
        <v>0</v>
      </c>
      <c r="V113" s="12">
        <f t="shared" si="4"/>
        <v>0</v>
      </c>
    </row>
    <row r="114" spans="1:22" ht="60" x14ac:dyDescent="0.25">
      <c r="A114" s="16">
        <v>111</v>
      </c>
      <c r="B114" s="15" t="s">
        <v>293</v>
      </c>
      <c r="C114" s="5" t="s">
        <v>174</v>
      </c>
      <c r="D114" s="5" t="s">
        <v>337</v>
      </c>
      <c r="E114" s="5" t="s">
        <v>61</v>
      </c>
      <c r="F114" s="5" t="s">
        <v>217</v>
      </c>
      <c r="G114" s="5"/>
      <c r="H114" s="8"/>
      <c r="I114" s="45"/>
      <c r="J114" s="6"/>
      <c r="K114" s="6"/>
      <c r="L114" s="6"/>
      <c r="M114" s="6">
        <f t="shared" si="5"/>
        <v>0</v>
      </c>
      <c r="N114" s="6" t="s">
        <v>48</v>
      </c>
      <c r="O114" s="10">
        <v>1372.35</v>
      </c>
      <c r="P114" s="6" t="s">
        <v>297</v>
      </c>
      <c r="Q114" s="10">
        <v>1120</v>
      </c>
      <c r="R114" s="6" t="s">
        <v>298</v>
      </c>
      <c r="S114" s="10">
        <v>1210.9000000000001</v>
      </c>
      <c r="T114" s="11">
        <f t="shared" si="6"/>
        <v>1234.4100000000001</v>
      </c>
      <c r="U114" s="11">
        <f t="shared" si="7"/>
        <v>0</v>
      </c>
      <c r="V114" s="12">
        <f t="shared" si="4"/>
        <v>0</v>
      </c>
    </row>
    <row r="115" spans="1:22" ht="52.5" customHeight="1" x14ac:dyDescent="0.25">
      <c r="A115" s="16">
        <v>112</v>
      </c>
      <c r="B115" s="15" t="s">
        <v>281</v>
      </c>
      <c r="C115" s="5" t="s">
        <v>153</v>
      </c>
      <c r="D115" s="5" t="s">
        <v>358</v>
      </c>
      <c r="E115" s="5" t="s">
        <v>55</v>
      </c>
      <c r="F115" s="5" t="s">
        <v>97</v>
      </c>
      <c r="G115" s="5"/>
      <c r="H115" s="8"/>
      <c r="I115" s="45"/>
      <c r="J115" s="6"/>
      <c r="K115" s="6"/>
      <c r="L115" s="6"/>
      <c r="M115" s="6">
        <f t="shared" si="5"/>
        <v>0</v>
      </c>
      <c r="N115" s="6" t="s">
        <v>282</v>
      </c>
      <c r="O115" s="10">
        <v>3921.28</v>
      </c>
      <c r="P115" s="6" t="s">
        <v>283</v>
      </c>
      <c r="Q115" s="10">
        <v>2604</v>
      </c>
      <c r="R115" s="6" t="s">
        <v>87</v>
      </c>
      <c r="S115" s="10">
        <v>3529.15</v>
      </c>
      <c r="T115" s="11">
        <f t="shared" si="6"/>
        <v>3351.47</v>
      </c>
      <c r="U115" s="11">
        <f t="shared" si="7"/>
        <v>0</v>
      </c>
      <c r="V115" s="12">
        <f t="shared" si="4"/>
        <v>0</v>
      </c>
    </row>
    <row r="116" spans="1:22" ht="105" x14ac:dyDescent="0.25">
      <c r="A116" s="16">
        <v>113</v>
      </c>
      <c r="B116" s="15" t="s">
        <v>270</v>
      </c>
      <c r="C116" s="5" t="s">
        <v>338</v>
      </c>
      <c r="D116" s="5" t="s">
        <v>339</v>
      </c>
      <c r="E116" s="5" t="s">
        <v>61</v>
      </c>
      <c r="F116" s="5" t="s">
        <v>200</v>
      </c>
      <c r="G116" s="5"/>
      <c r="H116" s="8"/>
      <c r="I116" s="45"/>
      <c r="J116" s="6"/>
      <c r="K116" s="6"/>
      <c r="L116" s="6"/>
      <c r="M116" s="6">
        <f t="shared" si="5"/>
        <v>0</v>
      </c>
      <c r="N116" s="6" t="s">
        <v>271</v>
      </c>
      <c r="O116" s="10">
        <v>199.9</v>
      </c>
      <c r="P116" s="6" t="s">
        <v>272</v>
      </c>
      <c r="Q116" s="10">
        <v>180.9</v>
      </c>
      <c r="R116" s="6" t="s">
        <v>59</v>
      </c>
      <c r="S116" s="10">
        <v>192</v>
      </c>
      <c r="T116" s="11">
        <f t="shared" si="6"/>
        <v>190.93</v>
      </c>
      <c r="U116" s="11">
        <f t="shared" si="7"/>
        <v>0</v>
      </c>
      <c r="V116" s="12">
        <f t="shared" si="4"/>
        <v>0</v>
      </c>
    </row>
    <row r="117" spans="1:22" ht="45" x14ac:dyDescent="0.25">
      <c r="A117" s="16">
        <v>114</v>
      </c>
      <c r="B117" s="15" t="s">
        <v>275</v>
      </c>
      <c r="C117" s="5" t="s">
        <v>338</v>
      </c>
      <c r="D117" s="5" t="s">
        <v>340</v>
      </c>
      <c r="E117" s="5" t="s">
        <v>61</v>
      </c>
      <c r="F117" s="5" t="s">
        <v>200</v>
      </c>
      <c r="G117" s="5"/>
      <c r="H117" s="8"/>
      <c r="I117" s="45"/>
      <c r="J117" s="6"/>
      <c r="K117" s="6"/>
      <c r="L117" s="6"/>
      <c r="M117" s="6">
        <f t="shared" si="5"/>
        <v>0</v>
      </c>
      <c r="N117" s="6" t="s">
        <v>276</v>
      </c>
      <c r="O117" s="10">
        <v>29.59</v>
      </c>
      <c r="P117" s="6" t="s">
        <v>277</v>
      </c>
      <c r="Q117" s="10">
        <v>28.93</v>
      </c>
      <c r="R117" s="6" t="s">
        <v>59</v>
      </c>
      <c r="S117" s="10">
        <v>42.1</v>
      </c>
      <c r="T117" s="11">
        <f t="shared" si="6"/>
        <v>33.54</v>
      </c>
      <c r="U117" s="11">
        <f t="shared" si="7"/>
        <v>0</v>
      </c>
      <c r="V117" s="12">
        <f t="shared" si="4"/>
        <v>0</v>
      </c>
    </row>
    <row r="118" spans="1:22" ht="45" x14ac:dyDescent="0.25">
      <c r="A118" s="16">
        <v>115</v>
      </c>
      <c r="B118" s="15" t="s">
        <v>266</v>
      </c>
      <c r="C118" s="5" t="s">
        <v>338</v>
      </c>
      <c r="D118" s="5" t="s">
        <v>340</v>
      </c>
      <c r="E118" s="5" t="s">
        <v>61</v>
      </c>
      <c r="F118" s="5" t="s">
        <v>200</v>
      </c>
      <c r="G118" s="5"/>
      <c r="H118" s="8"/>
      <c r="I118" s="45"/>
      <c r="J118" s="6"/>
      <c r="K118" s="6"/>
      <c r="L118" s="6"/>
      <c r="M118" s="6">
        <f t="shared" si="5"/>
        <v>0</v>
      </c>
      <c r="N118" s="6" t="s">
        <v>48</v>
      </c>
      <c r="O118" s="10">
        <v>17.149999999999999</v>
      </c>
      <c r="P118" s="6" t="s">
        <v>48</v>
      </c>
      <c r="Q118" s="10">
        <v>15.47</v>
      </c>
      <c r="R118" s="6" t="s">
        <v>48</v>
      </c>
      <c r="S118" s="10">
        <v>15.17</v>
      </c>
      <c r="T118" s="11">
        <f t="shared" si="6"/>
        <v>15.93</v>
      </c>
      <c r="U118" s="11">
        <f t="shared" si="7"/>
        <v>0</v>
      </c>
      <c r="V118" s="12">
        <f t="shared" si="4"/>
        <v>0</v>
      </c>
    </row>
    <row r="119" spans="1:22" ht="45" x14ac:dyDescent="0.25">
      <c r="A119" s="16">
        <v>116</v>
      </c>
      <c r="B119" s="15" t="s">
        <v>273</v>
      </c>
      <c r="C119" s="5" t="s">
        <v>338</v>
      </c>
      <c r="D119" s="5" t="s">
        <v>340</v>
      </c>
      <c r="E119" s="5" t="s">
        <v>61</v>
      </c>
      <c r="F119" s="5" t="s">
        <v>200</v>
      </c>
      <c r="G119" s="5"/>
      <c r="H119" s="8"/>
      <c r="I119" s="45"/>
      <c r="J119" s="6"/>
      <c r="K119" s="6"/>
      <c r="L119" s="6"/>
      <c r="M119" s="6">
        <f t="shared" si="5"/>
        <v>0</v>
      </c>
      <c r="N119" s="6" t="s">
        <v>48</v>
      </c>
      <c r="O119" s="10">
        <v>24.39</v>
      </c>
      <c r="P119" s="6" t="s">
        <v>48</v>
      </c>
      <c r="Q119" s="10">
        <v>31</v>
      </c>
      <c r="R119" s="6" t="s">
        <v>274</v>
      </c>
      <c r="S119" s="10">
        <v>33.9</v>
      </c>
      <c r="T119" s="11">
        <f t="shared" si="6"/>
        <v>29.76</v>
      </c>
      <c r="U119" s="11">
        <f t="shared" si="7"/>
        <v>0</v>
      </c>
      <c r="V119" s="12">
        <f t="shared" si="4"/>
        <v>0</v>
      </c>
    </row>
    <row r="120" spans="1:22" ht="45" x14ac:dyDescent="0.25">
      <c r="A120" s="16">
        <v>117</v>
      </c>
      <c r="B120" s="15" t="s">
        <v>267</v>
      </c>
      <c r="C120" s="5" t="s">
        <v>338</v>
      </c>
      <c r="D120" s="5" t="s">
        <v>340</v>
      </c>
      <c r="E120" s="5" t="s">
        <v>61</v>
      </c>
      <c r="F120" s="5" t="s">
        <v>200</v>
      </c>
      <c r="G120" s="5"/>
      <c r="H120" s="8"/>
      <c r="I120" s="45"/>
      <c r="J120" s="6"/>
      <c r="K120" s="6"/>
      <c r="L120" s="6"/>
      <c r="M120" s="6">
        <f t="shared" si="5"/>
        <v>0</v>
      </c>
      <c r="N120" s="6" t="s">
        <v>48</v>
      </c>
      <c r="O120" s="10">
        <v>12.08</v>
      </c>
      <c r="P120" s="6" t="s">
        <v>48</v>
      </c>
      <c r="Q120" s="10">
        <v>12.6</v>
      </c>
      <c r="R120" s="6" t="s">
        <v>48</v>
      </c>
      <c r="S120" s="10">
        <v>11</v>
      </c>
      <c r="T120" s="11">
        <f t="shared" si="6"/>
        <v>11.89</v>
      </c>
      <c r="U120" s="11">
        <f t="shared" si="7"/>
        <v>0</v>
      </c>
      <c r="V120" s="12">
        <f t="shared" si="4"/>
        <v>0</v>
      </c>
    </row>
    <row r="121" spans="1:22" ht="45" x14ac:dyDescent="0.25">
      <c r="A121" s="16">
        <v>118</v>
      </c>
      <c r="B121" s="15" t="s">
        <v>268</v>
      </c>
      <c r="C121" s="5" t="s">
        <v>338</v>
      </c>
      <c r="D121" s="5" t="s">
        <v>340</v>
      </c>
      <c r="E121" s="5" t="s">
        <v>61</v>
      </c>
      <c r="F121" s="5" t="s">
        <v>200</v>
      </c>
      <c r="G121" s="5"/>
      <c r="H121" s="8"/>
      <c r="I121" s="45"/>
      <c r="J121" s="6"/>
      <c r="K121" s="6"/>
      <c r="L121" s="6"/>
      <c r="M121" s="6">
        <f t="shared" si="5"/>
        <v>0</v>
      </c>
      <c r="N121" s="6" t="s">
        <v>48</v>
      </c>
      <c r="O121" s="10">
        <v>10.26</v>
      </c>
      <c r="P121" s="6" t="s">
        <v>48</v>
      </c>
      <c r="Q121" s="10">
        <v>9.1999999999999993</v>
      </c>
      <c r="R121" s="6" t="s">
        <v>48</v>
      </c>
      <c r="S121" s="10">
        <v>11.55</v>
      </c>
      <c r="T121" s="11">
        <f t="shared" si="6"/>
        <v>10.33</v>
      </c>
      <c r="U121" s="11">
        <f t="shared" si="7"/>
        <v>0</v>
      </c>
      <c r="V121" s="12">
        <f t="shared" si="4"/>
        <v>0</v>
      </c>
    </row>
    <row r="122" spans="1:22" ht="45" x14ac:dyDescent="0.25">
      <c r="A122" s="16">
        <v>119</v>
      </c>
      <c r="B122" s="15" t="s">
        <v>269</v>
      </c>
      <c r="C122" s="5" t="s">
        <v>338</v>
      </c>
      <c r="D122" s="5" t="s">
        <v>340</v>
      </c>
      <c r="E122" s="5" t="s">
        <v>61</v>
      </c>
      <c r="F122" s="5" t="s">
        <v>200</v>
      </c>
      <c r="G122" s="5"/>
      <c r="H122" s="8"/>
      <c r="I122" s="45"/>
      <c r="J122" s="6"/>
      <c r="K122" s="6"/>
      <c r="L122" s="6"/>
      <c r="M122" s="6">
        <f t="shared" si="5"/>
        <v>0</v>
      </c>
      <c r="N122" s="6" t="s">
        <v>48</v>
      </c>
      <c r="O122" s="10">
        <v>8.5</v>
      </c>
      <c r="P122" s="6" t="s">
        <v>48</v>
      </c>
      <c r="Q122" s="10">
        <v>7.94</v>
      </c>
      <c r="R122" s="6" t="s">
        <v>48</v>
      </c>
      <c r="S122" s="10">
        <v>8.1999999999999993</v>
      </c>
      <c r="T122" s="11">
        <f t="shared" si="6"/>
        <v>8.2100000000000009</v>
      </c>
      <c r="U122" s="11">
        <f t="shared" si="7"/>
        <v>0</v>
      </c>
      <c r="V122" s="12">
        <f t="shared" si="4"/>
        <v>0</v>
      </c>
    </row>
    <row r="123" spans="1:22" ht="45" x14ac:dyDescent="0.25">
      <c r="A123" s="16">
        <v>120</v>
      </c>
      <c r="B123" s="15" t="s">
        <v>245</v>
      </c>
      <c r="C123" s="5" t="s">
        <v>161</v>
      </c>
      <c r="D123" s="5" t="s">
        <v>341</v>
      </c>
      <c r="E123" s="5" t="s">
        <v>61</v>
      </c>
      <c r="F123" s="5" t="s">
        <v>343</v>
      </c>
      <c r="G123" s="5"/>
      <c r="H123" s="8"/>
      <c r="I123" s="45"/>
      <c r="J123" s="6"/>
      <c r="K123" s="6"/>
      <c r="L123" s="6"/>
      <c r="M123" s="6">
        <f t="shared" si="5"/>
        <v>0</v>
      </c>
      <c r="N123" s="6" t="s">
        <v>59</v>
      </c>
      <c r="O123" s="10">
        <v>499</v>
      </c>
      <c r="P123" s="6" t="s">
        <v>246</v>
      </c>
      <c r="Q123" s="10">
        <v>370</v>
      </c>
      <c r="R123" s="6" t="s">
        <v>247</v>
      </c>
      <c r="S123" s="10">
        <v>595</v>
      </c>
      <c r="T123" s="11">
        <f t="shared" si="6"/>
        <v>488</v>
      </c>
      <c r="U123" s="11">
        <f t="shared" si="7"/>
        <v>0</v>
      </c>
      <c r="V123" s="12">
        <f t="shared" si="4"/>
        <v>0</v>
      </c>
    </row>
    <row r="124" spans="1:22" ht="45" x14ac:dyDescent="0.25">
      <c r="A124" s="16">
        <v>121</v>
      </c>
      <c r="B124" s="15" t="s">
        <v>258</v>
      </c>
      <c r="C124" s="5" t="s">
        <v>198</v>
      </c>
      <c r="D124" s="5" t="s">
        <v>342</v>
      </c>
      <c r="E124" s="5" t="s">
        <v>61</v>
      </c>
      <c r="F124" s="5" t="s">
        <v>200</v>
      </c>
      <c r="G124" s="5"/>
      <c r="H124" s="8"/>
      <c r="I124" s="45"/>
      <c r="J124" s="6"/>
      <c r="K124" s="6"/>
      <c r="L124" s="6"/>
      <c r="M124" s="6">
        <f t="shared" si="5"/>
        <v>0</v>
      </c>
      <c r="N124" s="6" t="s">
        <v>242</v>
      </c>
      <c r="O124" s="10">
        <v>341.55</v>
      </c>
      <c r="P124" s="5" t="s">
        <v>240</v>
      </c>
      <c r="Q124" s="13">
        <v>289</v>
      </c>
      <c r="R124" s="6" t="s">
        <v>259</v>
      </c>
      <c r="S124" s="10">
        <v>313.83999999999997</v>
      </c>
      <c r="T124" s="11">
        <f t="shared" si="6"/>
        <v>314.79000000000002</v>
      </c>
      <c r="U124" s="11">
        <f t="shared" si="7"/>
        <v>0</v>
      </c>
      <c r="V124" s="12">
        <f t="shared" si="4"/>
        <v>0</v>
      </c>
    </row>
    <row r="125" spans="1:22" ht="60" x14ac:dyDescent="0.25">
      <c r="A125" s="16">
        <v>122</v>
      </c>
      <c r="B125" s="15" t="s">
        <v>103</v>
      </c>
      <c r="C125" s="5" t="s">
        <v>96</v>
      </c>
      <c r="D125" s="5" t="s">
        <v>181</v>
      </c>
      <c r="E125" s="5" t="s">
        <v>61</v>
      </c>
      <c r="F125" s="5" t="s">
        <v>97</v>
      </c>
      <c r="G125" s="5"/>
      <c r="H125" s="8"/>
      <c r="I125" s="45"/>
      <c r="J125" s="6"/>
      <c r="K125" s="6"/>
      <c r="L125" s="6"/>
      <c r="M125" s="6">
        <f t="shared" si="5"/>
        <v>0</v>
      </c>
      <c r="N125" s="6" t="s">
        <v>48</v>
      </c>
      <c r="O125" s="10">
        <v>219.5</v>
      </c>
      <c r="P125" s="6" t="s">
        <v>48</v>
      </c>
      <c r="Q125" s="10">
        <v>150</v>
      </c>
      <c r="R125" s="6" t="s">
        <v>48</v>
      </c>
      <c r="S125" s="10">
        <v>197.61</v>
      </c>
      <c r="T125" s="11">
        <f t="shared" si="6"/>
        <v>189.03</v>
      </c>
      <c r="U125" s="11">
        <f t="shared" si="7"/>
        <v>0</v>
      </c>
      <c r="V125" s="12">
        <f t="shared" si="4"/>
        <v>0</v>
      </c>
    </row>
    <row r="126" spans="1:22" ht="75" x14ac:dyDescent="0.25">
      <c r="A126" s="16">
        <v>123</v>
      </c>
      <c r="B126" s="15" t="s">
        <v>239</v>
      </c>
      <c r="C126" s="5" t="s">
        <v>344</v>
      </c>
      <c r="D126" s="5" t="s">
        <v>345</v>
      </c>
      <c r="E126" s="5" t="s">
        <v>95</v>
      </c>
      <c r="F126" s="5" t="s">
        <v>200</v>
      </c>
      <c r="G126" s="5"/>
      <c r="H126" s="8"/>
      <c r="I126" s="45"/>
      <c r="J126" s="6"/>
      <c r="K126" s="6"/>
      <c r="L126" s="6"/>
      <c r="M126" s="6">
        <f t="shared" si="5"/>
        <v>0</v>
      </c>
      <c r="N126" s="6" t="s">
        <v>48</v>
      </c>
      <c r="O126" s="10">
        <v>45.93</v>
      </c>
      <c r="P126" s="6" t="s">
        <v>48</v>
      </c>
      <c r="Q126" s="10">
        <v>46.8</v>
      </c>
      <c r="R126" s="6" t="s">
        <v>243</v>
      </c>
      <c r="S126" s="10">
        <v>52.7</v>
      </c>
      <c r="T126" s="11">
        <f t="shared" si="6"/>
        <v>48.47</v>
      </c>
      <c r="U126" s="11">
        <f t="shared" si="7"/>
        <v>0</v>
      </c>
      <c r="V126" s="12">
        <f t="shared" si="4"/>
        <v>0</v>
      </c>
    </row>
    <row r="127" spans="1:22" ht="60" x14ac:dyDescent="0.25">
      <c r="A127" s="16">
        <v>124</v>
      </c>
      <c r="B127" s="15" t="s">
        <v>39</v>
      </c>
      <c r="C127" s="5" t="s">
        <v>153</v>
      </c>
      <c r="D127" s="5" t="s">
        <v>188</v>
      </c>
      <c r="E127" s="5" t="s">
        <v>66</v>
      </c>
      <c r="F127" s="5" t="s">
        <v>97</v>
      </c>
      <c r="G127" s="5"/>
      <c r="H127" s="8"/>
      <c r="I127" s="45"/>
      <c r="J127" s="6"/>
      <c r="K127" s="6"/>
      <c r="L127" s="6"/>
      <c r="M127" s="6">
        <f t="shared" si="5"/>
        <v>0</v>
      </c>
      <c r="N127" s="6" t="s">
        <v>48</v>
      </c>
      <c r="O127" s="10">
        <v>17.170000000000002</v>
      </c>
      <c r="P127" s="6" t="s">
        <v>48</v>
      </c>
      <c r="Q127" s="10">
        <v>21.5</v>
      </c>
      <c r="R127" s="6" t="s">
        <v>48</v>
      </c>
      <c r="S127" s="10">
        <v>27.22</v>
      </c>
      <c r="T127" s="11">
        <f t="shared" si="6"/>
        <v>21.96</v>
      </c>
      <c r="U127" s="11">
        <f t="shared" si="7"/>
        <v>0</v>
      </c>
      <c r="V127" s="12">
        <f t="shared" si="4"/>
        <v>0</v>
      </c>
    </row>
    <row r="128" spans="1:22" ht="60" x14ac:dyDescent="0.25">
      <c r="A128" s="16">
        <v>125</v>
      </c>
      <c r="B128" s="15" t="s">
        <v>40</v>
      </c>
      <c r="C128" s="5" t="s">
        <v>96</v>
      </c>
      <c r="D128" s="5" t="s">
        <v>177</v>
      </c>
      <c r="E128" s="5" t="s">
        <v>66</v>
      </c>
      <c r="F128" s="5" t="s">
        <v>97</v>
      </c>
      <c r="G128" s="5"/>
      <c r="H128" s="8"/>
      <c r="I128" s="45"/>
      <c r="J128" s="6"/>
      <c r="K128" s="6"/>
      <c r="L128" s="6"/>
      <c r="M128" s="6">
        <f t="shared" si="5"/>
        <v>0</v>
      </c>
      <c r="N128" s="6" t="s">
        <v>60</v>
      </c>
      <c r="O128" s="10">
        <v>609</v>
      </c>
      <c r="P128" s="6" t="s">
        <v>67</v>
      </c>
      <c r="Q128" s="10">
        <v>439.9</v>
      </c>
      <c r="R128" s="6" t="s">
        <v>68</v>
      </c>
      <c r="S128" s="10">
        <v>649.9</v>
      </c>
      <c r="T128" s="11">
        <f t="shared" si="6"/>
        <v>566.26</v>
      </c>
      <c r="U128" s="11">
        <f t="shared" si="7"/>
        <v>0</v>
      </c>
      <c r="V128" s="12">
        <f t="shared" si="4"/>
        <v>0</v>
      </c>
    </row>
    <row r="129" spans="1:22" ht="45" x14ac:dyDescent="0.25">
      <c r="A129" s="16">
        <v>126</v>
      </c>
      <c r="B129" s="15" t="s">
        <v>41</v>
      </c>
      <c r="C129" s="5" t="s">
        <v>96</v>
      </c>
      <c r="D129" s="5" t="s">
        <v>180</v>
      </c>
      <c r="E129" s="5" t="s">
        <v>66</v>
      </c>
      <c r="F129" s="5" t="s">
        <v>97</v>
      </c>
      <c r="G129" s="5"/>
      <c r="H129" s="8"/>
      <c r="I129" s="45"/>
      <c r="J129" s="6"/>
      <c r="K129" s="6"/>
      <c r="L129" s="6"/>
      <c r="M129" s="6">
        <f t="shared" si="5"/>
        <v>0</v>
      </c>
      <c r="N129" s="6" t="s">
        <v>48</v>
      </c>
      <c r="O129" s="10">
        <v>55</v>
      </c>
      <c r="P129" s="6" t="s">
        <v>48</v>
      </c>
      <c r="Q129" s="10">
        <v>78</v>
      </c>
      <c r="R129" s="6" t="s">
        <v>48</v>
      </c>
      <c r="S129" s="10">
        <v>72</v>
      </c>
      <c r="T129" s="11">
        <f t="shared" si="6"/>
        <v>68.33</v>
      </c>
      <c r="U129" s="11">
        <f t="shared" si="7"/>
        <v>0</v>
      </c>
      <c r="V129" s="12">
        <f t="shared" si="4"/>
        <v>0</v>
      </c>
    </row>
    <row r="130" spans="1:22" ht="30" x14ac:dyDescent="0.25">
      <c r="A130" s="16">
        <v>127</v>
      </c>
      <c r="B130" s="15" t="s">
        <v>42</v>
      </c>
      <c r="C130" s="5" t="s">
        <v>96</v>
      </c>
      <c r="D130" s="5" t="s">
        <v>179</v>
      </c>
      <c r="E130" s="5" t="s">
        <v>61</v>
      </c>
      <c r="F130" s="5" t="s">
        <v>97</v>
      </c>
      <c r="G130" s="5"/>
      <c r="H130" s="8"/>
      <c r="I130" s="45"/>
      <c r="J130" s="6"/>
      <c r="K130" s="6"/>
      <c r="L130" s="6"/>
      <c r="M130" s="6">
        <f t="shared" si="5"/>
        <v>0</v>
      </c>
      <c r="N130" s="5" t="s">
        <v>48</v>
      </c>
      <c r="O130" s="13">
        <v>100</v>
      </c>
      <c r="P130" s="5" t="s">
        <v>48</v>
      </c>
      <c r="Q130" s="13">
        <v>107</v>
      </c>
      <c r="R130" s="5" t="s">
        <v>48</v>
      </c>
      <c r="S130" s="13">
        <v>141.69999999999999</v>
      </c>
      <c r="T130" s="11">
        <f t="shared" si="6"/>
        <v>116.23</v>
      </c>
      <c r="U130" s="11">
        <f t="shared" si="7"/>
        <v>0</v>
      </c>
      <c r="V130" s="12">
        <f t="shared" si="4"/>
        <v>0</v>
      </c>
    </row>
    <row r="131" spans="1:22" ht="60" x14ac:dyDescent="0.25">
      <c r="A131" s="16">
        <v>128</v>
      </c>
      <c r="B131" s="15" t="s">
        <v>104</v>
      </c>
      <c r="C131" s="5" t="s">
        <v>96</v>
      </c>
      <c r="D131" s="5" t="s">
        <v>178</v>
      </c>
      <c r="E131" s="5" t="s">
        <v>61</v>
      </c>
      <c r="F131" s="5" t="s">
        <v>97</v>
      </c>
      <c r="G131" s="5"/>
      <c r="H131" s="8"/>
      <c r="I131" s="45"/>
      <c r="J131" s="6"/>
      <c r="K131" s="6"/>
      <c r="L131" s="6"/>
      <c r="M131" s="6">
        <f t="shared" si="5"/>
        <v>0</v>
      </c>
      <c r="N131" s="6" t="s">
        <v>85</v>
      </c>
      <c r="O131" s="10">
        <v>239.9</v>
      </c>
      <c r="P131" s="6" t="s">
        <v>86</v>
      </c>
      <c r="Q131" s="10">
        <v>339.06</v>
      </c>
      <c r="R131" s="6" t="s">
        <v>87</v>
      </c>
      <c r="S131" s="10">
        <v>322.2</v>
      </c>
      <c r="T131" s="11">
        <f t="shared" si="6"/>
        <v>300.38</v>
      </c>
      <c r="U131" s="11">
        <f t="shared" si="7"/>
        <v>0</v>
      </c>
      <c r="V131" s="12">
        <f t="shared" si="4"/>
        <v>0</v>
      </c>
    </row>
    <row r="132" spans="1:22" ht="45" x14ac:dyDescent="0.25">
      <c r="A132" s="16">
        <v>129</v>
      </c>
      <c r="B132" s="15" t="s">
        <v>249</v>
      </c>
      <c r="C132" s="5" t="s">
        <v>346</v>
      </c>
      <c r="D132" s="5" t="s">
        <v>347</v>
      </c>
      <c r="E132" s="5" t="s">
        <v>61</v>
      </c>
      <c r="F132" s="5" t="s">
        <v>316</v>
      </c>
      <c r="G132" s="5"/>
      <c r="H132" s="8"/>
      <c r="I132" s="45"/>
      <c r="J132" s="6"/>
      <c r="K132" s="6"/>
      <c r="L132" s="6"/>
      <c r="M132" s="6">
        <f t="shared" si="5"/>
        <v>0</v>
      </c>
      <c r="N132" s="6" t="s">
        <v>48</v>
      </c>
      <c r="O132" s="10">
        <v>3.83</v>
      </c>
      <c r="P132" s="6" t="s">
        <v>48</v>
      </c>
      <c r="Q132" s="10">
        <v>3.5</v>
      </c>
      <c r="R132" s="6" t="s">
        <v>48</v>
      </c>
      <c r="S132" s="10">
        <v>3.9</v>
      </c>
      <c r="T132" s="11">
        <f t="shared" si="6"/>
        <v>3.74</v>
      </c>
      <c r="U132" s="11">
        <f t="shared" si="7"/>
        <v>0</v>
      </c>
      <c r="V132" s="12">
        <f t="shared" ref="V132:V144" si="8">SUM(U132)</f>
        <v>0</v>
      </c>
    </row>
    <row r="133" spans="1:22" ht="45" x14ac:dyDescent="0.25">
      <c r="A133" s="16">
        <v>130</v>
      </c>
      <c r="B133" s="15" t="s">
        <v>43</v>
      </c>
      <c r="C133" s="5" t="s">
        <v>96</v>
      </c>
      <c r="D133" s="5" t="s">
        <v>183</v>
      </c>
      <c r="E133" s="5" t="s">
        <v>55</v>
      </c>
      <c r="F133" s="5" t="s">
        <v>97</v>
      </c>
      <c r="G133" s="5"/>
      <c r="H133" s="8"/>
      <c r="I133" s="45"/>
      <c r="J133" s="6"/>
      <c r="K133" s="6"/>
      <c r="L133" s="6"/>
      <c r="M133" s="6">
        <f t="shared" ref="M133:M144" si="9">SUM(G133:K133)</f>
        <v>0</v>
      </c>
      <c r="N133" s="6" t="s">
        <v>92</v>
      </c>
      <c r="O133" s="10">
        <v>439</v>
      </c>
      <c r="P133" s="6" t="s">
        <v>93</v>
      </c>
      <c r="Q133" s="10">
        <v>596.04999999999995</v>
      </c>
      <c r="R133" s="6" t="s">
        <v>94</v>
      </c>
      <c r="S133" s="10">
        <v>670</v>
      </c>
      <c r="T133" s="11">
        <f t="shared" ref="T133:T144" si="10">ROUNDDOWN(AVERAGE(N133:S133),2)</f>
        <v>568.35</v>
      </c>
      <c r="U133" s="11">
        <f t="shared" ref="U133:U144" si="11">T133*M133</f>
        <v>0</v>
      </c>
      <c r="V133" s="12">
        <f t="shared" si="8"/>
        <v>0</v>
      </c>
    </row>
    <row r="134" spans="1:22" ht="45" x14ac:dyDescent="0.25">
      <c r="A134" s="16">
        <v>131</v>
      </c>
      <c r="B134" s="15" t="s">
        <v>105</v>
      </c>
      <c r="C134" s="5" t="s">
        <v>96</v>
      </c>
      <c r="D134" s="5" t="s">
        <v>184</v>
      </c>
      <c r="E134" s="5" t="s">
        <v>61</v>
      </c>
      <c r="F134" s="5" t="s">
        <v>97</v>
      </c>
      <c r="G134" s="5"/>
      <c r="H134" s="8"/>
      <c r="I134" s="45"/>
      <c r="J134" s="6"/>
      <c r="K134" s="6"/>
      <c r="L134" s="6"/>
      <c r="M134" s="6">
        <f t="shared" si="9"/>
        <v>0</v>
      </c>
      <c r="N134" s="6" t="s">
        <v>89</v>
      </c>
      <c r="O134" s="10">
        <v>59.85</v>
      </c>
      <c r="P134" s="6" t="s">
        <v>90</v>
      </c>
      <c r="Q134" s="10">
        <v>54</v>
      </c>
      <c r="R134" s="6" t="s">
        <v>91</v>
      </c>
      <c r="S134" s="10">
        <v>79.89</v>
      </c>
      <c r="T134" s="11">
        <f t="shared" si="10"/>
        <v>64.58</v>
      </c>
      <c r="U134" s="11">
        <f t="shared" si="11"/>
        <v>0</v>
      </c>
      <c r="V134" s="12">
        <f t="shared" si="8"/>
        <v>0</v>
      </c>
    </row>
    <row r="135" spans="1:22" ht="30" x14ac:dyDescent="0.25">
      <c r="A135" s="16">
        <v>132</v>
      </c>
      <c r="B135" s="15" t="s">
        <v>44</v>
      </c>
      <c r="C135" s="5" t="s">
        <v>96</v>
      </c>
      <c r="D135" s="5" t="s">
        <v>184</v>
      </c>
      <c r="E135" s="5" t="s">
        <v>61</v>
      </c>
      <c r="F135" s="5" t="s">
        <v>97</v>
      </c>
      <c r="G135" s="5"/>
      <c r="H135" s="8"/>
      <c r="I135" s="45"/>
      <c r="J135" s="6"/>
      <c r="K135" s="6"/>
      <c r="L135" s="6"/>
      <c r="M135" s="6">
        <f t="shared" si="9"/>
        <v>0</v>
      </c>
      <c r="N135" s="6" t="s">
        <v>48</v>
      </c>
      <c r="O135" s="10">
        <v>110</v>
      </c>
      <c r="P135" s="6" t="s">
        <v>48</v>
      </c>
      <c r="Q135" s="10">
        <v>88.95</v>
      </c>
      <c r="R135" s="6" t="s">
        <v>89</v>
      </c>
      <c r="S135" s="10">
        <v>99.57</v>
      </c>
      <c r="T135" s="11">
        <f t="shared" si="10"/>
        <v>99.5</v>
      </c>
      <c r="U135" s="11">
        <f t="shared" si="11"/>
        <v>0</v>
      </c>
      <c r="V135" s="12">
        <f t="shared" si="8"/>
        <v>0</v>
      </c>
    </row>
    <row r="136" spans="1:22" ht="45" x14ac:dyDescent="0.25">
      <c r="A136" s="16">
        <v>133</v>
      </c>
      <c r="B136" s="15" t="s">
        <v>367</v>
      </c>
      <c r="C136" s="5" t="s">
        <v>202</v>
      </c>
      <c r="D136" s="5" t="s">
        <v>386</v>
      </c>
      <c r="E136" s="5" t="s">
        <v>61</v>
      </c>
      <c r="F136" s="5" t="s">
        <v>200</v>
      </c>
      <c r="G136" s="5"/>
      <c r="H136" s="8"/>
      <c r="I136" s="45"/>
      <c r="J136" s="6"/>
      <c r="K136" s="6"/>
      <c r="L136" s="6"/>
      <c r="M136" s="6">
        <f t="shared" si="9"/>
        <v>0</v>
      </c>
      <c r="N136" s="6" t="s">
        <v>387</v>
      </c>
      <c r="O136" s="10">
        <v>29</v>
      </c>
      <c r="P136" s="6" t="s">
        <v>277</v>
      </c>
      <c r="Q136" s="10">
        <v>26.87</v>
      </c>
      <c r="R136" s="6" t="s">
        <v>134</v>
      </c>
      <c r="S136" s="10">
        <v>31.25</v>
      </c>
      <c r="T136" s="11">
        <f t="shared" si="10"/>
        <v>29.04</v>
      </c>
      <c r="U136" s="11">
        <f t="shared" si="11"/>
        <v>0</v>
      </c>
      <c r="V136" s="12">
        <f t="shared" si="8"/>
        <v>0</v>
      </c>
    </row>
    <row r="137" spans="1:22" ht="60" x14ac:dyDescent="0.25">
      <c r="A137" s="16">
        <v>134</v>
      </c>
      <c r="B137" s="15" t="s">
        <v>45</v>
      </c>
      <c r="C137" s="5" t="s">
        <v>174</v>
      </c>
      <c r="D137" s="5" t="s">
        <v>185</v>
      </c>
      <c r="E137" s="5" t="s">
        <v>66</v>
      </c>
      <c r="F137" s="5" t="s">
        <v>176</v>
      </c>
      <c r="G137" s="5"/>
      <c r="H137" s="8"/>
      <c r="I137" s="45"/>
      <c r="J137" s="6"/>
      <c r="K137" s="6"/>
      <c r="L137" s="6"/>
      <c r="M137" s="6">
        <f t="shared" si="9"/>
        <v>0</v>
      </c>
      <c r="N137" s="6" t="s">
        <v>82</v>
      </c>
      <c r="O137" s="10">
        <v>34.9</v>
      </c>
      <c r="P137" s="6" t="s">
        <v>71</v>
      </c>
      <c r="Q137" s="10">
        <v>39.99</v>
      </c>
      <c r="R137" s="6" t="s">
        <v>83</v>
      </c>
      <c r="S137" s="10">
        <v>24.61</v>
      </c>
      <c r="T137" s="11">
        <f t="shared" si="10"/>
        <v>33.159999999999997</v>
      </c>
      <c r="U137" s="11">
        <f t="shared" si="11"/>
        <v>0</v>
      </c>
      <c r="V137" s="12">
        <f t="shared" si="8"/>
        <v>0</v>
      </c>
    </row>
    <row r="138" spans="1:22" ht="60" x14ac:dyDescent="0.25">
      <c r="A138" s="16">
        <v>135</v>
      </c>
      <c r="B138" s="15" t="s">
        <v>46</v>
      </c>
      <c r="C138" s="5" t="s">
        <v>174</v>
      </c>
      <c r="D138" s="5" t="s">
        <v>186</v>
      </c>
      <c r="E138" s="5" t="s">
        <v>66</v>
      </c>
      <c r="F138" s="5" t="s">
        <v>176</v>
      </c>
      <c r="G138" s="5"/>
      <c r="H138" s="8"/>
      <c r="I138" s="45"/>
      <c r="J138" s="6"/>
      <c r="K138" s="6"/>
      <c r="L138" s="6"/>
      <c r="M138" s="6">
        <f t="shared" si="9"/>
        <v>0</v>
      </c>
      <c r="N138" s="6" t="s">
        <v>48</v>
      </c>
      <c r="O138" s="10">
        <v>54.5</v>
      </c>
      <c r="P138" s="6" t="s">
        <v>71</v>
      </c>
      <c r="Q138" s="10">
        <v>49</v>
      </c>
      <c r="R138" s="6" t="s">
        <v>82</v>
      </c>
      <c r="S138" s="10">
        <v>44.9</v>
      </c>
      <c r="T138" s="11">
        <f t="shared" si="10"/>
        <v>49.46</v>
      </c>
      <c r="U138" s="11">
        <f t="shared" si="11"/>
        <v>0</v>
      </c>
      <c r="V138" s="12">
        <f t="shared" si="8"/>
        <v>0</v>
      </c>
    </row>
    <row r="139" spans="1:22" ht="60" x14ac:dyDescent="0.25">
      <c r="A139" s="16">
        <v>136</v>
      </c>
      <c r="B139" s="15" t="s">
        <v>47</v>
      </c>
      <c r="C139" s="5" t="s">
        <v>174</v>
      </c>
      <c r="D139" s="5" t="s">
        <v>187</v>
      </c>
      <c r="E139" s="5" t="s">
        <v>66</v>
      </c>
      <c r="F139" s="5" t="s">
        <v>176</v>
      </c>
      <c r="G139" s="5"/>
      <c r="H139" s="8"/>
      <c r="I139" s="45"/>
      <c r="J139" s="6"/>
      <c r="K139" s="6"/>
      <c r="L139" s="6"/>
      <c r="M139" s="6">
        <f t="shared" si="9"/>
        <v>0</v>
      </c>
      <c r="N139" s="6" t="s">
        <v>82</v>
      </c>
      <c r="O139" s="10">
        <v>56.9</v>
      </c>
      <c r="P139" s="6" t="s">
        <v>71</v>
      </c>
      <c r="Q139" s="10">
        <v>65</v>
      </c>
      <c r="R139" s="6" t="s">
        <v>59</v>
      </c>
      <c r="S139" s="10">
        <v>62.9</v>
      </c>
      <c r="T139" s="11">
        <f t="shared" si="10"/>
        <v>61.6</v>
      </c>
      <c r="U139" s="11">
        <f t="shared" si="11"/>
        <v>0</v>
      </c>
      <c r="V139" s="12">
        <f t="shared" si="8"/>
        <v>0</v>
      </c>
    </row>
    <row r="140" spans="1:22" ht="45" x14ac:dyDescent="0.25">
      <c r="A140" s="16">
        <v>137</v>
      </c>
      <c r="B140" s="15" t="s">
        <v>393</v>
      </c>
      <c r="C140" s="5" t="s">
        <v>96</v>
      </c>
      <c r="D140" s="5" t="s">
        <v>395</v>
      </c>
      <c r="E140" s="5" t="s">
        <v>55</v>
      </c>
      <c r="F140" s="5" t="s">
        <v>97</v>
      </c>
      <c r="G140" s="5"/>
      <c r="H140" s="8"/>
      <c r="I140" s="45"/>
      <c r="J140" s="6"/>
      <c r="K140" s="6"/>
      <c r="L140" s="6"/>
      <c r="M140" s="6">
        <f t="shared" si="9"/>
        <v>0</v>
      </c>
      <c r="N140" s="6" t="s">
        <v>403</v>
      </c>
      <c r="O140" s="10">
        <v>499</v>
      </c>
      <c r="P140" s="6" t="s">
        <v>404</v>
      </c>
      <c r="Q140" s="10">
        <v>639.20000000000005</v>
      </c>
      <c r="R140" s="6" t="s">
        <v>59</v>
      </c>
      <c r="S140" s="10">
        <v>767.04</v>
      </c>
      <c r="T140" s="11">
        <f t="shared" si="10"/>
        <v>635.08000000000004</v>
      </c>
      <c r="U140" s="11">
        <f t="shared" si="11"/>
        <v>0</v>
      </c>
      <c r="V140" s="12">
        <f t="shared" si="8"/>
        <v>0</v>
      </c>
    </row>
    <row r="141" spans="1:22" ht="51.75" customHeight="1" x14ac:dyDescent="0.25">
      <c r="A141" s="16">
        <v>138</v>
      </c>
      <c r="B141" s="15" t="s">
        <v>415</v>
      </c>
      <c r="C141" s="5" t="s">
        <v>348</v>
      </c>
      <c r="D141" s="5" t="s">
        <v>349</v>
      </c>
      <c r="E141" s="5" t="s">
        <v>61</v>
      </c>
      <c r="F141" s="5" t="s">
        <v>164</v>
      </c>
      <c r="G141" s="5"/>
      <c r="H141" s="8"/>
      <c r="I141" s="45"/>
      <c r="J141" s="6"/>
      <c r="K141" s="6"/>
      <c r="L141" s="6"/>
      <c r="M141" s="6">
        <f t="shared" si="9"/>
        <v>0</v>
      </c>
      <c r="N141" s="6" t="s">
        <v>48</v>
      </c>
      <c r="O141" s="10">
        <v>56.6</v>
      </c>
      <c r="P141" s="6" t="s">
        <v>48</v>
      </c>
      <c r="Q141" s="10">
        <v>50.6</v>
      </c>
      <c r="R141" s="6" t="s">
        <v>244</v>
      </c>
      <c r="S141" s="10">
        <v>47.85</v>
      </c>
      <c r="T141" s="11">
        <f t="shared" si="10"/>
        <v>51.68</v>
      </c>
      <c r="U141" s="11">
        <f t="shared" si="11"/>
        <v>0</v>
      </c>
      <c r="V141" s="12">
        <f t="shared" si="8"/>
        <v>0</v>
      </c>
    </row>
    <row r="142" spans="1:22" ht="90" x14ac:dyDescent="0.25">
      <c r="A142" s="16">
        <v>139</v>
      </c>
      <c r="B142" s="15" t="s">
        <v>222</v>
      </c>
      <c r="C142" s="5" t="s">
        <v>225</v>
      </c>
      <c r="D142" s="5" t="s">
        <v>226</v>
      </c>
      <c r="E142" s="5" t="s">
        <v>61</v>
      </c>
      <c r="F142" s="5" t="s">
        <v>145</v>
      </c>
      <c r="G142" s="5"/>
      <c r="H142" s="8"/>
      <c r="I142" s="45"/>
      <c r="J142" s="6"/>
      <c r="K142" s="6"/>
      <c r="L142" s="6"/>
      <c r="M142" s="6">
        <f t="shared" si="9"/>
        <v>0</v>
      </c>
      <c r="N142" s="6" t="s">
        <v>48</v>
      </c>
      <c r="O142" s="10">
        <v>59.5</v>
      </c>
      <c r="P142" s="6" t="s">
        <v>48</v>
      </c>
      <c r="Q142" s="10">
        <v>40</v>
      </c>
      <c r="R142" s="6" t="s">
        <v>59</v>
      </c>
      <c r="S142" s="10">
        <v>59.96</v>
      </c>
      <c r="T142" s="11">
        <f t="shared" si="10"/>
        <v>53.15</v>
      </c>
      <c r="U142" s="11">
        <f t="shared" si="11"/>
        <v>0</v>
      </c>
      <c r="V142" s="12">
        <f t="shared" si="8"/>
        <v>0</v>
      </c>
    </row>
    <row r="143" spans="1:22" ht="60" x14ac:dyDescent="0.25">
      <c r="A143" s="16">
        <v>140</v>
      </c>
      <c r="B143" s="15" t="s">
        <v>394</v>
      </c>
      <c r="C143" s="5" t="s">
        <v>198</v>
      </c>
      <c r="D143" s="5" t="s">
        <v>396</v>
      </c>
      <c r="E143" s="5" t="s">
        <v>61</v>
      </c>
      <c r="F143" s="5" t="s">
        <v>200</v>
      </c>
      <c r="G143" s="5"/>
      <c r="H143" s="8"/>
      <c r="I143" s="45"/>
      <c r="J143" s="6"/>
      <c r="K143" s="6"/>
      <c r="L143" s="6"/>
      <c r="M143" s="6">
        <f t="shared" si="9"/>
        <v>0</v>
      </c>
      <c r="N143" s="6" t="s">
        <v>405</v>
      </c>
      <c r="O143" s="10">
        <v>19.899999999999999</v>
      </c>
      <c r="P143" s="6" t="s">
        <v>243</v>
      </c>
      <c r="Q143" s="10">
        <v>19.77</v>
      </c>
      <c r="R143" s="6" t="s">
        <v>384</v>
      </c>
      <c r="S143" s="10">
        <v>18.899999999999999</v>
      </c>
      <c r="T143" s="11">
        <f t="shared" si="10"/>
        <v>19.52</v>
      </c>
      <c r="U143" s="11">
        <f t="shared" si="11"/>
        <v>0</v>
      </c>
      <c r="V143" s="12">
        <f t="shared" si="8"/>
        <v>0</v>
      </c>
    </row>
    <row r="144" spans="1:22" ht="60" x14ac:dyDescent="0.25">
      <c r="A144" s="16">
        <v>141</v>
      </c>
      <c r="B144" s="15" t="s">
        <v>250</v>
      </c>
      <c r="C144" s="5" t="s">
        <v>346</v>
      </c>
      <c r="D144" s="5" t="s">
        <v>350</v>
      </c>
      <c r="E144" s="5" t="s">
        <v>61</v>
      </c>
      <c r="F144" s="5" t="s">
        <v>316</v>
      </c>
      <c r="G144" s="5"/>
      <c r="H144" s="8"/>
      <c r="I144" s="45"/>
      <c r="J144" s="6"/>
      <c r="K144" s="6"/>
      <c r="L144" s="6"/>
      <c r="M144" s="6">
        <f t="shared" si="9"/>
        <v>0</v>
      </c>
      <c r="N144" s="6" t="s">
        <v>254</v>
      </c>
      <c r="O144" s="10">
        <v>14.9</v>
      </c>
      <c r="P144" s="6" t="s">
        <v>252</v>
      </c>
      <c r="Q144" s="10">
        <v>12.9</v>
      </c>
      <c r="R144" s="6" t="s">
        <v>253</v>
      </c>
      <c r="S144" s="10">
        <v>17.989999999999998</v>
      </c>
      <c r="T144" s="11">
        <f t="shared" si="10"/>
        <v>15.26</v>
      </c>
      <c r="U144" s="11">
        <f t="shared" si="11"/>
        <v>0</v>
      </c>
      <c r="V144" s="12">
        <f t="shared" si="8"/>
        <v>0</v>
      </c>
    </row>
    <row r="145" spans="1:22" x14ac:dyDescent="0.25">
      <c r="A145" s="14"/>
      <c r="B145" s="15"/>
      <c r="C145" s="5"/>
      <c r="D145" s="5"/>
      <c r="E145" s="5"/>
      <c r="F145" s="5"/>
      <c r="G145" s="5"/>
      <c r="H145" s="5"/>
      <c r="I145" s="5"/>
      <c r="J145" s="5"/>
      <c r="K145" s="5"/>
      <c r="L145" s="5"/>
      <c r="M145" s="5"/>
      <c r="N145" s="13"/>
      <c r="O145" s="13"/>
      <c r="P145" s="11"/>
      <c r="Q145" s="13"/>
      <c r="R145" s="13"/>
      <c r="S145" s="13"/>
      <c r="T145" s="11"/>
      <c r="U145" s="24" t="s">
        <v>13</v>
      </c>
      <c r="V145" s="13">
        <f>SUM(V4:V144)</f>
        <v>0</v>
      </c>
    </row>
    <row r="146" spans="1:22" ht="30" x14ac:dyDescent="0.25">
      <c r="A146" s="25"/>
      <c r="B146" s="38" t="s">
        <v>17</v>
      </c>
      <c r="C146" s="26"/>
      <c r="D146" s="26"/>
      <c r="E146" s="26"/>
      <c r="F146" s="26"/>
      <c r="G146" s="27"/>
      <c r="H146" s="26"/>
      <c r="I146" s="26"/>
      <c r="J146" s="26"/>
      <c r="K146" s="26"/>
      <c r="L146" s="26"/>
      <c r="M146" s="26"/>
      <c r="N146" s="9"/>
      <c r="O146" s="28"/>
      <c r="T146" s="28"/>
      <c r="U146" s="28"/>
      <c r="V146" s="30"/>
    </row>
    <row r="147" spans="1:22" ht="15.75" x14ac:dyDescent="0.25">
      <c r="A147" s="31"/>
      <c r="B147" s="39"/>
      <c r="C147" s="17"/>
      <c r="D147" s="17"/>
      <c r="E147" s="17"/>
      <c r="F147" s="17"/>
      <c r="G147" s="32"/>
      <c r="H147" s="17"/>
      <c r="I147" s="17"/>
      <c r="J147" s="17"/>
      <c r="K147" s="17"/>
      <c r="L147" s="17"/>
      <c r="M147" s="17"/>
      <c r="N147" s="33"/>
      <c r="O147" s="33"/>
      <c r="P147" s="33"/>
      <c r="Q147" s="33"/>
      <c r="R147" s="34"/>
      <c r="S147" s="34"/>
      <c r="T147" s="33"/>
      <c r="U147" s="33"/>
      <c r="V147" s="35"/>
    </row>
    <row r="148" spans="1:22" x14ac:dyDescent="0.25">
      <c r="B148" s="40"/>
      <c r="C148" s="36"/>
      <c r="D148" s="36"/>
      <c r="E148" s="36"/>
      <c r="F148" s="36"/>
      <c r="G148" s="42"/>
      <c r="H148" s="36"/>
      <c r="I148" s="36"/>
      <c r="J148" s="36"/>
      <c r="K148" s="36"/>
      <c r="L148" s="36"/>
      <c r="M148" s="36"/>
    </row>
  </sheetData>
  <mergeCells count="7">
    <mergeCell ref="T2:T3"/>
    <mergeCell ref="U2:U3"/>
    <mergeCell ref="A1:V1"/>
    <mergeCell ref="A2:A3"/>
    <mergeCell ref="M2:M3"/>
    <mergeCell ref="B2:B3"/>
    <mergeCell ref="V2:V3"/>
  </mergeCells>
  <phoneticPr fontId="11" type="noConversion"/>
  <conditionalFormatting sqref="V145">
    <cfRule type="expression" dxfId="1" priority="122">
      <formula>#REF!&lt;0.25</formula>
    </cfRule>
  </conditionalFormatting>
  <conditionalFormatting sqref="V4:V144">
    <cfRule type="expression" dxfId="0" priority="1">
      <formula>#REF!&lt;0.25</formula>
    </cfRule>
  </conditionalFormatting>
  <pageMargins left="0.51181102362204722" right="0.51181102362204722" top="0.98425196850393704" bottom="0.78740157480314965" header="0.31496062992125984" footer="0.31496062992125984"/>
  <pageSetup paperSize="9" scale="75" orientation="landscape" r:id="rId1"/>
  <headerFooter>
    <oddHeader xml:space="preserve">&amp;C&amp;"-,Negrito"&amp;16
</oddHeader>
    <oddFooter>&amp;Rv2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de Formação de Preços</vt:lpstr>
      <vt:lpstr>'Planilha de Formação de Preços'!Area_de_impressao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Giani da Rocha</dc:creator>
  <cp:lastModifiedBy>THAYNARA CRISTINA SIMAS SCHUTZ</cp:lastModifiedBy>
  <cp:lastPrinted>2022-06-03T14:30:22Z</cp:lastPrinted>
  <dcterms:created xsi:type="dcterms:W3CDTF">2017-11-06T16:56:11Z</dcterms:created>
  <dcterms:modified xsi:type="dcterms:W3CDTF">2024-07-19T15:11:07Z</dcterms:modified>
</cp:coreProperties>
</file>