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EstaPasta_de_trabalho" defaultThemeVersion="124226"/>
  <mc:AlternateContent xmlns:mc="http://schemas.openxmlformats.org/markup-compatibility/2006">
    <mc:Choice Requires="x15">
      <x15ac:absPath xmlns:x15ac="http://schemas.microsoft.com/office/spreadsheetml/2010/11/ac" url="C:\Users\08438648932\Downloads\"/>
    </mc:Choice>
  </mc:AlternateContent>
  <xr:revisionPtr revIDLastSave="0" documentId="8_{8EE01EB6-3C2A-45F6-BA9F-100905BEB996}" xr6:coauthVersionLast="47" xr6:coauthVersionMax="47" xr10:uidLastSave="{00000000-0000-0000-0000-000000000000}"/>
  <bookViews>
    <workbookView xWindow="-28920" yWindow="-120" windowWidth="29040" windowHeight="15720" tabRatio="616" xr2:uid="{00000000-000D-0000-FFFF-FFFF00000000}"/>
  </bookViews>
  <sheets>
    <sheet name="CCT" sheetId="104" r:id="rId1"/>
    <sheet name="CAV" sheetId="109" r:id="rId2"/>
    <sheet name="CEAD" sheetId="117" r:id="rId3"/>
    <sheet name="CEART" sheetId="111" r:id="rId4"/>
    <sheet name="CEAVI" sheetId="113" r:id="rId5"/>
    <sheet name="CEFID" sheetId="115" r:id="rId6"/>
    <sheet name="CEO" sheetId="114" r:id="rId7"/>
    <sheet name="CEPLAN" sheetId="116" r:id="rId8"/>
    <sheet name="CERES" sheetId="106" r:id="rId9"/>
    <sheet name="CESFI" sheetId="105" r:id="rId10"/>
    <sheet name="CESMO" sheetId="110" r:id="rId11"/>
    <sheet name="ESAG" sheetId="112" r:id="rId12"/>
    <sheet name="FAED" sheetId="108" r:id="rId13"/>
    <sheet name="MESC" sheetId="118" r:id="rId14"/>
    <sheet name="REITORIA" sheetId="107" r:id="rId15"/>
    <sheet name="GESTOR" sheetId="90" r:id="rId16"/>
    <sheet name="Modelo Anexo II IN 002_2014" sheetId="77" r:id="rId17"/>
  </sheets>
  <definedNames>
    <definedName name="_xlnm._FilterDatabase" localSheetId="1" hidden="1">CAV!$A$1:$AL$513</definedName>
    <definedName name="_xlnm._FilterDatabase" localSheetId="0" hidden="1">CCT!$A$3:$AL$513</definedName>
    <definedName name="_xlnm._FilterDatabase" localSheetId="10" hidden="1">CESMO!$A$3:$AK$377</definedName>
    <definedName name="_xlnm._FilterDatabase" localSheetId="15" hidden="1">GESTOR!$A$3:$N$3</definedName>
    <definedName name="diasuteis" localSheetId="0">#REF!</definedName>
    <definedName name="diasuteis" localSheetId="2">#REF!</definedName>
    <definedName name="diasuteis" localSheetId="15">#REF!</definedName>
    <definedName name="diasuteis">#REF!</definedName>
    <definedName name="Ferias" localSheetId="0">#REF!</definedName>
    <definedName name="Ferias" localSheetId="2">#REF!</definedName>
    <definedName name="Ferias" localSheetId="15">#REF!</definedName>
    <definedName name="Ferias">#REF!</definedName>
    <definedName name="RD" localSheetId="0">OFFSET(#REF!,(MATCH(SMALL(#REF!,ROW()-10),#REF!,0)-1),0)</definedName>
    <definedName name="RD" localSheetId="2">OFFSET(#REF!,(MATCH(SMALL(#REF!,ROW()-10),#REF!,0)-1),0)</definedName>
    <definedName name="RD">OFFSET(#REF!,(MATCH(SMALL(#REF!,ROW()-10),#REF!,0)-1),0)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W513" i="112" l="1"/>
  <c r="S513" i="110" l="1"/>
  <c r="Y513" i="104" l="1"/>
  <c r="R513" i="104" l="1"/>
  <c r="AL513" i="107" l="1"/>
  <c r="AK513" i="107"/>
  <c r="AJ513" i="107"/>
  <c r="AI513" i="107"/>
  <c r="AH513" i="107"/>
  <c r="AG513" i="107"/>
  <c r="AF513" i="107"/>
  <c r="AE513" i="107"/>
  <c r="AD513" i="107"/>
  <c r="AC513" i="107"/>
  <c r="AB513" i="107"/>
  <c r="AA513" i="107"/>
  <c r="Z513" i="107"/>
  <c r="X513" i="107"/>
  <c r="W513" i="107"/>
  <c r="V513" i="107"/>
  <c r="U513" i="107"/>
  <c r="T513" i="107"/>
  <c r="S513" i="107"/>
  <c r="R513" i="107"/>
  <c r="Q513" i="107"/>
  <c r="P513" i="107"/>
  <c r="O513" i="107"/>
  <c r="M512" i="107"/>
  <c r="N512" i="107" s="1"/>
  <c r="M511" i="107"/>
  <c r="N511" i="107" s="1"/>
  <c r="M510" i="107"/>
  <c r="N510" i="107" s="1"/>
  <c r="M509" i="107"/>
  <c r="N509" i="107" s="1"/>
  <c r="M508" i="107"/>
  <c r="N508" i="107" s="1"/>
  <c r="M507" i="107"/>
  <c r="N507" i="107" s="1"/>
  <c r="M506" i="107"/>
  <c r="N506" i="107" s="1"/>
  <c r="M505" i="107"/>
  <c r="N505" i="107" s="1"/>
  <c r="M504" i="107"/>
  <c r="N504" i="107" s="1"/>
  <c r="M503" i="107"/>
  <c r="N503" i="107" s="1"/>
  <c r="M502" i="107"/>
  <c r="N502" i="107" s="1"/>
  <c r="M501" i="107"/>
  <c r="N501" i="107" s="1"/>
  <c r="M500" i="107"/>
  <c r="N500" i="107" s="1"/>
  <c r="M499" i="107"/>
  <c r="N499" i="107" s="1"/>
  <c r="M498" i="107"/>
  <c r="N498" i="107" s="1"/>
  <c r="M497" i="107"/>
  <c r="N497" i="107" s="1"/>
  <c r="M496" i="107"/>
  <c r="N496" i="107" s="1"/>
  <c r="M495" i="107"/>
  <c r="N495" i="107" s="1"/>
  <c r="M494" i="107"/>
  <c r="N494" i="107" s="1"/>
  <c r="M493" i="107"/>
  <c r="N493" i="107" s="1"/>
  <c r="M492" i="107"/>
  <c r="N492" i="107" s="1"/>
  <c r="M491" i="107"/>
  <c r="N491" i="107" s="1"/>
  <c r="N490" i="107"/>
  <c r="M490" i="107"/>
  <c r="M489" i="107"/>
  <c r="N489" i="107" s="1"/>
  <c r="N488" i="107"/>
  <c r="M488" i="107"/>
  <c r="M487" i="107"/>
  <c r="N487" i="107" s="1"/>
  <c r="M486" i="107"/>
  <c r="N486" i="107" s="1"/>
  <c r="M485" i="107"/>
  <c r="N485" i="107" s="1"/>
  <c r="M484" i="107"/>
  <c r="N484" i="107" s="1"/>
  <c r="N483" i="107"/>
  <c r="M483" i="107"/>
  <c r="M482" i="107"/>
  <c r="N482" i="107" s="1"/>
  <c r="M481" i="107"/>
  <c r="N481" i="107" s="1"/>
  <c r="M480" i="107"/>
  <c r="N480" i="107" s="1"/>
  <c r="M479" i="107"/>
  <c r="N479" i="107" s="1"/>
  <c r="M478" i="107"/>
  <c r="N478" i="107" s="1"/>
  <c r="M477" i="107"/>
  <c r="N477" i="107" s="1"/>
  <c r="M476" i="107"/>
  <c r="N476" i="107" s="1"/>
  <c r="M475" i="107"/>
  <c r="N475" i="107" s="1"/>
  <c r="M474" i="107"/>
  <c r="N474" i="107" s="1"/>
  <c r="M473" i="107"/>
  <c r="N473" i="107" s="1"/>
  <c r="M472" i="107"/>
  <c r="N472" i="107" s="1"/>
  <c r="M471" i="107"/>
  <c r="N471" i="107" s="1"/>
  <c r="M470" i="107"/>
  <c r="N470" i="107" s="1"/>
  <c r="M469" i="107"/>
  <c r="N469" i="107" s="1"/>
  <c r="M468" i="107"/>
  <c r="N468" i="107" s="1"/>
  <c r="M467" i="107"/>
  <c r="N467" i="107" s="1"/>
  <c r="M466" i="107"/>
  <c r="N466" i="107" s="1"/>
  <c r="M465" i="107"/>
  <c r="N465" i="107" s="1"/>
  <c r="M464" i="107"/>
  <c r="N464" i="107" s="1"/>
  <c r="M463" i="107"/>
  <c r="N463" i="107" s="1"/>
  <c r="M462" i="107"/>
  <c r="N462" i="107" s="1"/>
  <c r="M461" i="107"/>
  <c r="N461" i="107" s="1"/>
  <c r="M460" i="107"/>
  <c r="N460" i="107" s="1"/>
  <c r="M459" i="107"/>
  <c r="N459" i="107" s="1"/>
  <c r="M458" i="107"/>
  <c r="N458" i="107" s="1"/>
  <c r="M457" i="107"/>
  <c r="N457" i="107" s="1"/>
  <c r="M456" i="107"/>
  <c r="N456" i="107" s="1"/>
  <c r="M455" i="107"/>
  <c r="N455" i="107" s="1"/>
  <c r="M454" i="107"/>
  <c r="N454" i="107" s="1"/>
  <c r="M453" i="107"/>
  <c r="N453" i="107" s="1"/>
  <c r="M452" i="107"/>
  <c r="N452" i="107" s="1"/>
  <c r="M451" i="107"/>
  <c r="N451" i="107" s="1"/>
  <c r="M450" i="107"/>
  <c r="N450" i="107" s="1"/>
  <c r="M449" i="107"/>
  <c r="N449" i="107" s="1"/>
  <c r="M448" i="107"/>
  <c r="N448" i="107" s="1"/>
  <c r="M447" i="107"/>
  <c r="N447" i="107" s="1"/>
  <c r="M446" i="107"/>
  <c r="N446" i="107" s="1"/>
  <c r="M445" i="107"/>
  <c r="N445" i="107" s="1"/>
  <c r="M444" i="107"/>
  <c r="N444" i="107" s="1"/>
  <c r="M443" i="107"/>
  <c r="N443" i="107" s="1"/>
  <c r="M442" i="107"/>
  <c r="N442" i="107" s="1"/>
  <c r="M441" i="107"/>
  <c r="N441" i="107" s="1"/>
  <c r="M440" i="107"/>
  <c r="N440" i="107" s="1"/>
  <c r="M439" i="107"/>
  <c r="N439" i="107" s="1"/>
  <c r="M438" i="107"/>
  <c r="N438" i="107" s="1"/>
  <c r="M437" i="107"/>
  <c r="N437" i="107" s="1"/>
  <c r="M436" i="107"/>
  <c r="N436" i="107" s="1"/>
  <c r="M435" i="107"/>
  <c r="N435" i="107" s="1"/>
  <c r="M434" i="107"/>
  <c r="N434" i="107" s="1"/>
  <c r="M433" i="107"/>
  <c r="N433" i="107" s="1"/>
  <c r="M432" i="107"/>
  <c r="N432" i="107" s="1"/>
  <c r="M431" i="107"/>
  <c r="N431" i="107" s="1"/>
  <c r="M430" i="107"/>
  <c r="N430" i="107" s="1"/>
  <c r="M429" i="107"/>
  <c r="N429" i="107" s="1"/>
  <c r="M428" i="107"/>
  <c r="N428" i="107" s="1"/>
  <c r="M427" i="107"/>
  <c r="N427" i="107" s="1"/>
  <c r="M426" i="107"/>
  <c r="N426" i="107" s="1"/>
  <c r="M425" i="107"/>
  <c r="N425" i="107" s="1"/>
  <c r="M424" i="107"/>
  <c r="N424" i="107" s="1"/>
  <c r="M423" i="107"/>
  <c r="N423" i="107" s="1"/>
  <c r="M422" i="107"/>
  <c r="N422" i="107" s="1"/>
  <c r="M421" i="107"/>
  <c r="N421" i="107" s="1"/>
  <c r="M420" i="107"/>
  <c r="N420" i="107" s="1"/>
  <c r="M419" i="107"/>
  <c r="N419" i="107" s="1"/>
  <c r="M418" i="107"/>
  <c r="N418" i="107" s="1"/>
  <c r="M417" i="107"/>
  <c r="N417" i="107" s="1"/>
  <c r="M416" i="107"/>
  <c r="N416" i="107" s="1"/>
  <c r="M415" i="107"/>
  <c r="N415" i="107" s="1"/>
  <c r="M414" i="107"/>
  <c r="N414" i="107" s="1"/>
  <c r="M413" i="107"/>
  <c r="N413" i="107" s="1"/>
  <c r="M412" i="107"/>
  <c r="N412" i="107" s="1"/>
  <c r="M411" i="107"/>
  <c r="N411" i="107" s="1"/>
  <c r="M410" i="107"/>
  <c r="N410" i="107" s="1"/>
  <c r="M409" i="107"/>
  <c r="N409" i="107" s="1"/>
  <c r="M408" i="107"/>
  <c r="N408" i="107" s="1"/>
  <c r="M407" i="107"/>
  <c r="N407" i="107" s="1"/>
  <c r="M406" i="107"/>
  <c r="N406" i="107" s="1"/>
  <c r="M405" i="107"/>
  <c r="N405" i="107" s="1"/>
  <c r="M404" i="107"/>
  <c r="N404" i="107" s="1"/>
  <c r="M403" i="107"/>
  <c r="N403" i="107" s="1"/>
  <c r="M402" i="107"/>
  <c r="N402" i="107" s="1"/>
  <c r="M401" i="107"/>
  <c r="N401" i="107" s="1"/>
  <c r="M400" i="107"/>
  <c r="N400" i="107" s="1"/>
  <c r="M399" i="107"/>
  <c r="N399" i="107" s="1"/>
  <c r="M398" i="107"/>
  <c r="N398" i="107" s="1"/>
  <c r="M397" i="107"/>
  <c r="N397" i="107" s="1"/>
  <c r="M396" i="107"/>
  <c r="N396" i="107" s="1"/>
  <c r="M395" i="107"/>
  <c r="N395" i="107" s="1"/>
  <c r="M394" i="107"/>
  <c r="N394" i="107" s="1"/>
  <c r="M393" i="107"/>
  <c r="N393" i="107" s="1"/>
  <c r="M392" i="107"/>
  <c r="N392" i="107" s="1"/>
  <c r="M391" i="107"/>
  <c r="N391" i="107" s="1"/>
  <c r="M390" i="107"/>
  <c r="N390" i="107" s="1"/>
  <c r="M389" i="107"/>
  <c r="N389" i="107" s="1"/>
  <c r="M388" i="107"/>
  <c r="N388" i="107" s="1"/>
  <c r="M387" i="107"/>
  <c r="N387" i="107" s="1"/>
  <c r="M386" i="107"/>
  <c r="N386" i="107" s="1"/>
  <c r="M385" i="107"/>
  <c r="N385" i="107" s="1"/>
  <c r="M384" i="107"/>
  <c r="N384" i="107" s="1"/>
  <c r="M383" i="107"/>
  <c r="N383" i="107" s="1"/>
  <c r="M382" i="107"/>
  <c r="N382" i="107" s="1"/>
  <c r="M381" i="107"/>
  <c r="N381" i="107" s="1"/>
  <c r="M380" i="107"/>
  <c r="N380" i="107" s="1"/>
  <c r="M379" i="107"/>
  <c r="N379" i="107" s="1"/>
  <c r="M378" i="107"/>
  <c r="N378" i="107" s="1"/>
  <c r="M377" i="107"/>
  <c r="N377" i="107" s="1"/>
  <c r="M376" i="107"/>
  <c r="N376" i="107" s="1"/>
  <c r="M375" i="107"/>
  <c r="N375" i="107" s="1"/>
  <c r="M374" i="107"/>
  <c r="N374" i="107" s="1"/>
  <c r="M373" i="107"/>
  <c r="N373" i="107" s="1"/>
  <c r="M372" i="107"/>
  <c r="N372" i="107" s="1"/>
  <c r="M371" i="107"/>
  <c r="N371" i="107" s="1"/>
  <c r="M370" i="107"/>
  <c r="N370" i="107" s="1"/>
  <c r="M369" i="107"/>
  <c r="N369" i="107" s="1"/>
  <c r="M368" i="107"/>
  <c r="N368" i="107" s="1"/>
  <c r="M367" i="107"/>
  <c r="N367" i="107" s="1"/>
  <c r="M366" i="107"/>
  <c r="N366" i="107" s="1"/>
  <c r="M365" i="107"/>
  <c r="N365" i="107" s="1"/>
  <c r="M364" i="107"/>
  <c r="N364" i="107" s="1"/>
  <c r="M363" i="107"/>
  <c r="N363" i="107" s="1"/>
  <c r="N362" i="107"/>
  <c r="M362" i="107"/>
  <c r="M361" i="107"/>
  <c r="N361" i="107" s="1"/>
  <c r="M360" i="107"/>
  <c r="N360" i="107" s="1"/>
  <c r="M359" i="107"/>
  <c r="N359" i="107" s="1"/>
  <c r="M358" i="107"/>
  <c r="N358" i="107" s="1"/>
  <c r="M357" i="107"/>
  <c r="N357" i="107" s="1"/>
  <c r="M356" i="107"/>
  <c r="N356" i="107" s="1"/>
  <c r="M355" i="107"/>
  <c r="N355" i="107" s="1"/>
  <c r="M354" i="107"/>
  <c r="N354" i="107" s="1"/>
  <c r="M353" i="107"/>
  <c r="N353" i="107" s="1"/>
  <c r="M352" i="107"/>
  <c r="N352" i="107" s="1"/>
  <c r="M351" i="107"/>
  <c r="N351" i="107" s="1"/>
  <c r="M350" i="107"/>
  <c r="N350" i="107" s="1"/>
  <c r="M349" i="107"/>
  <c r="N349" i="107" s="1"/>
  <c r="M348" i="107"/>
  <c r="N348" i="107" s="1"/>
  <c r="M347" i="107"/>
  <c r="N347" i="107" s="1"/>
  <c r="M346" i="107"/>
  <c r="N346" i="107" s="1"/>
  <c r="M345" i="107"/>
  <c r="N345" i="107" s="1"/>
  <c r="M344" i="107"/>
  <c r="N344" i="107" s="1"/>
  <c r="M343" i="107"/>
  <c r="N343" i="107" s="1"/>
  <c r="M342" i="107"/>
  <c r="N342" i="107" s="1"/>
  <c r="M341" i="107"/>
  <c r="N341" i="107" s="1"/>
  <c r="M340" i="107"/>
  <c r="N340" i="107" s="1"/>
  <c r="M339" i="107"/>
  <c r="N339" i="107" s="1"/>
  <c r="M338" i="107"/>
  <c r="N338" i="107" s="1"/>
  <c r="M337" i="107"/>
  <c r="N337" i="107" s="1"/>
  <c r="M336" i="107"/>
  <c r="N336" i="107" s="1"/>
  <c r="M335" i="107"/>
  <c r="N335" i="107" s="1"/>
  <c r="M334" i="107"/>
  <c r="N334" i="107" s="1"/>
  <c r="M333" i="107"/>
  <c r="N333" i="107" s="1"/>
  <c r="M332" i="107"/>
  <c r="N332" i="107" s="1"/>
  <c r="M331" i="107"/>
  <c r="N331" i="107" s="1"/>
  <c r="M330" i="107"/>
  <c r="N330" i="107" s="1"/>
  <c r="M329" i="107"/>
  <c r="N329" i="107" s="1"/>
  <c r="M328" i="107"/>
  <c r="N328" i="107" s="1"/>
  <c r="M327" i="107"/>
  <c r="N327" i="107" s="1"/>
  <c r="M326" i="107"/>
  <c r="N326" i="107" s="1"/>
  <c r="M325" i="107"/>
  <c r="N325" i="107" s="1"/>
  <c r="M324" i="107"/>
  <c r="N324" i="107" s="1"/>
  <c r="M323" i="107"/>
  <c r="N323" i="107" s="1"/>
  <c r="M322" i="107"/>
  <c r="N322" i="107" s="1"/>
  <c r="M321" i="107"/>
  <c r="N321" i="107" s="1"/>
  <c r="M320" i="107"/>
  <c r="N320" i="107" s="1"/>
  <c r="M319" i="107"/>
  <c r="N319" i="107" s="1"/>
  <c r="M318" i="107"/>
  <c r="N318" i="107" s="1"/>
  <c r="M317" i="107"/>
  <c r="N317" i="107" s="1"/>
  <c r="M316" i="107"/>
  <c r="N316" i="107" s="1"/>
  <c r="M315" i="107"/>
  <c r="N315" i="107" s="1"/>
  <c r="M314" i="107"/>
  <c r="N314" i="107" s="1"/>
  <c r="M313" i="107"/>
  <c r="N313" i="107" s="1"/>
  <c r="M312" i="107"/>
  <c r="N312" i="107" s="1"/>
  <c r="M311" i="107"/>
  <c r="N311" i="107" s="1"/>
  <c r="M310" i="107"/>
  <c r="N310" i="107" s="1"/>
  <c r="M309" i="107"/>
  <c r="N309" i="107" s="1"/>
  <c r="M308" i="107"/>
  <c r="N308" i="107" s="1"/>
  <c r="M307" i="107"/>
  <c r="N307" i="107" s="1"/>
  <c r="M306" i="107"/>
  <c r="N306" i="107" s="1"/>
  <c r="M305" i="107"/>
  <c r="N305" i="107" s="1"/>
  <c r="M304" i="107"/>
  <c r="N304" i="107" s="1"/>
  <c r="M303" i="107"/>
  <c r="N303" i="107" s="1"/>
  <c r="M302" i="107"/>
  <c r="N302" i="107" s="1"/>
  <c r="M301" i="107"/>
  <c r="N301" i="107" s="1"/>
  <c r="M300" i="107"/>
  <c r="N300" i="107" s="1"/>
  <c r="M299" i="107"/>
  <c r="N299" i="107" s="1"/>
  <c r="M298" i="107"/>
  <c r="N298" i="107" s="1"/>
  <c r="M297" i="107"/>
  <c r="N297" i="107" s="1"/>
  <c r="M296" i="107"/>
  <c r="N296" i="107" s="1"/>
  <c r="M295" i="107"/>
  <c r="N295" i="107" s="1"/>
  <c r="M294" i="107"/>
  <c r="N294" i="107" s="1"/>
  <c r="M293" i="107"/>
  <c r="N293" i="107" s="1"/>
  <c r="M292" i="107"/>
  <c r="N292" i="107" s="1"/>
  <c r="M291" i="107"/>
  <c r="N291" i="107" s="1"/>
  <c r="M290" i="107"/>
  <c r="N290" i="107" s="1"/>
  <c r="M289" i="107"/>
  <c r="N289" i="107" s="1"/>
  <c r="M288" i="107"/>
  <c r="N288" i="107" s="1"/>
  <c r="M287" i="107"/>
  <c r="N287" i="107" s="1"/>
  <c r="M286" i="107"/>
  <c r="N286" i="107" s="1"/>
  <c r="M285" i="107"/>
  <c r="N285" i="107" s="1"/>
  <c r="M284" i="107"/>
  <c r="N284" i="107" s="1"/>
  <c r="M283" i="107"/>
  <c r="N283" i="107" s="1"/>
  <c r="M282" i="107"/>
  <c r="N282" i="107" s="1"/>
  <c r="M281" i="107"/>
  <c r="N281" i="107" s="1"/>
  <c r="M280" i="107"/>
  <c r="N280" i="107" s="1"/>
  <c r="M279" i="107"/>
  <c r="N279" i="107" s="1"/>
  <c r="M278" i="107"/>
  <c r="N278" i="107" s="1"/>
  <c r="M277" i="107"/>
  <c r="N277" i="107" s="1"/>
  <c r="M276" i="107"/>
  <c r="N276" i="107" s="1"/>
  <c r="M275" i="107"/>
  <c r="N275" i="107" s="1"/>
  <c r="M274" i="107"/>
  <c r="N274" i="107" s="1"/>
  <c r="M273" i="107"/>
  <c r="N273" i="107" s="1"/>
  <c r="M272" i="107"/>
  <c r="N272" i="107" s="1"/>
  <c r="M271" i="107"/>
  <c r="N271" i="107" s="1"/>
  <c r="N270" i="107"/>
  <c r="M270" i="107"/>
  <c r="M269" i="107"/>
  <c r="N269" i="107" s="1"/>
  <c r="M268" i="107"/>
  <c r="N268" i="107" s="1"/>
  <c r="M267" i="107"/>
  <c r="N267" i="107" s="1"/>
  <c r="M266" i="107"/>
  <c r="N266" i="107" s="1"/>
  <c r="M265" i="107"/>
  <c r="N265" i="107" s="1"/>
  <c r="M264" i="107"/>
  <c r="N264" i="107" s="1"/>
  <c r="M263" i="107"/>
  <c r="N263" i="107" s="1"/>
  <c r="M262" i="107"/>
  <c r="N262" i="107" s="1"/>
  <c r="M261" i="107"/>
  <c r="N261" i="107" s="1"/>
  <c r="N260" i="107"/>
  <c r="M260" i="107"/>
  <c r="M259" i="107"/>
  <c r="N259" i="107" s="1"/>
  <c r="M258" i="107"/>
  <c r="N258" i="107" s="1"/>
  <c r="M257" i="107"/>
  <c r="N257" i="107" s="1"/>
  <c r="M256" i="107"/>
  <c r="N256" i="107" s="1"/>
  <c r="M255" i="107"/>
  <c r="N255" i="107" s="1"/>
  <c r="M254" i="107"/>
  <c r="N254" i="107" s="1"/>
  <c r="M253" i="107"/>
  <c r="N253" i="107" s="1"/>
  <c r="M252" i="107"/>
  <c r="N252" i="107" s="1"/>
  <c r="M251" i="107"/>
  <c r="N251" i="107" s="1"/>
  <c r="M250" i="107"/>
  <c r="N250" i="107" s="1"/>
  <c r="M249" i="107"/>
  <c r="N249" i="107" s="1"/>
  <c r="M248" i="107"/>
  <c r="N248" i="107" s="1"/>
  <c r="M247" i="107"/>
  <c r="N247" i="107" s="1"/>
  <c r="M246" i="107"/>
  <c r="N246" i="107" s="1"/>
  <c r="M245" i="107"/>
  <c r="N245" i="107" s="1"/>
  <c r="M244" i="107"/>
  <c r="N244" i="107" s="1"/>
  <c r="M243" i="107"/>
  <c r="N243" i="107" s="1"/>
  <c r="M242" i="107"/>
  <c r="N242" i="107" s="1"/>
  <c r="M241" i="107"/>
  <c r="N241" i="107" s="1"/>
  <c r="M240" i="107"/>
  <c r="N240" i="107" s="1"/>
  <c r="M239" i="107"/>
  <c r="N239" i="107" s="1"/>
  <c r="M238" i="107"/>
  <c r="N238" i="107" s="1"/>
  <c r="M237" i="107"/>
  <c r="N237" i="107" s="1"/>
  <c r="M236" i="107"/>
  <c r="N236" i="107" s="1"/>
  <c r="M235" i="107"/>
  <c r="N235" i="107" s="1"/>
  <c r="M234" i="107"/>
  <c r="N234" i="107" s="1"/>
  <c r="M233" i="107"/>
  <c r="N233" i="107" s="1"/>
  <c r="M232" i="107"/>
  <c r="N232" i="107" s="1"/>
  <c r="M231" i="107"/>
  <c r="N231" i="107" s="1"/>
  <c r="M230" i="107"/>
  <c r="N230" i="107" s="1"/>
  <c r="M229" i="107"/>
  <c r="N229" i="107" s="1"/>
  <c r="M228" i="107"/>
  <c r="N228" i="107" s="1"/>
  <c r="M227" i="107"/>
  <c r="N227" i="107" s="1"/>
  <c r="M226" i="107"/>
  <c r="N226" i="107" s="1"/>
  <c r="M225" i="107"/>
  <c r="N225" i="107" s="1"/>
  <c r="M224" i="107"/>
  <c r="N224" i="107" s="1"/>
  <c r="M223" i="107"/>
  <c r="N223" i="107" s="1"/>
  <c r="M222" i="107"/>
  <c r="N222" i="107" s="1"/>
  <c r="M221" i="107"/>
  <c r="N221" i="107" s="1"/>
  <c r="M220" i="107"/>
  <c r="N220" i="107" s="1"/>
  <c r="M219" i="107"/>
  <c r="N219" i="107" s="1"/>
  <c r="M218" i="107"/>
  <c r="N218" i="107" s="1"/>
  <c r="M217" i="107"/>
  <c r="N217" i="107" s="1"/>
  <c r="M216" i="107"/>
  <c r="N216" i="107" s="1"/>
  <c r="M215" i="107"/>
  <c r="N215" i="107" s="1"/>
  <c r="M214" i="107"/>
  <c r="N214" i="107" s="1"/>
  <c r="M213" i="107"/>
  <c r="N213" i="107" s="1"/>
  <c r="M212" i="107"/>
  <c r="N212" i="107" s="1"/>
  <c r="M211" i="107"/>
  <c r="N211" i="107" s="1"/>
  <c r="M210" i="107"/>
  <c r="N210" i="107" s="1"/>
  <c r="M209" i="107"/>
  <c r="N209" i="107" s="1"/>
  <c r="M208" i="107"/>
  <c r="N208" i="107" s="1"/>
  <c r="M207" i="107"/>
  <c r="N207" i="107" s="1"/>
  <c r="M206" i="107"/>
  <c r="N206" i="107" s="1"/>
  <c r="M205" i="107"/>
  <c r="N205" i="107" s="1"/>
  <c r="M204" i="107"/>
  <c r="N204" i="107" s="1"/>
  <c r="M203" i="107"/>
  <c r="N203" i="107" s="1"/>
  <c r="M202" i="107"/>
  <c r="N202" i="107" s="1"/>
  <c r="M201" i="107"/>
  <c r="N201" i="107" s="1"/>
  <c r="M200" i="107"/>
  <c r="N200" i="107" s="1"/>
  <c r="M199" i="107"/>
  <c r="N199" i="107" s="1"/>
  <c r="M198" i="107"/>
  <c r="N198" i="107" s="1"/>
  <c r="M197" i="107"/>
  <c r="N197" i="107" s="1"/>
  <c r="M196" i="107"/>
  <c r="N196" i="107" s="1"/>
  <c r="M195" i="107"/>
  <c r="N195" i="107" s="1"/>
  <c r="M194" i="107"/>
  <c r="N194" i="107" s="1"/>
  <c r="M193" i="107"/>
  <c r="N193" i="107" s="1"/>
  <c r="M192" i="107"/>
  <c r="N192" i="107" s="1"/>
  <c r="M191" i="107"/>
  <c r="N191" i="107" s="1"/>
  <c r="M190" i="107"/>
  <c r="N190" i="107" s="1"/>
  <c r="M189" i="107"/>
  <c r="N189" i="107" s="1"/>
  <c r="M188" i="107"/>
  <c r="N188" i="107" s="1"/>
  <c r="M187" i="107"/>
  <c r="N187" i="107" s="1"/>
  <c r="M186" i="107"/>
  <c r="N186" i="107" s="1"/>
  <c r="M185" i="107"/>
  <c r="N185" i="107" s="1"/>
  <c r="M184" i="107"/>
  <c r="N184" i="107" s="1"/>
  <c r="M183" i="107"/>
  <c r="N183" i="107" s="1"/>
  <c r="M182" i="107"/>
  <c r="N182" i="107" s="1"/>
  <c r="M181" i="107"/>
  <c r="N181" i="107" s="1"/>
  <c r="M180" i="107"/>
  <c r="N180" i="107" s="1"/>
  <c r="M179" i="107"/>
  <c r="N179" i="107" s="1"/>
  <c r="M178" i="107"/>
  <c r="N178" i="107" s="1"/>
  <c r="M177" i="107"/>
  <c r="N177" i="107" s="1"/>
  <c r="M176" i="107"/>
  <c r="N176" i="107" s="1"/>
  <c r="M175" i="107"/>
  <c r="N175" i="107" s="1"/>
  <c r="M174" i="107"/>
  <c r="N174" i="107" s="1"/>
  <c r="M173" i="107"/>
  <c r="N173" i="107" s="1"/>
  <c r="M172" i="107"/>
  <c r="N172" i="107" s="1"/>
  <c r="M171" i="107"/>
  <c r="N171" i="107" s="1"/>
  <c r="M170" i="107"/>
  <c r="N170" i="107" s="1"/>
  <c r="M169" i="107"/>
  <c r="N169" i="107" s="1"/>
  <c r="M168" i="107"/>
  <c r="N168" i="107" s="1"/>
  <c r="M167" i="107"/>
  <c r="N167" i="107" s="1"/>
  <c r="M166" i="107"/>
  <c r="N166" i="107" s="1"/>
  <c r="M165" i="107"/>
  <c r="N165" i="107" s="1"/>
  <c r="M164" i="107"/>
  <c r="N164" i="107" s="1"/>
  <c r="M163" i="107"/>
  <c r="N163" i="107" s="1"/>
  <c r="M162" i="107"/>
  <c r="N162" i="107" s="1"/>
  <c r="M161" i="107"/>
  <c r="N161" i="107" s="1"/>
  <c r="M160" i="107"/>
  <c r="N160" i="107" s="1"/>
  <c r="M159" i="107"/>
  <c r="N159" i="107" s="1"/>
  <c r="M158" i="107"/>
  <c r="N158" i="107" s="1"/>
  <c r="M157" i="107"/>
  <c r="N157" i="107" s="1"/>
  <c r="M156" i="107"/>
  <c r="N156" i="107" s="1"/>
  <c r="M155" i="107"/>
  <c r="N155" i="107" s="1"/>
  <c r="M154" i="107"/>
  <c r="N154" i="107" s="1"/>
  <c r="M153" i="107"/>
  <c r="N153" i="107" s="1"/>
  <c r="M152" i="107"/>
  <c r="N152" i="107" s="1"/>
  <c r="M151" i="107"/>
  <c r="N151" i="107" s="1"/>
  <c r="M150" i="107"/>
  <c r="N150" i="107" s="1"/>
  <c r="M149" i="107"/>
  <c r="N149" i="107" s="1"/>
  <c r="M148" i="107"/>
  <c r="N148" i="107" s="1"/>
  <c r="M147" i="107"/>
  <c r="N147" i="107" s="1"/>
  <c r="M146" i="107"/>
  <c r="N146" i="107" s="1"/>
  <c r="M145" i="107"/>
  <c r="N145" i="107" s="1"/>
  <c r="M144" i="107"/>
  <c r="N144" i="107" s="1"/>
  <c r="M143" i="107"/>
  <c r="N143" i="107" s="1"/>
  <c r="M142" i="107"/>
  <c r="N142" i="107" s="1"/>
  <c r="M141" i="107"/>
  <c r="N141" i="107" s="1"/>
  <c r="M140" i="107"/>
  <c r="N140" i="107" s="1"/>
  <c r="M139" i="107"/>
  <c r="N139" i="107" s="1"/>
  <c r="M138" i="107"/>
  <c r="N138" i="107" s="1"/>
  <c r="M137" i="107"/>
  <c r="N137" i="107" s="1"/>
  <c r="M136" i="107"/>
  <c r="N136" i="107" s="1"/>
  <c r="M135" i="107"/>
  <c r="N135" i="107" s="1"/>
  <c r="M134" i="107"/>
  <c r="N134" i="107" s="1"/>
  <c r="M133" i="107"/>
  <c r="N133" i="107" s="1"/>
  <c r="M132" i="107"/>
  <c r="N132" i="107" s="1"/>
  <c r="M131" i="107"/>
  <c r="N131" i="107" s="1"/>
  <c r="N130" i="107"/>
  <c r="M130" i="107"/>
  <c r="M129" i="107"/>
  <c r="N129" i="107" s="1"/>
  <c r="M128" i="107"/>
  <c r="N128" i="107" s="1"/>
  <c r="M127" i="107"/>
  <c r="N127" i="107" s="1"/>
  <c r="M126" i="107"/>
  <c r="N126" i="107" s="1"/>
  <c r="M125" i="107"/>
  <c r="N125" i="107" s="1"/>
  <c r="M124" i="107"/>
  <c r="N124" i="107" s="1"/>
  <c r="M123" i="107"/>
  <c r="N123" i="107" s="1"/>
  <c r="M122" i="107"/>
  <c r="N122" i="107" s="1"/>
  <c r="M121" i="107"/>
  <c r="N121" i="107" s="1"/>
  <c r="M120" i="107"/>
  <c r="N120" i="107" s="1"/>
  <c r="M119" i="107"/>
  <c r="N119" i="107" s="1"/>
  <c r="M118" i="107"/>
  <c r="N118" i="107" s="1"/>
  <c r="M117" i="107"/>
  <c r="N117" i="107" s="1"/>
  <c r="M116" i="107"/>
  <c r="N116" i="107" s="1"/>
  <c r="M115" i="107"/>
  <c r="N115" i="107" s="1"/>
  <c r="M114" i="107"/>
  <c r="N114" i="107" s="1"/>
  <c r="M113" i="107"/>
  <c r="N113" i="107" s="1"/>
  <c r="M112" i="107"/>
  <c r="N112" i="107" s="1"/>
  <c r="M111" i="107"/>
  <c r="N111" i="107" s="1"/>
  <c r="M110" i="107"/>
  <c r="N110" i="107" s="1"/>
  <c r="M109" i="107"/>
  <c r="N109" i="107" s="1"/>
  <c r="M108" i="107"/>
  <c r="N108" i="107" s="1"/>
  <c r="M107" i="107"/>
  <c r="N107" i="107" s="1"/>
  <c r="M106" i="107"/>
  <c r="N106" i="107" s="1"/>
  <c r="M105" i="107"/>
  <c r="N105" i="107" s="1"/>
  <c r="M104" i="107"/>
  <c r="N104" i="107" s="1"/>
  <c r="M103" i="107"/>
  <c r="N103" i="107" s="1"/>
  <c r="M102" i="107"/>
  <c r="N102" i="107" s="1"/>
  <c r="M101" i="107"/>
  <c r="N101" i="107" s="1"/>
  <c r="M100" i="107"/>
  <c r="N100" i="107" s="1"/>
  <c r="M99" i="107"/>
  <c r="N99" i="107" s="1"/>
  <c r="M98" i="107"/>
  <c r="N98" i="107" s="1"/>
  <c r="M97" i="107"/>
  <c r="N97" i="107" s="1"/>
  <c r="M96" i="107"/>
  <c r="N96" i="107" s="1"/>
  <c r="M95" i="107"/>
  <c r="N95" i="107" s="1"/>
  <c r="M94" i="107"/>
  <c r="N94" i="107" s="1"/>
  <c r="M93" i="107"/>
  <c r="N93" i="107" s="1"/>
  <c r="M92" i="107"/>
  <c r="N92" i="107" s="1"/>
  <c r="M91" i="107"/>
  <c r="N91" i="107" s="1"/>
  <c r="M90" i="107"/>
  <c r="N90" i="107" s="1"/>
  <c r="M89" i="107"/>
  <c r="N89" i="107" s="1"/>
  <c r="M88" i="107"/>
  <c r="N88" i="107" s="1"/>
  <c r="M87" i="107"/>
  <c r="N87" i="107" s="1"/>
  <c r="M86" i="107"/>
  <c r="N86" i="107" s="1"/>
  <c r="M85" i="107"/>
  <c r="N85" i="107" s="1"/>
  <c r="M84" i="107"/>
  <c r="N84" i="107" s="1"/>
  <c r="M83" i="107"/>
  <c r="N83" i="107" s="1"/>
  <c r="M82" i="107"/>
  <c r="N82" i="107" s="1"/>
  <c r="M81" i="107"/>
  <c r="N81" i="107" s="1"/>
  <c r="N80" i="107"/>
  <c r="M80" i="107"/>
  <c r="M79" i="107"/>
  <c r="N79" i="107" s="1"/>
  <c r="M78" i="107"/>
  <c r="N78" i="107" s="1"/>
  <c r="M77" i="107"/>
  <c r="N77" i="107" s="1"/>
  <c r="M76" i="107"/>
  <c r="N76" i="107" s="1"/>
  <c r="M75" i="107"/>
  <c r="N75" i="107" s="1"/>
  <c r="M74" i="107"/>
  <c r="N74" i="107" s="1"/>
  <c r="M73" i="107"/>
  <c r="N73" i="107" s="1"/>
  <c r="M72" i="107"/>
  <c r="N72" i="107" s="1"/>
  <c r="M71" i="107"/>
  <c r="N71" i="107" s="1"/>
  <c r="M70" i="107"/>
  <c r="N70" i="107" s="1"/>
  <c r="M69" i="107"/>
  <c r="N69" i="107" s="1"/>
  <c r="M68" i="107"/>
  <c r="N68" i="107" s="1"/>
  <c r="M67" i="107"/>
  <c r="N67" i="107" s="1"/>
  <c r="M66" i="107"/>
  <c r="N66" i="107" s="1"/>
  <c r="M65" i="107"/>
  <c r="N65" i="107" s="1"/>
  <c r="M64" i="107"/>
  <c r="N64" i="107" s="1"/>
  <c r="M63" i="107"/>
  <c r="N63" i="107" s="1"/>
  <c r="M62" i="107"/>
  <c r="N62" i="107" s="1"/>
  <c r="M61" i="107"/>
  <c r="N61" i="107" s="1"/>
  <c r="M60" i="107"/>
  <c r="N60" i="107" s="1"/>
  <c r="M59" i="107"/>
  <c r="N59" i="107" s="1"/>
  <c r="M58" i="107"/>
  <c r="N58" i="107" s="1"/>
  <c r="M57" i="107"/>
  <c r="N57" i="107" s="1"/>
  <c r="M56" i="107"/>
  <c r="N56" i="107" s="1"/>
  <c r="M55" i="107"/>
  <c r="N55" i="107" s="1"/>
  <c r="M54" i="107"/>
  <c r="N54" i="107" s="1"/>
  <c r="M53" i="107"/>
  <c r="N53" i="107" s="1"/>
  <c r="M52" i="107"/>
  <c r="N52" i="107" s="1"/>
  <c r="M51" i="107"/>
  <c r="N51" i="107" s="1"/>
  <c r="M50" i="107"/>
  <c r="N50" i="107" s="1"/>
  <c r="M49" i="107"/>
  <c r="N49" i="107" s="1"/>
  <c r="M48" i="107"/>
  <c r="N48" i="107" s="1"/>
  <c r="M47" i="107"/>
  <c r="N47" i="107" s="1"/>
  <c r="M46" i="107"/>
  <c r="N46" i="107" s="1"/>
  <c r="M45" i="107"/>
  <c r="N45" i="107" s="1"/>
  <c r="M44" i="107"/>
  <c r="N44" i="107" s="1"/>
  <c r="M43" i="107"/>
  <c r="N43" i="107" s="1"/>
  <c r="M42" i="107"/>
  <c r="N42" i="107" s="1"/>
  <c r="M41" i="107"/>
  <c r="N41" i="107" s="1"/>
  <c r="M40" i="107"/>
  <c r="N40" i="107" s="1"/>
  <c r="M39" i="107"/>
  <c r="N39" i="107" s="1"/>
  <c r="M38" i="107"/>
  <c r="N38" i="107" s="1"/>
  <c r="M37" i="107"/>
  <c r="N37" i="107" s="1"/>
  <c r="M36" i="107"/>
  <c r="N36" i="107" s="1"/>
  <c r="M35" i="107"/>
  <c r="N35" i="107" s="1"/>
  <c r="M34" i="107"/>
  <c r="N34" i="107" s="1"/>
  <c r="M33" i="107"/>
  <c r="N33" i="107" s="1"/>
  <c r="M32" i="107"/>
  <c r="N32" i="107" s="1"/>
  <c r="M31" i="107"/>
  <c r="N31" i="107" s="1"/>
  <c r="M30" i="107"/>
  <c r="N30" i="107" s="1"/>
  <c r="M29" i="107"/>
  <c r="N29" i="107" s="1"/>
  <c r="M28" i="107"/>
  <c r="N28" i="107" s="1"/>
  <c r="M27" i="107"/>
  <c r="N27" i="107" s="1"/>
  <c r="M26" i="107"/>
  <c r="N26" i="107" s="1"/>
  <c r="M25" i="107"/>
  <c r="N25" i="107" s="1"/>
  <c r="M24" i="107"/>
  <c r="N24" i="107" s="1"/>
  <c r="M23" i="107"/>
  <c r="N23" i="107" s="1"/>
  <c r="M22" i="107"/>
  <c r="N22" i="107" s="1"/>
  <c r="M21" i="107"/>
  <c r="N21" i="107" s="1"/>
  <c r="M20" i="107"/>
  <c r="N20" i="107" s="1"/>
  <c r="M19" i="107"/>
  <c r="N19" i="107" s="1"/>
  <c r="M18" i="107"/>
  <c r="N18" i="107" s="1"/>
  <c r="M17" i="107"/>
  <c r="N17" i="107" s="1"/>
  <c r="M16" i="107"/>
  <c r="N16" i="107" s="1"/>
  <c r="M15" i="107"/>
  <c r="N15" i="107" s="1"/>
  <c r="M14" i="107"/>
  <c r="N14" i="107" s="1"/>
  <c r="M13" i="107"/>
  <c r="N13" i="107" s="1"/>
  <c r="M12" i="107"/>
  <c r="N12" i="107" s="1"/>
  <c r="M11" i="107"/>
  <c r="N11" i="107" s="1"/>
  <c r="M10" i="107"/>
  <c r="N10" i="107" s="1"/>
  <c r="M9" i="107"/>
  <c r="N9" i="107" s="1"/>
  <c r="M8" i="107"/>
  <c r="N8" i="107" s="1"/>
  <c r="M7" i="107"/>
  <c r="N7" i="107" s="1"/>
  <c r="M6" i="107"/>
  <c r="N6" i="107" s="1"/>
  <c r="M5" i="107"/>
  <c r="N5" i="107" s="1"/>
  <c r="M4" i="107"/>
  <c r="N4" i="107" s="1"/>
  <c r="AL513" i="118"/>
  <c r="AK513" i="118"/>
  <c r="AJ513" i="118"/>
  <c r="AI513" i="118"/>
  <c r="AH513" i="118"/>
  <c r="AG513" i="118"/>
  <c r="AF513" i="118"/>
  <c r="AE513" i="118"/>
  <c r="AD513" i="118"/>
  <c r="AC513" i="118"/>
  <c r="AB513" i="118"/>
  <c r="AA513" i="118"/>
  <c r="Z513" i="118"/>
  <c r="X513" i="118"/>
  <c r="W513" i="118"/>
  <c r="V513" i="118"/>
  <c r="U513" i="118"/>
  <c r="T513" i="118"/>
  <c r="S513" i="118"/>
  <c r="R513" i="118"/>
  <c r="Q513" i="118"/>
  <c r="P513" i="118"/>
  <c r="O513" i="118"/>
  <c r="M512" i="118"/>
  <c r="N512" i="118" s="1"/>
  <c r="M511" i="118"/>
  <c r="N511" i="118" s="1"/>
  <c r="M510" i="118"/>
  <c r="N510" i="118" s="1"/>
  <c r="M509" i="118"/>
  <c r="N509" i="118" s="1"/>
  <c r="M508" i="118"/>
  <c r="N508" i="118" s="1"/>
  <c r="M507" i="118"/>
  <c r="N507" i="118" s="1"/>
  <c r="M506" i="118"/>
  <c r="N506" i="118" s="1"/>
  <c r="M505" i="118"/>
  <c r="N505" i="118" s="1"/>
  <c r="M504" i="118"/>
  <c r="N504" i="118" s="1"/>
  <c r="M503" i="118"/>
  <c r="N503" i="118" s="1"/>
  <c r="M502" i="118"/>
  <c r="N502" i="118" s="1"/>
  <c r="M501" i="118"/>
  <c r="N501" i="118" s="1"/>
  <c r="M500" i="118"/>
  <c r="N500" i="118" s="1"/>
  <c r="M499" i="118"/>
  <c r="N499" i="118" s="1"/>
  <c r="M498" i="118"/>
  <c r="N498" i="118" s="1"/>
  <c r="M497" i="118"/>
  <c r="N497" i="118" s="1"/>
  <c r="M496" i="118"/>
  <c r="N496" i="118" s="1"/>
  <c r="M495" i="118"/>
  <c r="N495" i="118" s="1"/>
  <c r="M494" i="118"/>
  <c r="N494" i="118" s="1"/>
  <c r="M493" i="118"/>
  <c r="N493" i="118" s="1"/>
  <c r="M492" i="118"/>
  <c r="N492" i="118" s="1"/>
  <c r="M491" i="118"/>
  <c r="N491" i="118" s="1"/>
  <c r="M490" i="118"/>
  <c r="N490" i="118" s="1"/>
  <c r="M489" i="118"/>
  <c r="N489" i="118" s="1"/>
  <c r="M488" i="118"/>
  <c r="N488" i="118" s="1"/>
  <c r="M487" i="118"/>
  <c r="N487" i="118" s="1"/>
  <c r="M486" i="118"/>
  <c r="N486" i="118" s="1"/>
  <c r="M485" i="118"/>
  <c r="N485" i="118" s="1"/>
  <c r="M484" i="118"/>
  <c r="N484" i="118" s="1"/>
  <c r="N483" i="118"/>
  <c r="M483" i="118"/>
  <c r="M482" i="118"/>
  <c r="N482" i="118" s="1"/>
  <c r="M481" i="118"/>
  <c r="N481" i="118" s="1"/>
  <c r="M480" i="118"/>
  <c r="N480" i="118" s="1"/>
  <c r="M479" i="118"/>
  <c r="N479" i="118" s="1"/>
  <c r="M478" i="118"/>
  <c r="N478" i="118" s="1"/>
  <c r="M477" i="118"/>
  <c r="N477" i="118" s="1"/>
  <c r="M476" i="118"/>
  <c r="N476" i="118" s="1"/>
  <c r="M475" i="118"/>
  <c r="N475" i="118" s="1"/>
  <c r="M474" i="118"/>
  <c r="N474" i="118" s="1"/>
  <c r="M473" i="118"/>
  <c r="N473" i="118" s="1"/>
  <c r="M472" i="118"/>
  <c r="N472" i="118" s="1"/>
  <c r="M471" i="118"/>
  <c r="N471" i="118" s="1"/>
  <c r="M470" i="118"/>
  <c r="N470" i="118" s="1"/>
  <c r="M469" i="118"/>
  <c r="N469" i="118" s="1"/>
  <c r="M468" i="118"/>
  <c r="N468" i="118" s="1"/>
  <c r="M467" i="118"/>
  <c r="N467" i="118" s="1"/>
  <c r="M466" i="118"/>
  <c r="N466" i="118" s="1"/>
  <c r="M465" i="118"/>
  <c r="N465" i="118" s="1"/>
  <c r="M464" i="118"/>
  <c r="N464" i="118" s="1"/>
  <c r="M463" i="118"/>
  <c r="N463" i="118" s="1"/>
  <c r="M462" i="118"/>
  <c r="N462" i="118" s="1"/>
  <c r="M461" i="118"/>
  <c r="N461" i="118" s="1"/>
  <c r="M460" i="118"/>
  <c r="N460" i="118" s="1"/>
  <c r="M459" i="118"/>
  <c r="N459" i="118" s="1"/>
  <c r="M458" i="118"/>
  <c r="N458" i="118" s="1"/>
  <c r="M457" i="118"/>
  <c r="N457" i="118" s="1"/>
  <c r="M456" i="118"/>
  <c r="N456" i="118" s="1"/>
  <c r="M455" i="118"/>
  <c r="N455" i="118" s="1"/>
  <c r="M454" i="118"/>
  <c r="N454" i="118" s="1"/>
  <c r="M453" i="118"/>
  <c r="N453" i="118" s="1"/>
  <c r="N452" i="118"/>
  <c r="M452" i="118"/>
  <c r="M451" i="118"/>
  <c r="N451" i="118" s="1"/>
  <c r="M450" i="118"/>
  <c r="N450" i="118" s="1"/>
  <c r="M449" i="118"/>
  <c r="N449" i="118" s="1"/>
  <c r="M448" i="118"/>
  <c r="N448" i="118" s="1"/>
  <c r="M447" i="118"/>
  <c r="N447" i="118" s="1"/>
  <c r="M446" i="118"/>
  <c r="N446" i="118" s="1"/>
  <c r="M445" i="118"/>
  <c r="N445" i="118" s="1"/>
  <c r="M444" i="118"/>
  <c r="N444" i="118" s="1"/>
  <c r="M443" i="118"/>
  <c r="N443" i="118" s="1"/>
  <c r="M442" i="118"/>
  <c r="N442" i="118" s="1"/>
  <c r="M441" i="118"/>
  <c r="N441" i="118" s="1"/>
  <c r="M440" i="118"/>
  <c r="N440" i="118" s="1"/>
  <c r="M439" i="118"/>
  <c r="N439" i="118" s="1"/>
  <c r="M438" i="118"/>
  <c r="N438" i="118" s="1"/>
  <c r="M437" i="118"/>
  <c r="N437" i="118" s="1"/>
  <c r="M436" i="118"/>
  <c r="N436" i="118" s="1"/>
  <c r="M435" i="118"/>
  <c r="N435" i="118" s="1"/>
  <c r="M434" i="118"/>
  <c r="N434" i="118" s="1"/>
  <c r="M433" i="118"/>
  <c r="N433" i="118" s="1"/>
  <c r="M432" i="118"/>
  <c r="N432" i="118" s="1"/>
  <c r="M431" i="118"/>
  <c r="N431" i="118" s="1"/>
  <c r="N430" i="118"/>
  <c r="M430" i="118"/>
  <c r="M429" i="118"/>
  <c r="N429" i="118" s="1"/>
  <c r="M428" i="118"/>
  <c r="N428" i="118" s="1"/>
  <c r="M427" i="118"/>
  <c r="N427" i="118" s="1"/>
  <c r="M426" i="118"/>
  <c r="N426" i="118" s="1"/>
  <c r="M425" i="118"/>
  <c r="N425" i="118" s="1"/>
  <c r="M424" i="118"/>
  <c r="N424" i="118" s="1"/>
  <c r="M423" i="118"/>
  <c r="N423" i="118" s="1"/>
  <c r="M422" i="118"/>
  <c r="N422" i="118" s="1"/>
  <c r="M421" i="118"/>
  <c r="N421" i="118" s="1"/>
  <c r="M420" i="118"/>
  <c r="N420" i="118" s="1"/>
  <c r="M419" i="118"/>
  <c r="N419" i="118" s="1"/>
  <c r="M418" i="118"/>
  <c r="N418" i="118" s="1"/>
  <c r="M417" i="118"/>
  <c r="N417" i="118" s="1"/>
  <c r="M416" i="118"/>
  <c r="N416" i="118" s="1"/>
  <c r="M415" i="118"/>
  <c r="N415" i="118" s="1"/>
  <c r="M414" i="118"/>
  <c r="N414" i="118" s="1"/>
  <c r="M413" i="118"/>
  <c r="N413" i="118" s="1"/>
  <c r="M412" i="118"/>
  <c r="N412" i="118" s="1"/>
  <c r="M411" i="118"/>
  <c r="N411" i="118" s="1"/>
  <c r="N410" i="118"/>
  <c r="M410" i="118"/>
  <c r="M409" i="118"/>
  <c r="N409" i="118" s="1"/>
  <c r="M408" i="118"/>
  <c r="N408" i="118" s="1"/>
  <c r="M407" i="118"/>
  <c r="N407" i="118" s="1"/>
  <c r="M406" i="118"/>
  <c r="N406" i="118" s="1"/>
  <c r="M405" i="118"/>
  <c r="N405" i="118" s="1"/>
  <c r="M404" i="118"/>
  <c r="N404" i="118" s="1"/>
  <c r="M403" i="118"/>
  <c r="N403" i="118" s="1"/>
  <c r="M402" i="118"/>
  <c r="N402" i="118" s="1"/>
  <c r="M401" i="118"/>
  <c r="N401" i="118" s="1"/>
  <c r="N400" i="118"/>
  <c r="M400" i="118"/>
  <c r="M399" i="118"/>
  <c r="N399" i="118" s="1"/>
  <c r="M398" i="118"/>
  <c r="N398" i="118" s="1"/>
  <c r="M397" i="118"/>
  <c r="N397" i="118" s="1"/>
  <c r="M396" i="118"/>
  <c r="N396" i="118" s="1"/>
  <c r="M395" i="118"/>
  <c r="N395" i="118" s="1"/>
  <c r="M394" i="118"/>
  <c r="N394" i="118" s="1"/>
  <c r="M393" i="118"/>
  <c r="N393" i="118" s="1"/>
  <c r="M392" i="118"/>
  <c r="N392" i="118" s="1"/>
  <c r="M391" i="118"/>
  <c r="N391" i="118" s="1"/>
  <c r="M390" i="118"/>
  <c r="N390" i="118" s="1"/>
  <c r="M389" i="118"/>
  <c r="N389" i="118" s="1"/>
  <c r="M388" i="118"/>
  <c r="N388" i="118" s="1"/>
  <c r="N387" i="118"/>
  <c r="M387" i="118"/>
  <c r="M386" i="118"/>
  <c r="N386" i="118" s="1"/>
  <c r="M385" i="118"/>
  <c r="N385" i="118" s="1"/>
  <c r="M384" i="118"/>
  <c r="N384" i="118" s="1"/>
  <c r="M383" i="118"/>
  <c r="N383" i="118" s="1"/>
  <c r="M382" i="118"/>
  <c r="N382" i="118" s="1"/>
  <c r="M381" i="118"/>
  <c r="N381" i="118" s="1"/>
  <c r="M380" i="118"/>
  <c r="N380" i="118" s="1"/>
  <c r="M379" i="118"/>
  <c r="N379" i="118" s="1"/>
  <c r="M378" i="118"/>
  <c r="N378" i="118" s="1"/>
  <c r="M377" i="118"/>
  <c r="N377" i="118" s="1"/>
  <c r="M376" i="118"/>
  <c r="N376" i="118" s="1"/>
  <c r="M375" i="118"/>
  <c r="N375" i="118" s="1"/>
  <c r="M374" i="118"/>
  <c r="N374" i="118" s="1"/>
  <c r="M373" i="118"/>
  <c r="N373" i="118" s="1"/>
  <c r="M372" i="118"/>
  <c r="N372" i="118" s="1"/>
  <c r="M371" i="118"/>
  <c r="N371" i="118" s="1"/>
  <c r="M370" i="118"/>
  <c r="N370" i="118" s="1"/>
  <c r="M369" i="118"/>
  <c r="N369" i="118" s="1"/>
  <c r="M368" i="118"/>
  <c r="N368" i="118" s="1"/>
  <c r="M367" i="118"/>
  <c r="N367" i="118" s="1"/>
  <c r="M366" i="118"/>
  <c r="N366" i="118" s="1"/>
  <c r="N365" i="118"/>
  <c r="M365" i="118"/>
  <c r="M364" i="118"/>
  <c r="N364" i="118" s="1"/>
  <c r="M363" i="118"/>
  <c r="N363" i="118" s="1"/>
  <c r="M362" i="118"/>
  <c r="N362" i="118" s="1"/>
  <c r="M361" i="118"/>
  <c r="N361" i="118" s="1"/>
  <c r="M360" i="118"/>
  <c r="N360" i="118" s="1"/>
  <c r="M359" i="118"/>
  <c r="N359" i="118" s="1"/>
  <c r="N358" i="118"/>
  <c r="M358" i="118"/>
  <c r="M357" i="118"/>
  <c r="N357" i="118" s="1"/>
  <c r="M356" i="118"/>
  <c r="N356" i="118" s="1"/>
  <c r="M355" i="118"/>
  <c r="N355" i="118" s="1"/>
  <c r="M354" i="118"/>
  <c r="N354" i="118" s="1"/>
  <c r="M353" i="118"/>
  <c r="N353" i="118" s="1"/>
  <c r="M352" i="118"/>
  <c r="N352" i="118" s="1"/>
  <c r="M351" i="118"/>
  <c r="N351" i="118" s="1"/>
  <c r="M350" i="118"/>
  <c r="N350" i="118" s="1"/>
  <c r="M349" i="118"/>
  <c r="N349" i="118" s="1"/>
  <c r="M348" i="118"/>
  <c r="N348" i="118" s="1"/>
  <c r="M347" i="118"/>
  <c r="N347" i="118" s="1"/>
  <c r="M346" i="118"/>
  <c r="N346" i="118" s="1"/>
  <c r="M345" i="118"/>
  <c r="N345" i="118" s="1"/>
  <c r="M344" i="118"/>
  <c r="N344" i="118" s="1"/>
  <c r="M343" i="118"/>
  <c r="N343" i="118" s="1"/>
  <c r="M342" i="118"/>
  <c r="N342" i="118" s="1"/>
  <c r="M341" i="118"/>
  <c r="N341" i="118" s="1"/>
  <c r="M340" i="118"/>
  <c r="N340" i="118" s="1"/>
  <c r="M339" i="118"/>
  <c r="N339" i="118" s="1"/>
  <c r="M338" i="118"/>
  <c r="N338" i="118" s="1"/>
  <c r="M337" i="118"/>
  <c r="N337" i="118" s="1"/>
  <c r="M336" i="118"/>
  <c r="N336" i="118" s="1"/>
  <c r="M335" i="118"/>
  <c r="N335" i="118" s="1"/>
  <c r="M334" i="118"/>
  <c r="N334" i="118" s="1"/>
  <c r="M333" i="118"/>
  <c r="N333" i="118" s="1"/>
  <c r="M332" i="118"/>
  <c r="N332" i="118" s="1"/>
  <c r="M331" i="118"/>
  <c r="N331" i="118" s="1"/>
  <c r="M330" i="118"/>
  <c r="N330" i="118" s="1"/>
  <c r="M329" i="118"/>
  <c r="N329" i="118" s="1"/>
  <c r="M328" i="118"/>
  <c r="N328" i="118" s="1"/>
  <c r="M327" i="118"/>
  <c r="N327" i="118" s="1"/>
  <c r="M326" i="118"/>
  <c r="N326" i="118" s="1"/>
  <c r="M325" i="118"/>
  <c r="N325" i="118" s="1"/>
  <c r="M324" i="118"/>
  <c r="N324" i="118" s="1"/>
  <c r="M323" i="118"/>
  <c r="N323" i="118" s="1"/>
  <c r="M322" i="118"/>
  <c r="N322" i="118" s="1"/>
  <c r="N321" i="118"/>
  <c r="M321" i="118"/>
  <c r="M320" i="118"/>
  <c r="N320" i="118" s="1"/>
  <c r="M319" i="118"/>
  <c r="N319" i="118" s="1"/>
  <c r="M318" i="118"/>
  <c r="N318" i="118" s="1"/>
  <c r="M317" i="118"/>
  <c r="N317" i="118" s="1"/>
  <c r="M316" i="118"/>
  <c r="N316" i="118" s="1"/>
  <c r="N315" i="118"/>
  <c r="M315" i="118"/>
  <c r="M314" i="118"/>
  <c r="N314" i="118" s="1"/>
  <c r="M313" i="118"/>
  <c r="N313" i="118" s="1"/>
  <c r="M312" i="118"/>
  <c r="N312" i="118" s="1"/>
  <c r="M311" i="118"/>
  <c r="N311" i="118" s="1"/>
  <c r="M310" i="118"/>
  <c r="N310" i="118" s="1"/>
  <c r="M309" i="118"/>
  <c r="N309" i="118" s="1"/>
  <c r="M308" i="118"/>
  <c r="N308" i="118" s="1"/>
  <c r="M307" i="118"/>
  <c r="N307" i="118" s="1"/>
  <c r="M306" i="118"/>
  <c r="N306" i="118" s="1"/>
  <c r="M305" i="118"/>
  <c r="N305" i="118" s="1"/>
  <c r="M304" i="118"/>
  <c r="N304" i="118" s="1"/>
  <c r="M303" i="118"/>
  <c r="N303" i="118" s="1"/>
  <c r="M302" i="118"/>
  <c r="N302" i="118" s="1"/>
  <c r="M301" i="118"/>
  <c r="N301" i="118" s="1"/>
  <c r="M300" i="118"/>
  <c r="N300" i="118" s="1"/>
  <c r="M299" i="118"/>
  <c r="N299" i="118" s="1"/>
  <c r="M298" i="118"/>
  <c r="N298" i="118" s="1"/>
  <c r="M297" i="118"/>
  <c r="N297" i="118" s="1"/>
  <c r="M296" i="118"/>
  <c r="N296" i="118" s="1"/>
  <c r="M295" i="118"/>
  <c r="N295" i="118" s="1"/>
  <c r="M294" i="118"/>
  <c r="N294" i="118" s="1"/>
  <c r="N293" i="118"/>
  <c r="M293" i="118"/>
  <c r="M292" i="118"/>
  <c r="N292" i="118" s="1"/>
  <c r="M291" i="118"/>
  <c r="N291" i="118" s="1"/>
  <c r="M290" i="118"/>
  <c r="N290" i="118" s="1"/>
  <c r="M289" i="118"/>
  <c r="N289" i="118" s="1"/>
  <c r="M288" i="118"/>
  <c r="N288" i="118" s="1"/>
  <c r="M287" i="118"/>
  <c r="N287" i="118" s="1"/>
  <c r="M286" i="118"/>
  <c r="N286" i="118" s="1"/>
  <c r="M285" i="118"/>
  <c r="N285" i="118" s="1"/>
  <c r="M284" i="118"/>
  <c r="N284" i="118" s="1"/>
  <c r="M283" i="118"/>
  <c r="N283" i="118" s="1"/>
  <c r="M282" i="118"/>
  <c r="N282" i="118" s="1"/>
  <c r="M281" i="118"/>
  <c r="N281" i="118" s="1"/>
  <c r="M280" i="118"/>
  <c r="N280" i="118" s="1"/>
  <c r="M279" i="118"/>
  <c r="N279" i="118" s="1"/>
  <c r="M278" i="118"/>
  <c r="N278" i="118" s="1"/>
  <c r="M277" i="118"/>
  <c r="N277" i="118" s="1"/>
  <c r="M276" i="118"/>
  <c r="N276" i="118" s="1"/>
  <c r="M275" i="118"/>
  <c r="N275" i="118" s="1"/>
  <c r="M274" i="118"/>
  <c r="N274" i="118" s="1"/>
  <c r="M273" i="118"/>
  <c r="N273" i="118" s="1"/>
  <c r="M272" i="118"/>
  <c r="N272" i="118" s="1"/>
  <c r="M271" i="118"/>
  <c r="N271" i="118" s="1"/>
  <c r="M270" i="118"/>
  <c r="N270" i="118" s="1"/>
  <c r="M269" i="118"/>
  <c r="N269" i="118" s="1"/>
  <c r="M268" i="118"/>
  <c r="N268" i="118" s="1"/>
  <c r="M267" i="118"/>
  <c r="N267" i="118" s="1"/>
  <c r="N266" i="118"/>
  <c r="M266" i="118"/>
  <c r="M265" i="118"/>
  <c r="N265" i="118" s="1"/>
  <c r="M264" i="118"/>
  <c r="N264" i="118" s="1"/>
  <c r="M263" i="118"/>
  <c r="N263" i="118" s="1"/>
  <c r="M262" i="118"/>
  <c r="N262" i="118" s="1"/>
  <c r="M261" i="118"/>
  <c r="N261" i="118" s="1"/>
  <c r="M260" i="118"/>
  <c r="N260" i="118" s="1"/>
  <c r="M259" i="118"/>
  <c r="N259" i="118" s="1"/>
  <c r="M258" i="118"/>
  <c r="N258" i="118" s="1"/>
  <c r="M257" i="118"/>
  <c r="N257" i="118" s="1"/>
  <c r="M256" i="118"/>
  <c r="N256" i="118" s="1"/>
  <c r="M255" i="118"/>
  <c r="N255" i="118" s="1"/>
  <c r="M254" i="118"/>
  <c r="N254" i="118" s="1"/>
  <c r="M253" i="118"/>
  <c r="N253" i="118" s="1"/>
  <c r="M252" i="118"/>
  <c r="N252" i="118" s="1"/>
  <c r="M251" i="118"/>
  <c r="N251" i="118" s="1"/>
  <c r="M250" i="118"/>
  <c r="N250" i="118" s="1"/>
  <c r="M249" i="118"/>
  <c r="N249" i="118" s="1"/>
  <c r="N248" i="118"/>
  <c r="M248" i="118"/>
  <c r="M247" i="118"/>
  <c r="N247" i="118" s="1"/>
  <c r="M246" i="118"/>
  <c r="N246" i="118" s="1"/>
  <c r="M245" i="118"/>
  <c r="N245" i="118" s="1"/>
  <c r="M244" i="118"/>
  <c r="N244" i="118" s="1"/>
  <c r="M243" i="118"/>
  <c r="N243" i="118" s="1"/>
  <c r="M242" i="118"/>
  <c r="N242" i="118" s="1"/>
  <c r="M241" i="118"/>
  <c r="N241" i="118" s="1"/>
  <c r="M240" i="118"/>
  <c r="N240" i="118" s="1"/>
  <c r="M239" i="118"/>
  <c r="N239" i="118" s="1"/>
  <c r="M238" i="118"/>
  <c r="N238" i="118" s="1"/>
  <c r="M237" i="118"/>
  <c r="N237" i="118" s="1"/>
  <c r="M236" i="118"/>
  <c r="N236" i="118" s="1"/>
  <c r="M235" i="118"/>
  <c r="N235" i="118" s="1"/>
  <c r="M234" i="118"/>
  <c r="N234" i="118" s="1"/>
  <c r="M233" i="118"/>
  <c r="N233" i="118" s="1"/>
  <c r="M232" i="118"/>
  <c r="N232" i="118" s="1"/>
  <c r="M231" i="118"/>
  <c r="N231" i="118" s="1"/>
  <c r="M230" i="118"/>
  <c r="N230" i="118" s="1"/>
  <c r="M229" i="118"/>
  <c r="N229" i="118" s="1"/>
  <c r="M228" i="118"/>
  <c r="N228" i="118" s="1"/>
  <c r="M227" i="118"/>
  <c r="N227" i="118" s="1"/>
  <c r="M226" i="118"/>
  <c r="N226" i="118" s="1"/>
  <c r="M225" i="118"/>
  <c r="N225" i="118" s="1"/>
  <c r="M224" i="118"/>
  <c r="N224" i="118" s="1"/>
  <c r="M223" i="118"/>
  <c r="N223" i="118" s="1"/>
  <c r="M222" i="118"/>
  <c r="N222" i="118" s="1"/>
  <c r="M221" i="118"/>
  <c r="N221" i="118" s="1"/>
  <c r="M220" i="118"/>
  <c r="N220" i="118" s="1"/>
  <c r="M219" i="118"/>
  <c r="N219" i="118" s="1"/>
  <c r="M218" i="118"/>
  <c r="N218" i="118" s="1"/>
  <c r="M217" i="118"/>
  <c r="N217" i="118" s="1"/>
  <c r="M216" i="118"/>
  <c r="N216" i="118" s="1"/>
  <c r="N215" i="118"/>
  <c r="M215" i="118"/>
  <c r="M214" i="118"/>
  <c r="N214" i="118" s="1"/>
  <c r="N213" i="118"/>
  <c r="M213" i="118"/>
  <c r="M212" i="118"/>
  <c r="N212" i="118" s="1"/>
  <c r="M211" i="118"/>
  <c r="N211" i="118" s="1"/>
  <c r="M210" i="118"/>
  <c r="N210" i="118" s="1"/>
  <c r="M209" i="118"/>
  <c r="N209" i="118" s="1"/>
  <c r="M208" i="118"/>
  <c r="N208" i="118" s="1"/>
  <c r="M207" i="118"/>
  <c r="N207" i="118" s="1"/>
  <c r="M206" i="118"/>
  <c r="N206" i="118" s="1"/>
  <c r="M205" i="118"/>
  <c r="N205" i="118" s="1"/>
  <c r="M204" i="118"/>
  <c r="N204" i="118" s="1"/>
  <c r="M203" i="118"/>
  <c r="N203" i="118" s="1"/>
  <c r="M202" i="118"/>
  <c r="N202" i="118" s="1"/>
  <c r="M201" i="118"/>
  <c r="N201" i="118" s="1"/>
  <c r="M200" i="118"/>
  <c r="N200" i="118" s="1"/>
  <c r="M199" i="118"/>
  <c r="N199" i="118" s="1"/>
  <c r="M198" i="118"/>
  <c r="N198" i="118" s="1"/>
  <c r="M197" i="118"/>
  <c r="N197" i="118" s="1"/>
  <c r="M196" i="118"/>
  <c r="N196" i="118" s="1"/>
  <c r="M195" i="118"/>
  <c r="N195" i="118" s="1"/>
  <c r="M194" i="118"/>
  <c r="N194" i="118" s="1"/>
  <c r="M193" i="118"/>
  <c r="N193" i="118" s="1"/>
  <c r="M192" i="118"/>
  <c r="N192" i="118" s="1"/>
  <c r="M191" i="118"/>
  <c r="N191" i="118" s="1"/>
  <c r="M190" i="118"/>
  <c r="N190" i="118" s="1"/>
  <c r="M189" i="118"/>
  <c r="N189" i="118" s="1"/>
  <c r="M188" i="118"/>
  <c r="N188" i="118" s="1"/>
  <c r="M187" i="118"/>
  <c r="N187" i="118" s="1"/>
  <c r="M186" i="118"/>
  <c r="N186" i="118" s="1"/>
  <c r="M185" i="118"/>
  <c r="N185" i="118" s="1"/>
  <c r="M184" i="118"/>
  <c r="N184" i="118" s="1"/>
  <c r="N183" i="118"/>
  <c r="M183" i="118"/>
  <c r="M182" i="118"/>
  <c r="N182" i="118" s="1"/>
  <c r="M181" i="118"/>
  <c r="N181" i="118" s="1"/>
  <c r="M180" i="118"/>
  <c r="N180" i="118" s="1"/>
  <c r="N179" i="118"/>
  <c r="M179" i="118"/>
  <c r="M178" i="118"/>
  <c r="N178" i="118" s="1"/>
  <c r="M177" i="118"/>
  <c r="N177" i="118" s="1"/>
  <c r="M176" i="118"/>
  <c r="N176" i="118" s="1"/>
  <c r="M175" i="118"/>
  <c r="N175" i="118" s="1"/>
  <c r="M174" i="118"/>
  <c r="N174" i="118" s="1"/>
  <c r="M173" i="118"/>
  <c r="N173" i="118" s="1"/>
  <c r="M172" i="118"/>
  <c r="N172" i="118" s="1"/>
  <c r="M171" i="118"/>
  <c r="N171" i="118" s="1"/>
  <c r="M170" i="118"/>
  <c r="N170" i="118" s="1"/>
  <c r="M169" i="118"/>
  <c r="N169" i="118" s="1"/>
  <c r="M168" i="118"/>
  <c r="N168" i="118" s="1"/>
  <c r="M167" i="118"/>
  <c r="N167" i="118" s="1"/>
  <c r="M166" i="118"/>
  <c r="N166" i="118" s="1"/>
  <c r="M165" i="118"/>
  <c r="N165" i="118" s="1"/>
  <c r="M164" i="118"/>
  <c r="N164" i="118" s="1"/>
  <c r="M163" i="118"/>
  <c r="N163" i="118" s="1"/>
  <c r="M162" i="118"/>
  <c r="N162" i="118" s="1"/>
  <c r="N161" i="118"/>
  <c r="M161" i="118"/>
  <c r="M160" i="118"/>
  <c r="N160" i="118" s="1"/>
  <c r="M159" i="118"/>
  <c r="N159" i="118" s="1"/>
  <c r="M158" i="118"/>
  <c r="N158" i="118" s="1"/>
  <c r="M157" i="118"/>
  <c r="N157" i="118" s="1"/>
  <c r="M156" i="118"/>
  <c r="N156" i="118" s="1"/>
  <c r="M155" i="118"/>
  <c r="N155" i="118" s="1"/>
  <c r="M154" i="118"/>
  <c r="N154" i="118" s="1"/>
  <c r="M153" i="118"/>
  <c r="N153" i="118" s="1"/>
  <c r="M152" i="118"/>
  <c r="N152" i="118" s="1"/>
  <c r="M151" i="118"/>
  <c r="N151" i="118" s="1"/>
  <c r="M150" i="118"/>
  <c r="N150" i="118" s="1"/>
  <c r="M149" i="118"/>
  <c r="N149" i="118" s="1"/>
  <c r="M148" i="118"/>
  <c r="N148" i="118" s="1"/>
  <c r="N147" i="118"/>
  <c r="M147" i="118"/>
  <c r="M146" i="118"/>
  <c r="N146" i="118" s="1"/>
  <c r="M145" i="118"/>
  <c r="N145" i="118" s="1"/>
  <c r="M144" i="118"/>
  <c r="N144" i="118" s="1"/>
  <c r="N143" i="118"/>
  <c r="M143" i="118"/>
  <c r="M142" i="118"/>
  <c r="N142" i="118" s="1"/>
  <c r="M141" i="118"/>
  <c r="N141" i="118" s="1"/>
  <c r="M140" i="118"/>
  <c r="N140" i="118" s="1"/>
  <c r="M139" i="118"/>
  <c r="N139" i="118" s="1"/>
  <c r="M138" i="118"/>
  <c r="N138" i="118" s="1"/>
  <c r="M137" i="118"/>
  <c r="N137" i="118" s="1"/>
  <c r="M136" i="118"/>
  <c r="N136" i="118" s="1"/>
  <c r="M135" i="118"/>
  <c r="N135" i="118" s="1"/>
  <c r="M134" i="118"/>
  <c r="N134" i="118" s="1"/>
  <c r="M133" i="118"/>
  <c r="N133" i="118" s="1"/>
  <c r="M132" i="118"/>
  <c r="N132" i="118" s="1"/>
  <c r="M131" i="118"/>
  <c r="N131" i="118" s="1"/>
  <c r="M130" i="118"/>
  <c r="N130" i="118" s="1"/>
  <c r="N129" i="118"/>
  <c r="M129" i="118"/>
  <c r="M128" i="118"/>
  <c r="N128" i="118" s="1"/>
  <c r="M127" i="118"/>
  <c r="N127" i="118" s="1"/>
  <c r="M126" i="118"/>
  <c r="N126" i="118" s="1"/>
  <c r="M125" i="118"/>
  <c r="N125" i="118" s="1"/>
  <c r="M124" i="118"/>
  <c r="N124" i="118" s="1"/>
  <c r="M123" i="118"/>
  <c r="N123" i="118" s="1"/>
  <c r="M122" i="118"/>
  <c r="N122" i="118" s="1"/>
  <c r="M121" i="118"/>
  <c r="N121" i="118" s="1"/>
  <c r="M120" i="118"/>
  <c r="N120" i="118" s="1"/>
  <c r="M119" i="118"/>
  <c r="N119" i="118" s="1"/>
  <c r="M118" i="118"/>
  <c r="N118" i="118" s="1"/>
  <c r="M117" i="118"/>
  <c r="N117" i="118" s="1"/>
  <c r="M116" i="118"/>
  <c r="N116" i="118" s="1"/>
  <c r="M115" i="118"/>
  <c r="N115" i="118" s="1"/>
  <c r="M114" i="118"/>
  <c r="N114" i="118" s="1"/>
  <c r="M113" i="118"/>
  <c r="N113" i="118" s="1"/>
  <c r="M112" i="118"/>
  <c r="N112" i="118" s="1"/>
  <c r="N111" i="118"/>
  <c r="M111" i="118"/>
  <c r="M110" i="118"/>
  <c r="N110" i="118" s="1"/>
  <c r="M109" i="118"/>
  <c r="N109" i="118" s="1"/>
  <c r="M108" i="118"/>
  <c r="N108" i="118" s="1"/>
  <c r="N107" i="118"/>
  <c r="M107" i="118"/>
  <c r="M106" i="118"/>
  <c r="N106" i="118" s="1"/>
  <c r="M105" i="118"/>
  <c r="N105" i="118" s="1"/>
  <c r="M104" i="118"/>
  <c r="N104" i="118" s="1"/>
  <c r="M103" i="118"/>
  <c r="N103" i="118" s="1"/>
  <c r="M102" i="118"/>
  <c r="N102" i="118" s="1"/>
  <c r="M101" i="118"/>
  <c r="N101" i="118" s="1"/>
  <c r="M100" i="118"/>
  <c r="N100" i="118" s="1"/>
  <c r="M99" i="118"/>
  <c r="N99" i="118" s="1"/>
  <c r="M98" i="118"/>
  <c r="N98" i="118" s="1"/>
  <c r="M97" i="118"/>
  <c r="N97" i="118" s="1"/>
  <c r="M96" i="118"/>
  <c r="N96" i="118" s="1"/>
  <c r="M95" i="118"/>
  <c r="N95" i="118" s="1"/>
  <c r="M94" i="118"/>
  <c r="N94" i="118" s="1"/>
  <c r="M93" i="118"/>
  <c r="N93" i="118" s="1"/>
  <c r="M92" i="118"/>
  <c r="N92" i="118" s="1"/>
  <c r="M91" i="118"/>
  <c r="N91" i="118" s="1"/>
  <c r="M90" i="118"/>
  <c r="N90" i="118" s="1"/>
  <c r="N89" i="118"/>
  <c r="M89" i="118"/>
  <c r="M88" i="118"/>
  <c r="N88" i="118" s="1"/>
  <c r="M87" i="118"/>
  <c r="N87" i="118" s="1"/>
  <c r="M86" i="118"/>
  <c r="N86" i="118" s="1"/>
  <c r="M85" i="118"/>
  <c r="N85" i="118" s="1"/>
  <c r="M84" i="118"/>
  <c r="N84" i="118" s="1"/>
  <c r="M83" i="118"/>
  <c r="N83" i="118" s="1"/>
  <c r="M82" i="118"/>
  <c r="N82" i="118" s="1"/>
  <c r="M81" i="118"/>
  <c r="N81" i="118" s="1"/>
  <c r="M80" i="118"/>
  <c r="N80" i="118" s="1"/>
  <c r="M79" i="118"/>
  <c r="N79" i="118" s="1"/>
  <c r="M78" i="118"/>
  <c r="N78" i="118" s="1"/>
  <c r="M77" i="118"/>
  <c r="N77" i="118" s="1"/>
  <c r="M76" i="118"/>
  <c r="N76" i="118" s="1"/>
  <c r="N75" i="118"/>
  <c r="M75" i="118"/>
  <c r="M74" i="118"/>
  <c r="N74" i="118" s="1"/>
  <c r="M73" i="118"/>
  <c r="N73" i="118" s="1"/>
  <c r="M72" i="118"/>
  <c r="N72" i="118" s="1"/>
  <c r="M71" i="118"/>
  <c r="N71" i="118" s="1"/>
  <c r="M70" i="118"/>
  <c r="N70" i="118" s="1"/>
  <c r="N69" i="118"/>
  <c r="M69" i="118"/>
  <c r="M68" i="118"/>
  <c r="N68" i="118" s="1"/>
  <c r="M67" i="118"/>
  <c r="N67" i="118" s="1"/>
  <c r="M66" i="118"/>
  <c r="N66" i="118" s="1"/>
  <c r="M65" i="118"/>
  <c r="N65" i="118" s="1"/>
  <c r="M64" i="118"/>
  <c r="N64" i="118" s="1"/>
  <c r="M63" i="118"/>
  <c r="N63" i="118" s="1"/>
  <c r="M62" i="118"/>
  <c r="N62" i="118" s="1"/>
  <c r="M61" i="118"/>
  <c r="N61" i="118" s="1"/>
  <c r="M60" i="118"/>
  <c r="N60" i="118" s="1"/>
  <c r="M59" i="118"/>
  <c r="N59" i="118" s="1"/>
  <c r="M58" i="118"/>
  <c r="N58" i="118" s="1"/>
  <c r="N57" i="118"/>
  <c r="M57" i="118"/>
  <c r="M56" i="118"/>
  <c r="N56" i="118" s="1"/>
  <c r="M55" i="118"/>
  <c r="N55" i="118" s="1"/>
  <c r="M54" i="118"/>
  <c r="N54" i="118" s="1"/>
  <c r="N53" i="118"/>
  <c r="M53" i="118"/>
  <c r="M52" i="118"/>
  <c r="N52" i="118" s="1"/>
  <c r="M51" i="118"/>
  <c r="N51" i="118" s="1"/>
  <c r="M50" i="118"/>
  <c r="N50" i="118" s="1"/>
  <c r="M49" i="118"/>
  <c r="N49" i="118" s="1"/>
  <c r="M48" i="118"/>
  <c r="N48" i="118" s="1"/>
  <c r="M47" i="118"/>
  <c r="N47" i="118" s="1"/>
  <c r="M46" i="118"/>
  <c r="N46" i="118" s="1"/>
  <c r="M45" i="118"/>
  <c r="N45" i="118" s="1"/>
  <c r="M44" i="118"/>
  <c r="N44" i="118" s="1"/>
  <c r="M43" i="118"/>
  <c r="N43" i="118" s="1"/>
  <c r="M42" i="118"/>
  <c r="N42" i="118" s="1"/>
  <c r="M41" i="118"/>
  <c r="N41" i="118" s="1"/>
  <c r="M40" i="118"/>
  <c r="N40" i="118" s="1"/>
  <c r="M39" i="118"/>
  <c r="N39" i="118" s="1"/>
  <c r="M38" i="118"/>
  <c r="N38" i="118" s="1"/>
  <c r="M37" i="118"/>
  <c r="N37" i="118" s="1"/>
  <c r="M36" i="118"/>
  <c r="N36" i="118" s="1"/>
  <c r="M35" i="118"/>
  <c r="N35" i="118" s="1"/>
  <c r="M34" i="118"/>
  <c r="N34" i="118" s="1"/>
  <c r="M33" i="118"/>
  <c r="N33" i="118" s="1"/>
  <c r="M32" i="118"/>
  <c r="N32" i="118" s="1"/>
  <c r="M31" i="118"/>
  <c r="N31" i="118" s="1"/>
  <c r="M30" i="118"/>
  <c r="N30" i="118" s="1"/>
  <c r="M29" i="118"/>
  <c r="N29" i="118" s="1"/>
  <c r="M28" i="118"/>
  <c r="N28" i="118" s="1"/>
  <c r="M27" i="118"/>
  <c r="N27" i="118" s="1"/>
  <c r="M26" i="118"/>
  <c r="N26" i="118" s="1"/>
  <c r="M25" i="118"/>
  <c r="N25" i="118" s="1"/>
  <c r="M24" i="118"/>
  <c r="N24" i="118" s="1"/>
  <c r="M23" i="118"/>
  <c r="N23" i="118" s="1"/>
  <c r="M22" i="118"/>
  <c r="N22" i="118" s="1"/>
  <c r="N21" i="118"/>
  <c r="M21" i="118"/>
  <c r="M20" i="118"/>
  <c r="N20" i="118" s="1"/>
  <c r="M19" i="118"/>
  <c r="N19" i="118" s="1"/>
  <c r="M18" i="118"/>
  <c r="N18" i="118" s="1"/>
  <c r="N17" i="118"/>
  <c r="M17" i="118"/>
  <c r="M16" i="118"/>
  <c r="N16" i="118" s="1"/>
  <c r="M15" i="118"/>
  <c r="N15" i="118" s="1"/>
  <c r="M14" i="118"/>
  <c r="N14" i="118" s="1"/>
  <c r="M13" i="118"/>
  <c r="N13" i="118" s="1"/>
  <c r="M12" i="118"/>
  <c r="N12" i="118" s="1"/>
  <c r="M11" i="118"/>
  <c r="N11" i="118" s="1"/>
  <c r="M10" i="118"/>
  <c r="N10" i="118" s="1"/>
  <c r="M9" i="118"/>
  <c r="N9" i="118" s="1"/>
  <c r="M8" i="118"/>
  <c r="N8" i="118" s="1"/>
  <c r="M7" i="118"/>
  <c r="N7" i="118" s="1"/>
  <c r="M6" i="118"/>
  <c r="N6" i="118" s="1"/>
  <c r="M5" i="118"/>
  <c r="N5" i="118" s="1"/>
  <c r="M4" i="118"/>
  <c r="N4" i="118" s="1"/>
  <c r="AL513" i="108"/>
  <c r="AK513" i="108"/>
  <c r="AJ513" i="108"/>
  <c r="AI513" i="108"/>
  <c r="AH513" i="108"/>
  <c r="AG513" i="108"/>
  <c r="AF513" i="108"/>
  <c r="AE513" i="108"/>
  <c r="AD513" i="108"/>
  <c r="AC513" i="108"/>
  <c r="AB513" i="108"/>
  <c r="AA513" i="108"/>
  <c r="Z513" i="108"/>
  <c r="X513" i="108"/>
  <c r="W513" i="108"/>
  <c r="V513" i="108"/>
  <c r="U513" i="108"/>
  <c r="T513" i="108"/>
  <c r="S513" i="108"/>
  <c r="R513" i="108"/>
  <c r="Q513" i="108"/>
  <c r="P513" i="108"/>
  <c r="O513" i="108"/>
  <c r="M512" i="108"/>
  <c r="N512" i="108" s="1"/>
  <c r="M511" i="108"/>
  <c r="N511" i="108" s="1"/>
  <c r="M510" i="108"/>
  <c r="N510" i="108" s="1"/>
  <c r="M509" i="108"/>
  <c r="N509" i="108" s="1"/>
  <c r="M508" i="108"/>
  <c r="N508" i="108" s="1"/>
  <c r="M507" i="108"/>
  <c r="N507" i="108" s="1"/>
  <c r="M506" i="108"/>
  <c r="N506" i="108" s="1"/>
  <c r="M505" i="108"/>
  <c r="N505" i="108" s="1"/>
  <c r="M504" i="108"/>
  <c r="N504" i="108" s="1"/>
  <c r="M503" i="108"/>
  <c r="N503" i="108" s="1"/>
  <c r="M502" i="108"/>
  <c r="N502" i="108" s="1"/>
  <c r="M501" i="108"/>
  <c r="N501" i="108" s="1"/>
  <c r="M500" i="108"/>
  <c r="N500" i="108" s="1"/>
  <c r="M499" i="108"/>
  <c r="N499" i="108" s="1"/>
  <c r="M498" i="108"/>
  <c r="N498" i="108" s="1"/>
  <c r="M497" i="108"/>
  <c r="N497" i="108" s="1"/>
  <c r="M496" i="108"/>
  <c r="N496" i="108" s="1"/>
  <c r="M495" i="108"/>
  <c r="N495" i="108" s="1"/>
  <c r="M494" i="108"/>
  <c r="N494" i="108" s="1"/>
  <c r="M493" i="108"/>
  <c r="N493" i="108" s="1"/>
  <c r="M492" i="108"/>
  <c r="N492" i="108" s="1"/>
  <c r="M491" i="108"/>
  <c r="N491" i="108" s="1"/>
  <c r="M490" i="108"/>
  <c r="N490" i="108" s="1"/>
  <c r="M489" i="108"/>
  <c r="N489" i="108" s="1"/>
  <c r="M488" i="108"/>
  <c r="N488" i="108" s="1"/>
  <c r="M487" i="108"/>
  <c r="N487" i="108" s="1"/>
  <c r="M486" i="108"/>
  <c r="N486" i="108" s="1"/>
  <c r="M485" i="108"/>
  <c r="N485" i="108" s="1"/>
  <c r="M484" i="108"/>
  <c r="N484" i="108" s="1"/>
  <c r="M483" i="108"/>
  <c r="N483" i="108" s="1"/>
  <c r="M482" i="108"/>
  <c r="N482" i="108" s="1"/>
  <c r="M481" i="108"/>
  <c r="N481" i="108" s="1"/>
  <c r="M480" i="108"/>
  <c r="N480" i="108" s="1"/>
  <c r="M479" i="108"/>
  <c r="N479" i="108" s="1"/>
  <c r="M478" i="108"/>
  <c r="N478" i="108" s="1"/>
  <c r="M477" i="108"/>
  <c r="N477" i="108" s="1"/>
  <c r="M476" i="108"/>
  <c r="N476" i="108" s="1"/>
  <c r="M475" i="108"/>
  <c r="N475" i="108" s="1"/>
  <c r="M474" i="108"/>
  <c r="N474" i="108" s="1"/>
  <c r="M473" i="108"/>
  <c r="N473" i="108" s="1"/>
  <c r="M472" i="108"/>
  <c r="N472" i="108" s="1"/>
  <c r="M471" i="108"/>
  <c r="N471" i="108" s="1"/>
  <c r="M470" i="108"/>
  <c r="N470" i="108" s="1"/>
  <c r="M469" i="108"/>
  <c r="N469" i="108" s="1"/>
  <c r="M468" i="108"/>
  <c r="N468" i="108" s="1"/>
  <c r="M467" i="108"/>
  <c r="N467" i="108" s="1"/>
  <c r="M466" i="108"/>
  <c r="N466" i="108" s="1"/>
  <c r="M465" i="108"/>
  <c r="N465" i="108" s="1"/>
  <c r="M464" i="108"/>
  <c r="N464" i="108" s="1"/>
  <c r="M463" i="108"/>
  <c r="N463" i="108" s="1"/>
  <c r="M462" i="108"/>
  <c r="N462" i="108" s="1"/>
  <c r="M461" i="108"/>
  <c r="N461" i="108" s="1"/>
  <c r="M460" i="108"/>
  <c r="N460" i="108" s="1"/>
  <c r="M459" i="108"/>
  <c r="N459" i="108" s="1"/>
  <c r="M458" i="108"/>
  <c r="N458" i="108" s="1"/>
  <c r="M457" i="108"/>
  <c r="N457" i="108" s="1"/>
  <c r="M456" i="108"/>
  <c r="N456" i="108" s="1"/>
  <c r="M455" i="108"/>
  <c r="N455" i="108" s="1"/>
  <c r="N454" i="108"/>
  <c r="M454" i="108"/>
  <c r="M453" i="108"/>
  <c r="N453" i="108" s="1"/>
  <c r="M452" i="108"/>
  <c r="N452" i="108" s="1"/>
  <c r="M451" i="108"/>
  <c r="N451" i="108" s="1"/>
  <c r="M450" i="108"/>
  <c r="N450" i="108" s="1"/>
  <c r="M449" i="108"/>
  <c r="N449" i="108" s="1"/>
  <c r="M448" i="108"/>
  <c r="N448" i="108" s="1"/>
  <c r="M447" i="108"/>
  <c r="N447" i="108" s="1"/>
  <c r="M446" i="108"/>
  <c r="N446" i="108" s="1"/>
  <c r="M445" i="108"/>
  <c r="N445" i="108" s="1"/>
  <c r="M444" i="108"/>
  <c r="N444" i="108" s="1"/>
  <c r="M443" i="108"/>
  <c r="N443" i="108" s="1"/>
  <c r="M442" i="108"/>
  <c r="N442" i="108" s="1"/>
  <c r="M441" i="108"/>
  <c r="N441" i="108" s="1"/>
  <c r="M440" i="108"/>
  <c r="N440" i="108" s="1"/>
  <c r="M439" i="108"/>
  <c r="N439" i="108" s="1"/>
  <c r="M438" i="108"/>
  <c r="N438" i="108" s="1"/>
  <c r="M437" i="108"/>
  <c r="N437" i="108" s="1"/>
  <c r="M436" i="108"/>
  <c r="N436" i="108" s="1"/>
  <c r="M435" i="108"/>
  <c r="N435" i="108" s="1"/>
  <c r="M434" i="108"/>
  <c r="N434" i="108" s="1"/>
  <c r="M433" i="108"/>
  <c r="N433" i="108" s="1"/>
  <c r="M432" i="108"/>
  <c r="N432" i="108" s="1"/>
  <c r="M431" i="108"/>
  <c r="N431" i="108" s="1"/>
  <c r="M430" i="108"/>
  <c r="N430" i="108" s="1"/>
  <c r="M429" i="108"/>
  <c r="N429" i="108" s="1"/>
  <c r="M428" i="108"/>
  <c r="N428" i="108" s="1"/>
  <c r="M427" i="108"/>
  <c r="N427" i="108" s="1"/>
  <c r="M426" i="108"/>
  <c r="N426" i="108" s="1"/>
  <c r="M425" i="108"/>
  <c r="N425" i="108" s="1"/>
  <c r="M424" i="108"/>
  <c r="N424" i="108" s="1"/>
  <c r="M423" i="108"/>
  <c r="N423" i="108" s="1"/>
  <c r="M422" i="108"/>
  <c r="N422" i="108" s="1"/>
  <c r="M421" i="108"/>
  <c r="N421" i="108" s="1"/>
  <c r="M420" i="108"/>
  <c r="N420" i="108" s="1"/>
  <c r="M419" i="108"/>
  <c r="N419" i="108" s="1"/>
  <c r="M418" i="108"/>
  <c r="N418" i="108" s="1"/>
  <c r="M417" i="108"/>
  <c r="N417" i="108" s="1"/>
  <c r="M416" i="108"/>
  <c r="N416" i="108" s="1"/>
  <c r="M415" i="108"/>
  <c r="N415" i="108" s="1"/>
  <c r="M414" i="108"/>
  <c r="N414" i="108" s="1"/>
  <c r="M413" i="108"/>
  <c r="N413" i="108" s="1"/>
  <c r="M412" i="108"/>
  <c r="N412" i="108" s="1"/>
  <c r="M411" i="108"/>
  <c r="N411" i="108" s="1"/>
  <c r="M410" i="108"/>
  <c r="N410" i="108" s="1"/>
  <c r="M409" i="108"/>
  <c r="N409" i="108" s="1"/>
  <c r="M408" i="108"/>
  <c r="N408" i="108" s="1"/>
  <c r="M407" i="108"/>
  <c r="N407" i="108" s="1"/>
  <c r="M406" i="108"/>
  <c r="N406" i="108" s="1"/>
  <c r="M405" i="108"/>
  <c r="N405" i="108" s="1"/>
  <c r="M404" i="108"/>
  <c r="N404" i="108" s="1"/>
  <c r="M403" i="108"/>
  <c r="N403" i="108" s="1"/>
  <c r="M402" i="108"/>
  <c r="N402" i="108" s="1"/>
  <c r="M401" i="108"/>
  <c r="N401" i="108" s="1"/>
  <c r="M400" i="108"/>
  <c r="N400" i="108" s="1"/>
  <c r="M399" i="108"/>
  <c r="N399" i="108" s="1"/>
  <c r="M398" i="108"/>
  <c r="N398" i="108" s="1"/>
  <c r="M397" i="108"/>
  <c r="N397" i="108" s="1"/>
  <c r="M396" i="108"/>
  <c r="N396" i="108" s="1"/>
  <c r="M395" i="108"/>
  <c r="N395" i="108" s="1"/>
  <c r="M394" i="108"/>
  <c r="N394" i="108" s="1"/>
  <c r="M393" i="108"/>
  <c r="N393" i="108" s="1"/>
  <c r="M392" i="108"/>
  <c r="N392" i="108" s="1"/>
  <c r="M391" i="108"/>
  <c r="N391" i="108" s="1"/>
  <c r="M390" i="108"/>
  <c r="N390" i="108" s="1"/>
  <c r="M389" i="108"/>
  <c r="N389" i="108" s="1"/>
  <c r="M388" i="108"/>
  <c r="N388" i="108" s="1"/>
  <c r="M387" i="108"/>
  <c r="N387" i="108" s="1"/>
  <c r="M386" i="108"/>
  <c r="N386" i="108" s="1"/>
  <c r="M385" i="108"/>
  <c r="N385" i="108" s="1"/>
  <c r="M384" i="108"/>
  <c r="N384" i="108" s="1"/>
  <c r="M383" i="108"/>
  <c r="N383" i="108" s="1"/>
  <c r="M382" i="108"/>
  <c r="N382" i="108" s="1"/>
  <c r="M381" i="108"/>
  <c r="N381" i="108" s="1"/>
  <c r="M380" i="108"/>
  <c r="N380" i="108" s="1"/>
  <c r="M379" i="108"/>
  <c r="N379" i="108" s="1"/>
  <c r="M378" i="108"/>
  <c r="N378" i="108" s="1"/>
  <c r="M377" i="108"/>
  <c r="N377" i="108" s="1"/>
  <c r="M376" i="108"/>
  <c r="N376" i="108" s="1"/>
  <c r="M375" i="108"/>
  <c r="N375" i="108" s="1"/>
  <c r="M374" i="108"/>
  <c r="N374" i="108" s="1"/>
  <c r="M373" i="108"/>
  <c r="N373" i="108" s="1"/>
  <c r="M372" i="108"/>
  <c r="N372" i="108" s="1"/>
  <c r="M371" i="108"/>
  <c r="N371" i="108" s="1"/>
  <c r="M370" i="108"/>
  <c r="N370" i="108" s="1"/>
  <c r="M369" i="108"/>
  <c r="N369" i="108" s="1"/>
  <c r="M368" i="108"/>
  <c r="N368" i="108" s="1"/>
  <c r="M367" i="108"/>
  <c r="N367" i="108" s="1"/>
  <c r="M366" i="108"/>
  <c r="N366" i="108" s="1"/>
  <c r="M365" i="108"/>
  <c r="N365" i="108" s="1"/>
  <c r="M364" i="108"/>
  <c r="N364" i="108" s="1"/>
  <c r="M363" i="108"/>
  <c r="N363" i="108" s="1"/>
  <c r="M362" i="108"/>
  <c r="N362" i="108" s="1"/>
  <c r="M361" i="108"/>
  <c r="N361" i="108" s="1"/>
  <c r="M360" i="108"/>
  <c r="N360" i="108" s="1"/>
  <c r="M359" i="108"/>
  <c r="N359" i="108" s="1"/>
  <c r="M358" i="108"/>
  <c r="N358" i="108" s="1"/>
  <c r="M357" i="108"/>
  <c r="N357" i="108" s="1"/>
  <c r="M356" i="108"/>
  <c r="N356" i="108" s="1"/>
  <c r="M355" i="108"/>
  <c r="N355" i="108" s="1"/>
  <c r="M354" i="108"/>
  <c r="N354" i="108" s="1"/>
  <c r="M353" i="108"/>
  <c r="N353" i="108" s="1"/>
  <c r="M352" i="108"/>
  <c r="N352" i="108" s="1"/>
  <c r="M351" i="108"/>
  <c r="N351" i="108" s="1"/>
  <c r="M350" i="108"/>
  <c r="N350" i="108" s="1"/>
  <c r="M349" i="108"/>
  <c r="N349" i="108" s="1"/>
  <c r="M348" i="108"/>
  <c r="N348" i="108" s="1"/>
  <c r="M347" i="108"/>
  <c r="N347" i="108" s="1"/>
  <c r="M346" i="108"/>
  <c r="N346" i="108" s="1"/>
  <c r="M345" i="108"/>
  <c r="N345" i="108" s="1"/>
  <c r="M344" i="108"/>
  <c r="N344" i="108" s="1"/>
  <c r="M343" i="108"/>
  <c r="N343" i="108" s="1"/>
  <c r="M342" i="108"/>
  <c r="N342" i="108" s="1"/>
  <c r="M341" i="108"/>
  <c r="N341" i="108" s="1"/>
  <c r="M340" i="108"/>
  <c r="N340" i="108" s="1"/>
  <c r="M339" i="108"/>
  <c r="N339" i="108" s="1"/>
  <c r="M338" i="108"/>
  <c r="N338" i="108" s="1"/>
  <c r="M337" i="108"/>
  <c r="N337" i="108" s="1"/>
  <c r="M336" i="108"/>
  <c r="N336" i="108" s="1"/>
  <c r="M335" i="108"/>
  <c r="N335" i="108" s="1"/>
  <c r="M334" i="108"/>
  <c r="N334" i="108" s="1"/>
  <c r="M333" i="108"/>
  <c r="N333" i="108" s="1"/>
  <c r="M332" i="108"/>
  <c r="N332" i="108" s="1"/>
  <c r="M331" i="108"/>
  <c r="N331" i="108" s="1"/>
  <c r="M330" i="108"/>
  <c r="N330" i="108" s="1"/>
  <c r="M329" i="108"/>
  <c r="N329" i="108" s="1"/>
  <c r="M328" i="108"/>
  <c r="N328" i="108" s="1"/>
  <c r="M327" i="108"/>
  <c r="N327" i="108" s="1"/>
  <c r="M326" i="108"/>
  <c r="N326" i="108" s="1"/>
  <c r="M325" i="108"/>
  <c r="N325" i="108" s="1"/>
  <c r="M324" i="108"/>
  <c r="N324" i="108" s="1"/>
  <c r="M323" i="108"/>
  <c r="N323" i="108" s="1"/>
  <c r="M322" i="108"/>
  <c r="N322" i="108" s="1"/>
  <c r="M321" i="108"/>
  <c r="N321" i="108" s="1"/>
  <c r="M320" i="108"/>
  <c r="N320" i="108" s="1"/>
  <c r="M319" i="108"/>
  <c r="N319" i="108" s="1"/>
  <c r="M318" i="108"/>
  <c r="N318" i="108" s="1"/>
  <c r="M317" i="108"/>
  <c r="N317" i="108" s="1"/>
  <c r="M316" i="108"/>
  <c r="N316" i="108" s="1"/>
  <c r="M315" i="108"/>
  <c r="N315" i="108" s="1"/>
  <c r="M314" i="108"/>
  <c r="N314" i="108" s="1"/>
  <c r="M313" i="108"/>
  <c r="N313" i="108" s="1"/>
  <c r="M312" i="108"/>
  <c r="N312" i="108" s="1"/>
  <c r="M311" i="108"/>
  <c r="N311" i="108" s="1"/>
  <c r="M310" i="108"/>
  <c r="N310" i="108" s="1"/>
  <c r="M309" i="108"/>
  <c r="N309" i="108" s="1"/>
  <c r="M308" i="108"/>
  <c r="N308" i="108" s="1"/>
  <c r="M307" i="108"/>
  <c r="N307" i="108" s="1"/>
  <c r="M306" i="108"/>
  <c r="N306" i="108" s="1"/>
  <c r="M305" i="108"/>
  <c r="N305" i="108" s="1"/>
  <c r="M304" i="108"/>
  <c r="N304" i="108" s="1"/>
  <c r="M303" i="108"/>
  <c r="N303" i="108" s="1"/>
  <c r="M302" i="108"/>
  <c r="N302" i="108" s="1"/>
  <c r="M301" i="108"/>
  <c r="N301" i="108" s="1"/>
  <c r="M300" i="108"/>
  <c r="N300" i="108" s="1"/>
  <c r="M299" i="108"/>
  <c r="N299" i="108" s="1"/>
  <c r="M298" i="108"/>
  <c r="N298" i="108" s="1"/>
  <c r="M297" i="108"/>
  <c r="N297" i="108" s="1"/>
  <c r="M296" i="108"/>
  <c r="N296" i="108" s="1"/>
  <c r="M295" i="108"/>
  <c r="N295" i="108" s="1"/>
  <c r="M294" i="108"/>
  <c r="N294" i="108" s="1"/>
  <c r="M293" i="108"/>
  <c r="N293" i="108" s="1"/>
  <c r="M292" i="108"/>
  <c r="N292" i="108" s="1"/>
  <c r="M291" i="108"/>
  <c r="N291" i="108" s="1"/>
  <c r="M290" i="108"/>
  <c r="N290" i="108" s="1"/>
  <c r="M289" i="108"/>
  <c r="N289" i="108" s="1"/>
  <c r="M288" i="108"/>
  <c r="N288" i="108" s="1"/>
  <c r="M287" i="108"/>
  <c r="N287" i="108" s="1"/>
  <c r="M286" i="108"/>
  <c r="N286" i="108" s="1"/>
  <c r="M285" i="108"/>
  <c r="N285" i="108" s="1"/>
  <c r="M284" i="108"/>
  <c r="N284" i="108" s="1"/>
  <c r="M283" i="108"/>
  <c r="N283" i="108" s="1"/>
  <c r="M282" i="108"/>
  <c r="N282" i="108" s="1"/>
  <c r="M281" i="108"/>
  <c r="N281" i="108" s="1"/>
  <c r="M280" i="108"/>
  <c r="N280" i="108" s="1"/>
  <c r="M279" i="108"/>
  <c r="N279" i="108" s="1"/>
  <c r="M278" i="108"/>
  <c r="N278" i="108" s="1"/>
  <c r="M277" i="108"/>
  <c r="N277" i="108" s="1"/>
  <c r="M276" i="108"/>
  <c r="N276" i="108" s="1"/>
  <c r="M275" i="108"/>
  <c r="N275" i="108" s="1"/>
  <c r="M274" i="108"/>
  <c r="N274" i="108" s="1"/>
  <c r="M273" i="108"/>
  <c r="N273" i="108" s="1"/>
  <c r="M272" i="108"/>
  <c r="N272" i="108" s="1"/>
  <c r="M271" i="108"/>
  <c r="N271" i="108" s="1"/>
  <c r="M270" i="108"/>
  <c r="N270" i="108" s="1"/>
  <c r="M269" i="108"/>
  <c r="N269" i="108" s="1"/>
  <c r="M268" i="108"/>
  <c r="N268" i="108" s="1"/>
  <c r="M267" i="108"/>
  <c r="N267" i="108" s="1"/>
  <c r="M266" i="108"/>
  <c r="N266" i="108" s="1"/>
  <c r="M265" i="108"/>
  <c r="N265" i="108" s="1"/>
  <c r="M264" i="108"/>
  <c r="N264" i="108" s="1"/>
  <c r="M263" i="108"/>
  <c r="N263" i="108" s="1"/>
  <c r="M262" i="108"/>
  <c r="N262" i="108" s="1"/>
  <c r="M261" i="108"/>
  <c r="N261" i="108" s="1"/>
  <c r="M260" i="108"/>
  <c r="N260" i="108" s="1"/>
  <c r="M259" i="108"/>
  <c r="N259" i="108" s="1"/>
  <c r="M258" i="108"/>
  <c r="N258" i="108" s="1"/>
  <c r="M257" i="108"/>
  <c r="N257" i="108" s="1"/>
  <c r="M256" i="108"/>
  <c r="N256" i="108" s="1"/>
  <c r="M255" i="108"/>
  <c r="N255" i="108" s="1"/>
  <c r="M254" i="108"/>
  <c r="N254" i="108" s="1"/>
  <c r="M253" i="108"/>
  <c r="N253" i="108" s="1"/>
  <c r="M252" i="108"/>
  <c r="N252" i="108" s="1"/>
  <c r="M251" i="108"/>
  <c r="N251" i="108" s="1"/>
  <c r="M250" i="108"/>
  <c r="N250" i="108" s="1"/>
  <c r="M249" i="108"/>
  <c r="N249" i="108" s="1"/>
  <c r="M248" i="108"/>
  <c r="N248" i="108" s="1"/>
  <c r="M247" i="108"/>
  <c r="N247" i="108" s="1"/>
  <c r="M246" i="108"/>
  <c r="N246" i="108" s="1"/>
  <c r="M245" i="108"/>
  <c r="N245" i="108" s="1"/>
  <c r="M244" i="108"/>
  <c r="N244" i="108" s="1"/>
  <c r="M243" i="108"/>
  <c r="N243" i="108" s="1"/>
  <c r="M242" i="108"/>
  <c r="N242" i="108" s="1"/>
  <c r="M241" i="108"/>
  <c r="N241" i="108" s="1"/>
  <c r="M240" i="108"/>
  <c r="N240" i="108" s="1"/>
  <c r="M239" i="108"/>
  <c r="N239" i="108" s="1"/>
  <c r="M238" i="108"/>
  <c r="N238" i="108" s="1"/>
  <c r="M237" i="108"/>
  <c r="N237" i="108" s="1"/>
  <c r="M236" i="108"/>
  <c r="N236" i="108" s="1"/>
  <c r="M235" i="108"/>
  <c r="N235" i="108" s="1"/>
  <c r="M234" i="108"/>
  <c r="N234" i="108" s="1"/>
  <c r="M233" i="108"/>
  <c r="N233" i="108" s="1"/>
  <c r="M232" i="108"/>
  <c r="N232" i="108" s="1"/>
  <c r="M231" i="108"/>
  <c r="N231" i="108" s="1"/>
  <c r="M230" i="108"/>
  <c r="N230" i="108" s="1"/>
  <c r="M229" i="108"/>
  <c r="N229" i="108" s="1"/>
  <c r="M228" i="108"/>
  <c r="N228" i="108" s="1"/>
  <c r="M227" i="108"/>
  <c r="N227" i="108" s="1"/>
  <c r="M226" i="108"/>
  <c r="N226" i="108" s="1"/>
  <c r="M225" i="108"/>
  <c r="N225" i="108" s="1"/>
  <c r="M224" i="108"/>
  <c r="N224" i="108" s="1"/>
  <c r="M223" i="108"/>
  <c r="N223" i="108" s="1"/>
  <c r="M222" i="108"/>
  <c r="N222" i="108" s="1"/>
  <c r="M221" i="108"/>
  <c r="N221" i="108" s="1"/>
  <c r="M220" i="108"/>
  <c r="N220" i="108" s="1"/>
  <c r="M219" i="108"/>
  <c r="N219" i="108" s="1"/>
  <c r="M218" i="108"/>
  <c r="N218" i="108" s="1"/>
  <c r="M217" i="108"/>
  <c r="N217" i="108" s="1"/>
  <c r="M216" i="108"/>
  <c r="N216" i="108" s="1"/>
  <c r="M215" i="108"/>
  <c r="N215" i="108" s="1"/>
  <c r="M214" i="108"/>
  <c r="N214" i="108" s="1"/>
  <c r="M213" i="108"/>
  <c r="N213" i="108" s="1"/>
  <c r="M212" i="108"/>
  <c r="N212" i="108" s="1"/>
  <c r="M211" i="108"/>
  <c r="N211" i="108" s="1"/>
  <c r="M210" i="108"/>
  <c r="N210" i="108" s="1"/>
  <c r="M209" i="108"/>
  <c r="N209" i="108" s="1"/>
  <c r="M208" i="108"/>
  <c r="N208" i="108" s="1"/>
  <c r="M207" i="108"/>
  <c r="N207" i="108" s="1"/>
  <c r="M206" i="108"/>
  <c r="N206" i="108" s="1"/>
  <c r="M205" i="108"/>
  <c r="N205" i="108" s="1"/>
  <c r="M204" i="108"/>
  <c r="N204" i="108" s="1"/>
  <c r="M203" i="108"/>
  <c r="N203" i="108" s="1"/>
  <c r="M202" i="108"/>
  <c r="N202" i="108" s="1"/>
  <c r="M201" i="108"/>
  <c r="N201" i="108" s="1"/>
  <c r="M200" i="108"/>
  <c r="N200" i="108" s="1"/>
  <c r="M199" i="108"/>
  <c r="N199" i="108" s="1"/>
  <c r="M198" i="108"/>
  <c r="N198" i="108" s="1"/>
  <c r="M197" i="108"/>
  <c r="N197" i="108" s="1"/>
  <c r="M196" i="108"/>
  <c r="N196" i="108" s="1"/>
  <c r="M195" i="108"/>
  <c r="N195" i="108" s="1"/>
  <c r="M194" i="108"/>
  <c r="N194" i="108" s="1"/>
  <c r="M193" i="108"/>
  <c r="N193" i="108" s="1"/>
  <c r="M192" i="108"/>
  <c r="N192" i="108" s="1"/>
  <c r="M191" i="108"/>
  <c r="N191" i="108" s="1"/>
  <c r="M190" i="108"/>
  <c r="N190" i="108" s="1"/>
  <c r="M189" i="108"/>
  <c r="N189" i="108" s="1"/>
  <c r="M188" i="108"/>
  <c r="N188" i="108" s="1"/>
  <c r="M187" i="108"/>
  <c r="N187" i="108" s="1"/>
  <c r="M186" i="108"/>
  <c r="N186" i="108" s="1"/>
  <c r="M185" i="108"/>
  <c r="N185" i="108" s="1"/>
  <c r="M184" i="108"/>
  <c r="N184" i="108" s="1"/>
  <c r="M183" i="108"/>
  <c r="N183" i="108" s="1"/>
  <c r="M182" i="108"/>
  <c r="N182" i="108" s="1"/>
  <c r="M181" i="108"/>
  <c r="N181" i="108" s="1"/>
  <c r="M180" i="108"/>
  <c r="N180" i="108" s="1"/>
  <c r="M179" i="108"/>
  <c r="N179" i="108" s="1"/>
  <c r="M178" i="108"/>
  <c r="N178" i="108" s="1"/>
  <c r="M177" i="108"/>
  <c r="N177" i="108" s="1"/>
  <c r="M176" i="108"/>
  <c r="N176" i="108" s="1"/>
  <c r="M175" i="108"/>
  <c r="N175" i="108" s="1"/>
  <c r="M174" i="108"/>
  <c r="N174" i="108" s="1"/>
  <c r="M173" i="108"/>
  <c r="N173" i="108" s="1"/>
  <c r="M172" i="108"/>
  <c r="N172" i="108" s="1"/>
  <c r="M171" i="108"/>
  <c r="N171" i="108" s="1"/>
  <c r="M170" i="108"/>
  <c r="N170" i="108" s="1"/>
  <c r="M169" i="108"/>
  <c r="N169" i="108" s="1"/>
  <c r="M168" i="108"/>
  <c r="N168" i="108" s="1"/>
  <c r="M167" i="108"/>
  <c r="N167" i="108" s="1"/>
  <c r="M166" i="108"/>
  <c r="N166" i="108" s="1"/>
  <c r="M165" i="108"/>
  <c r="N165" i="108" s="1"/>
  <c r="M164" i="108"/>
  <c r="N164" i="108" s="1"/>
  <c r="M163" i="108"/>
  <c r="N163" i="108" s="1"/>
  <c r="M162" i="108"/>
  <c r="N162" i="108" s="1"/>
  <c r="M161" i="108"/>
  <c r="N161" i="108" s="1"/>
  <c r="M160" i="108"/>
  <c r="N160" i="108" s="1"/>
  <c r="M159" i="108"/>
  <c r="N159" i="108" s="1"/>
  <c r="M158" i="108"/>
  <c r="N158" i="108" s="1"/>
  <c r="M157" i="108"/>
  <c r="N157" i="108" s="1"/>
  <c r="M156" i="108"/>
  <c r="N156" i="108" s="1"/>
  <c r="M155" i="108"/>
  <c r="N155" i="108" s="1"/>
  <c r="M154" i="108"/>
  <c r="N154" i="108" s="1"/>
  <c r="M153" i="108"/>
  <c r="N153" i="108" s="1"/>
  <c r="M152" i="108"/>
  <c r="N152" i="108" s="1"/>
  <c r="M151" i="108"/>
  <c r="N151" i="108" s="1"/>
  <c r="M150" i="108"/>
  <c r="N150" i="108" s="1"/>
  <c r="M149" i="108"/>
  <c r="N149" i="108" s="1"/>
  <c r="M148" i="108"/>
  <c r="N148" i="108" s="1"/>
  <c r="M147" i="108"/>
  <c r="N147" i="108" s="1"/>
  <c r="M146" i="108"/>
  <c r="N146" i="108" s="1"/>
  <c r="M145" i="108"/>
  <c r="N145" i="108" s="1"/>
  <c r="M144" i="108"/>
  <c r="N144" i="108" s="1"/>
  <c r="M143" i="108"/>
  <c r="N143" i="108" s="1"/>
  <c r="M142" i="108"/>
  <c r="N142" i="108" s="1"/>
  <c r="M141" i="108"/>
  <c r="N141" i="108" s="1"/>
  <c r="M140" i="108"/>
  <c r="N140" i="108" s="1"/>
  <c r="M139" i="108"/>
  <c r="N139" i="108" s="1"/>
  <c r="M138" i="108"/>
  <c r="N138" i="108" s="1"/>
  <c r="M137" i="108"/>
  <c r="N137" i="108" s="1"/>
  <c r="M136" i="108"/>
  <c r="N136" i="108" s="1"/>
  <c r="M135" i="108"/>
  <c r="N135" i="108" s="1"/>
  <c r="M134" i="108"/>
  <c r="N134" i="108" s="1"/>
  <c r="M133" i="108"/>
  <c r="N133" i="108" s="1"/>
  <c r="M132" i="108"/>
  <c r="N132" i="108" s="1"/>
  <c r="M131" i="108"/>
  <c r="N131" i="108" s="1"/>
  <c r="M130" i="108"/>
  <c r="N130" i="108" s="1"/>
  <c r="M129" i="108"/>
  <c r="N129" i="108" s="1"/>
  <c r="M128" i="108"/>
  <c r="N128" i="108" s="1"/>
  <c r="M127" i="108"/>
  <c r="N127" i="108" s="1"/>
  <c r="M126" i="108"/>
  <c r="N126" i="108" s="1"/>
  <c r="M125" i="108"/>
  <c r="N125" i="108" s="1"/>
  <c r="M124" i="108"/>
  <c r="N124" i="108" s="1"/>
  <c r="M123" i="108"/>
  <c r="N123" i="108" s="1"/>
  <c r="M122" i="108"/>
  <c r="N122" i="108" s="1"/>
  <c r="M121" i="108"/>
  <c r="N121" i="108" s="1"/>
  <c r="M120" i="108"/>
  <c r="N120" i="108" s="1"/>
  <c r="M119" i="108"/>
  <c r="N119" i="108" s="1"/>
  <c r="M118" i="108"/>
  <c r="N118" i="108" s="1"/>
  <c r="M117" i="108"/>
  <c r="N117" i="108" s="1"/>
  <c r="M116" i="108"/>
  <c r="N116" i="108" s="1"/>
  <c r="M115" i="108"/>
  <c r="N115" i="108" s="1"/>
  <c r="M114" i="108"/>
  <c r="N114" i="108" s="1"/>
  <c r="M113" i="108"/>
  <c r="N113" i="108" s="1"/>
  <c r="M112" i="108"/>
  <c r="N112" i="108" s="1"/>
  <c r="M111" i="108"/>
  <c r="N111" i="108" s="1"/>
  <c r="M110" i="108"/>
  <c r="N110" i="108" s="1"/>
  <c r="M109" i="108"/>
  <c r="N109" i="108" s="1"/>
  <c r="M108" i="108"/>
  <c r="N108" i="108" s="1"/>
  <c r="M107" i="108"/>
  <c r="N107" i="108" s="1"/>
  <c r="M106" i="108"/>
  <c r="N106" i="108" s="1"/>
  <c r="M105" i="108"/>
  <c r="N105" i="108" s="1"/>
  <c r="M104" i="108"/>
  <c r="N104" i="108" s="1"/>
  <c r="M103" i="108"/>
  <c r="N103" i="108" s="1"/>
  <c r="M102" i="108"/>
  <c r="N102" i="108" s="1"/>
  <c r="M101" i="108"/>
  <c r="N101" i="108" s="1"/>
  <c r="M100" i="108"/>
  <c r="N100" i="108" s="1"/>
  <c r="M99" i="108"/>
  <c r="N99" i="108" s="1"/>
  <c r="M98" i="108"/>
  <c r="N98" i="108" s="1"/>
  <c r="M97" i="108"/>
  <c r="N97" i="108" s="1"/>
  <c r="M96" i="108"/>
  <c r="N96" i="108" s="1"/>
  <c r="M95" i="108"/>
  <c r="N95" i="108" s="1"/>
  <c r="M94" i="108"/>
  <c r="N94" i="108" s="1"/>
  <c r="M93" i="108"/>
  <c r="N93" i="108" s="1"/>
  <c r="M92" i="108"/>
  <c r="N92" i="108" s="1"/>
  <c r="M91" i="108"/>
  <c r="N91" i="108" s="1"/>
  <c r="M90" i="108"/>
  <c r="N90" i="108" s="1"/>
  <c r="M89" i="108"/>
  <c r="N89" i="108" s="1"/>
  <c r="M88" i="108"/>
  <c r="N88" i="108" s="1"/>
  <c r="M87" i="108"/>
  <c r="N87" i="108" s="1"/>
  <c r="M86" i="108"/>
  <c r="N86" i="108" s="1"/>
  <c r="M85" i="108"/>
  <c r="N85" i="108" s="1"/>
  <c r="M84" i="108"/>
  <c r="N84" i="108" s="1"/>
  <c r="M83" i="108"/>
  <c r="N83" i="108" s="1"/>
  <c r="M82" i="108"/>
  <c r="N82" i="108" s="1"/>
  <c r="M81" i="108"/>
  <c r="N81" i="108" s="1"/>
  <c r="M80" i="108"/>
  <c r="N80" i="108" s="1"/>
  <c r="M79" i="108"/>
  <c r="N79" i="108" s="1"/>
  <c r="M78" i="108"/>
  <c r="N78" i="108" s="1"/>
  <c r="M77" i="108"/>
  <c r="N77" i="108" s="1"/>
  <c r="M76" i="108"/>
  <c r="N76" i="108" s="1"/>
  <c r="M75" i="108"/>
  <c r="N75" i="108" s="1"/>
  <c r="M74" i="108"/>
  <c r="N74" i="108" s="1"/>
  <c r="M73" i="108"/>
  <c r="N73" i="108" s="1"/>
  <c r="M72" i="108"/>
  <c r="N72" i="108" s="1"/>
  <c r="M71" i="108"/>
  <c r="N71" i="108" s="1"/>
  <c r="M70" i="108"/>
  <c r="N70" i="108" s="1"/>
  <c r="M69" i="108"/>
  <c r="N69" i="108" s="1"/>
  <c r="M68" i="108"/>
  <c r="N68" i="108" s="1"/>
  <c r="M67" i="108"/>
  <c r="N67" i="108" s="1"/>
  <c r="M66" i="108"/>
  <c r="N66" i="108" s="1"/>
  <c r="M65" i="108"/>
  <c r="N65" i="108" s="1"/>
  <c r="M64" i="108"/>
  <c r="N64" i="108" s="1"/>
  <c r="M63" i="108"/>
  <c r="N63" i="108" s="1"/>
  <c r="M62" i="108"/>
  <c r="N62" i="108" s="1"/>
  <c r="M61" i="108"/>
  <c r="N61" i="108" s="1"/>
  <c r="M60" i="108"/>
  <c r="N60" i="108" s="1"/>
  <c r="M59" i="108"/>
  <c r="N59" i="108" s="1"/>
  <c r="M58" i="108"/>
  <c r="N58" i="108" s="1"/>
  <c r="M57" i="108"/>
  <c r="N57" i="108" s="1"/>
  <c r="M56" i="108"/>
  <c r="N56" i="108" s="1"/>
  <c r="M55" i="108"/>
  <c r="N55" i="108" s="1"/>
  <c r="M54" i="108"/>
  <c r="N54" i="108" s="1"/>
  <c r="M53" i="108"/>
  <c r="N53" i="108" s="1"/>
  <c r="M52" i="108"/>
  <c r="N52" i="108" s="1"/>
  <c r="N51" i="108"/>
  <c r="M51" i="108"/>
  <c r="M50" i="108"/>
  <c r="N50" i="108" s="1"/>
  <c r="M49" i="108"/>
  <c r="N49" i="108" s="1"/>
  <c r="M48" i="108"/>
  <c r="N48" i="108" s="1"/>
  <c r="M47" i="108"/>
  <c r="N47" i="108" s="1"/>
  <c r="M46" i="108"/>
  <c r="N46" i="108" s="1"/>
  <c r="M45" i="108"/>
  <c r="N45" i="108" s="1"/>
  <c r="M44" i="108"/>
  <c r="N44" i="108" s="1"/>
  <c r="M43" i="108"/>
  <c r="N43" i="108" s="1"/>
  <c r="M42" i="108"/>
  <c r="N42" i="108" s="1"/>
  <c r="M41" i="108"/>
  <c r="N41" i="108" s="1"/>
  <c r="M40" i="108"/>
  <c r="N40" i="108" s="1"/>
  <c r="M39" i="108"/>
  <c r="N39" i="108" s="1"/>
  <c r="M38" i="108"/>
  <c r="N38" i="108" s="1"/>
  <c r="M37" i="108"/>
  <c r="N37" i="108" s="1"/>
  <c r="M36" i="108"/>
  <c r="N36" i="108" s="1"/>
  <c r="M35" i="108"/>
  <c r="N35" i="108" s="1"/>
  <c r="M34" i="108"/>
  <c r="N34" i="108" s="1"/>
  <c r="M33" i="108"/>
  <c r="N33" i="108" s="1"/>
  <c r="M32" i="108"/>
  <c r="N32" i="108" s="1"/>
  <c r="M31" i="108"/>
  <c r="N31" i="108" s="1"/>
  <c r="M30" i="108"/>
  <c r="N30" i="108" s="1"/>
  <c r="M29" i="108"/>
  <c r="N29" i="108" s="1"/>
  <c r="M28" i="108"/>
  <c r="N28" i="108" s="1"/>
  <c r="M27" i="108"/>
  <c r="N27" i="108" s="1"/>
  <c r="M26" i="108"/>
  <c r="N26" i="108" s="1"/>
  <c r="M25" i="108"/>
  <c r="N25" i="108" s="1"/>
  <c r="M24" i="108"/>
  <c r="N24" i="108" s="1"/>
  <c r="M23" i="108"/>
  <c r="N23" i="108" s="1"/>
  <c r="M22" i="108"/>
  <c r="N22" i="108" s="1"/>
  <c r="M21" i="108"/>
  <c r="N21" i="108" s="1"/>
  <c r="M20" i="108"/>
  <c r="N20" i="108" s="1"/>
  <c r="M19" i="108"/>
  <c r="N19" i="108" s="1"/>
  <c r="M18" i="108"/>
  <c r="N18" i="108" s="1"/>
  <c r="M17" i="108"/>
  <c r="N17" i="108" s="1"/>
  <c r="M16" i="108"/>
  <c r="N16" i="108" s="1"/>
  <c r="M15" i="108"/>
  <c r="N15" i="108" s="1"/>
  <c r="M14" i="108"/>
  <c r="N14" i="108" s="1"/>
  <c r="M13" i="108"/>
  <c r="N13" i="108" s="1"/>
  <c r="M12" i="108"/>
  <c r="N12" i="108" s="1"/>
  <c r="M11" i="108"/>
  <c r="N11" i="108" s="1"/>
  <c r="M10" i="108"/>
  <c r="N10" i="108" s="1"/>
  <c r="M9" i="108"/>
  <c r="N9" i="108" s="1"/>
  <c r="M8" i="108"/>
  <c r="N8" i="108" s="1"/>
  <c r="M7" i="108"/>
  <c r="N7" i="108" s="1"/>
  <c r="M6" i="108"/>
  <c r="N6" i="108" s="1"/>
  <c r="M5" i="108"/>
  <c r="N5" i="108" s="1"/>
  <c r="M4" i="108"/>
  <c r="N4" i="108" s="1"/>
  <c r="AL513" i="112"/>
  <c r="AK513" i="112"/>
  <c r="AJ513" i="112"/>
  <c r="AI513" i="112"/>
  <c r="AH513" i="112"/>
  <c r="AG513" i="112"/>
  <c r="AF513" i="112"/>
  <c r="AE513" i="112"/>
  <c r="AD513" i="112"/>
  <c r="AC513" i="112"/>
  <c r="AB513" i="112"/>
  <c r="AA513" i="112"/>
  <c r="Z513" i="112"/>
  <c r="X513" i="112"/>
  <c r="V513" i="112"/>
  <c r="U513" i="112"/>
  <c r="T513" i="112"/>
  <c r="S513" i="112"/>
  <c r="R513" i="112"/>
  <c r="Q513" i="112"/>
  <c r="P513" i="112"/>
  <c r="O513" i="112"/>
  <c r="M512" i="112"/>
  <c r="N512" i="112" s="1"/>
  <c r="M511" i="112"/>
  <c r="N511" i="112" s="1"/>
  <c r="M510" i="112"/>
  <c r="N510" i="112" s="1"/>
  <c r="M509" i="112"/>
  <c r="N509" i="112" s="1"/>
  <c r="M508" i="112"/>
  <c r="N508" i="112" s="1"/>
  <c r="M507" i="112"/>
  <c r="N507" i="112" s="1"/>
  <c r="M506" i="112"/>
  <c r="N506" i="112" s="1"/>
  <c r="M505" i="112"/>
  <c r="N505" i="112" s="1"/>
  <c r="M504" i="112"/>
  <c r="N504" i="112" s="1"/>
  <c r="M503" i="112"/>
  <c r="N503" i="112" s="1"/>
  <c r="M502" i="112"/>
  <c r="N502" i="112" s="1"/>
  <c r="M501" i="112"/>
  <c r="N501" i="112" s="1"/>
  <c r="M500" i="112"/>
  <c r="N500" i="112" s="1"/>
  <c r="M499" i="112"/>
  <c r="N499" i="112" s="1"/>
  <c r="M498" i="112"/>
  <c r="N498" i="112" s="1"/>
  <c r="M497" i="112"/>
  <c r="N497" i="112" s="1"/>
  <c r="M496" i="112"/>
  <c r="N496" i="112" s="1"/>
  <c r="M495" i="112"/>
  <c r="N495" i="112" s="1"/>
  <c r="M494" i="112"/>
  <c r="N494" i="112" s="1"/>
  <c r="M493" i="112"/>
  <c r="N493" i="112" s="1"/>
  <c r="M492" i="112"/>
  <c r="N492" i="112" s="1"/>
  <c r="M491" i="112"/>
  <c r="N491" i="112" s="1"/>
  <c r="M490" i="112"/>
  <c r="N490" i="112" s="1"/>
  <c r="M489" i="112"/>
  <c r="N489" i="112" s="1"/>
  <c r="M488" i="112"/>
  <c r="N488" i="112" s="1"/>
  <c r="M487" i="112"/>
  <c r="N487" i="112" s="1"/>
  <c r="M486" i="112"/>
  <c r="N486" i="112" s="1"/>
  <c r="M485" i="112"/>
  <c r="N485" i="112" s="1"/>
  <c r="M484" i="112"/>
  <c r="N484" i="112" s="1"/>
  <c r="M483" i="112"/>
  <c r="N483" i="112" s="1"/>
  <c r="M482" i="112"/>
  <c r="N482" i="112" s="1"/>
  <c r="M481" i="112"/>
  <c r="N481" i="112" s="1"/>
  <c r="M480" i="112"/>
  <c r="N480" i="112" s="1"/>
  <c r="M479" i="112"/>
  <c r="N479" i="112" s="1"/>
  <c r="M478" i="112"/>
  <c r="N478" i="112" s="1"/>
  <c r="M477" i="112"/>
  <c r="N477" i="112" s="1"/>
  <c r="M476" i="112"/>
  <c r="N476" i="112" s="1"/>
  <c r="M475" i="112"/>
  <c r="N475" i="112" s="1"/>
  <c r="M474" i="112"/>
  <c r="N474" i="112" s="1"/>
  <c r="M473" i="112"/>
  <c r="N473" i="112" s="1"/>
  <c r="M472" i="112"/>
  <c r="N472" i="112" s="1"/>
  <c r="M471" i="112"/>
  <c r="N471" i="112" s="1"/>
  <c r="M470" i="112"/>
  <c r="N470" i="112" s="1"/>
  <c r="M469" i="112"/>
  <c r="N469" i="112" s="1"/>
  <c r="M468" i="112"/>
  <c r="N468" i="112" s="1"/>
  <c r="M467" i="112"/>
  <c r="N467" i="112" s="1"/>
  <c r="M466" i="112"/>
  <c r="N466" i="112" s="1"/>
  <c r="M465" i="112"/>
  <c r="N465" i="112" s="1"/>
  <c r="M464" i="112"/>
  <c r="N464" i="112" s="1"/>
  <c r="M463" i="112"/>
  <c r="N463" i="112" s="1"/>
  <c r="M462" i="112"/>
  <c r="N462" i="112" s="1"/>
  <c r="M461" i="112"/>
  <c r="N461" i="112" s="1"/>
  <c r="M460" i="112"/>
  <c r="N460" i="112" s="1"/>
  <c r="M459" i="112"/>
  <c r="N459" i="112" s="1"/>
  <c r="M458" i="112"/>
  <c r="N458" i="112" s="1"/>
  <c r="M457" i="112"/>
  <c r="N457" i="112" s="1"/>
  <c r="M456" i="112"/>
  <c r="N456" i="112" s="1"/>
  <c r="M455" i="112"/>
  <c r="N455" i="112" s="1"/>
  <c r="M454" i="112"/>
  <c r="N454" i="112" s="1"/>
  <c r="M453" i="112"/>
  <c r="N453" i="112" s="1"/>
  <c r="M452" i="112"/>
  <c r="N452" i="112" s="1"/>
  <c r="M451" i="112"/>
  <c r="N451" i="112" s="1"/>
  <c r="M450" i="112"/>
  <c r="N450" i="112" s="1"/>
  <c r="M449" i="112"/>
  <c r="N449" i="112" s="1"/>
  <c r="M448" i="112"/>
  <c r="N448" i="112" s="1"/>
  <c r="M447" i="112"/>
  <c r="N447" i="112" s="1"/>
  <c r="M446" i="112"/>
  <c r="N446" i="112" s="1"/>
  <c r="M445" i="112"/>
  <c r="N445" i="112" s="1"/>
  <c r="M444" i="112"/>
  <c r="N444" i="112" s="1"/>
  <c r="M443" i="112"/>
  <c r="N443" i="112" s="1"/>
  <c r="M442" i="112"/>
  <c r="N442" i="112" s="1"/>
  <c r="M441" i="112"/>
  <c r="N441" i="112" s="1"/>
  <c r="M440" i="112"/>
  <c r="N440" i="112" s="1"/>
  <c r="M439" i="112"/>
  <c r="N439" i="112" s="1"/>
  <c r="M438" i="112"/>
  <c r="N438" i="112" s="1"/>
  <c r="M437" i="112"/>
  <c r="N437" i="112" s="1"/>
  <c r="M436" i="112"/>
  <c r="N436" i="112" s="1"/>
  <c r="M435" i="112"/>
  <c r="N435" i="112" s="1"/>
  <c r="M434" i="112"/>
  <c r="N434" i="112" s="1"/>
  <c r="M433" i="112"/>
  <c r="N433" i="112" s="1"/>
  <c r="M432" i="112"/>
  <c r="N432" i="112" s="1"/>
  <c r="M431" i="112"/>
  <c r="N431" i="112" s="1"/>
  <c r="M430" i="112"/>
  <c r="N430" i="112" s="1"/>
  <c r="M429" i="112"/>
  <c r="N429" i="112" s="1"/>
  <c r="M428" i="112"/>
  <c r="N428" i="112" s="1"/>
  <c r="M427" i="112"/>
  <c r="N427" i="112" s="1"/>
  <c r="M426" i="112"/>
  <c r="N426" i="112" s="1"/>
  <c r="M425" i="112"/>
  <c r="N425" i="112" s="1"/>
  <c r="M424" i="112"/>
  <c r="N424" i="112" s="1"/>
  <c r="M423" i="112"/>
  <c r="N423" i="112" s="1"/>
  <c r="M422" i="112"/>
  <c r="N422" i="112" s="1"/>
  <c r="M421" i="112"/>
  <c r="N421" i="112" s="1"/>
  <c r="M420" i="112"/>
  <c r="N420" i="112" s="1"/>
  <c r="M419" i="112"/>
  <c r="N419" i="112" s="1"/>
  <c r="M418" i="112"/>
  <c r="N418" i="112" s="1"/>
  <c r="M417" i="112"/>
  <c r="N417" i="112" s="1"/>
  <c r="M416" i="112"/>
  <c r="N416" i="112" s="1"/>
  <c r="M415" i="112"/>
  <c r="N415" i="112" s="1"/>
  <c r="M414" i="112"/>
  <c r="N414" i="112" s="1"/>
  <c r="M413" i="112"/>
  <c r="N413" i="112" s="1"/>
  <c r="M412" i="112"/>
  <c r="N412" i="112" s="1"/>
  <c r="M411" i="112"/>
  <c r="N411" i="112" s="1"/>
  <c r="M410" i="112"/>
  <c r="N410" i="112" s="1"/>
  <c r="M409" i="112"/>
  <c r="N409" i="112" s="1"/>
  <c r="M408" i="112"/>
  <c r="N408" i="112" s="1"/>
  <c r="M407" i="112"/>
  <c r="N407" i="112" s="1"/>
  <c r="M406" i="112"/>
  <c r="N406" i="112" s="1"/>
  <c r="M405" i="112"/>
  <c r="N405" i="112" s="1"/>
  <c r="M404" i="112"/>
  <c r="N404" i="112" s="1"/>
  <c r="M403" i="112"/>
  <c r="N403" i="112" s="1"/>
  <c r="M402" i="112"/>
  <c r="N402" i="112" s="1"/>
  <c r="M401" i="112"/>
  <c r="N401" i="112" s="1"/>
  <c r="M400" i="112"/>
  <c r="N400" i="112" s="1"/>
  <c r="M399" i="112"/>
  <c r="N399" i="112" s="1"/>
  <c r="M398" i="112"/>
  <c r="N398" i="112" s="1"/>
  <c r="M397" i="112"/>
  <c r="N397" i="112" s="1"/>
  <c r="M396" i="112"/>
  <c r="N396" i="112" s="1"/>
  <c r="M395" i="112"/>
  <c r="N395" i="112" s="1"/>
  <c r="M394" i="112"/>
  <c r="N394" i="112" s="1"/>
  <c r="M393" i="112"/>
  <c r="N393" i="112" s="1"/>
  <c r="M392" i="112"/>
  <c r="N392" i="112" s="1"/>
  <c r="M391" i="112"/>
  <c r="N391" i="112" s="1"/>
  <c r="M390" i="112"/>
  <c r="N390" i="112" s="1"/>
  <c r="M389" i="112"/>
  <c r="N389" i="112" s="1"/>
  <c r="M388" i="112"/>
  <c r="N388" i="112" s="1"/>
  <c r="M387" i="112"/>
  <c r="N387" i="112" s="1"/>
  <c r="M386" i="112"/>
  <c r="N386" i="112" s="1"/>
  <c r="M385" i="112"/>
  <c r="N385" i="112" s="1"/>
  <c r="M384" i="112"/>
  <c r="N384" i="112" s="1"/>
  <c r="M383" i="112"/>
  <c r="N383" i="112" s="1"/>
  <c r="M382" i="112"/>
  <c r="N382" i="112" s="1"/>
  <c r="M381" i="112"/>
  <c r="N381" i="112" s="1"/>
  <c r="M380" i="112"/>
  <c r="N380" i="112" s="1"/>
  <c r="M379" i="112"/>
  <c r="N379" i="112" s="1"/>
  <c r="M378" i="112"/>
  <c r="N378" i="112" s="1"/>
  <c r="M377" i="112"/>
  <c r="N377" i="112" s="1"/>
  <c r="M376" i="112"/>
  <c r="N376" i="112" s="1"/>
  <c r="M375" i="112"/>
  <c r="N375" i="112" s="1"/>
  <c r="M374" i="112"/>
  <c r="N374" i="112" s="1"/>
  <c r="M373" i="112"/>
  <c r="N373" i="112" s="1"/>
  <c r="M372" i="112"/>
  <c r="N372" i="112" s="1"/>
  <c r="M371" i="112"/>
  <c r="N371" i="112" s="1"/>
  <c r="M370" i="112"/>
  <c r="N370" i="112" s="1"/>
  <c r="M369" i="112"/>
  <c r="N369" i="112" s="1"/>
  <c r="M368" i="112"/>
  <c r="N368" i="112" s="1"/>
  <c r="M367" i="112"/>
  <c r="N367" i="112" s="1"/>
  <c r="M366" i="112"/>
  <c r="N366" i="112" s="1"/>
  <c r="M365" i="112"/>
  <c r="N365" i="112" s="1"/>
  <c r="M364" i="112"/>
  <c r="N364" i="112" s="1"/>
  <c r="M363" i="112"/>
  <c r="N363" i="112" s="1"/>
  <c r="M362" i="112"/>
  <c r="N362" i="112" s="1"/>
  <c r="M361" i="112"/>
  <c r="N361" i="112" s="1"/>
  <c r="M360" i="112"/>
  <c r="N360" i="112" s="1"/>
  <c r="M359" i="112"/>
  <c r="N359" i="112" s="1"/>
  <c r="M358" i="112"/>
  <c r="N358" i="112" s="1"/>
  <c r="M357" i="112"/>
  <c r="N357" i="112" s="1"/>
  <c r="M356" i="112"/>
  <c r="N356" i="112" s="1"/>
  <c r="M355" i="112"/>
  <c r="N355" i="112" s="1"/>
  <c r="M354" i="112"/>
  <c r="N354" i="112" s="1"/>
  <c r="M353" i="112"/>
  <c r="N353" i="112" s="1"/>
  <c r="M352" i="112"/>
  <c r="N352" i="112" s="1"/>
  <c r="M351" i="112"/>
  <c r="N351" i="112" s="1"/>
  <c r="M350" i="112"/>
  <c r="N350" i="112" s="1"/>
  <c r="M349" i="112"/>
  <c r="N349" i="112" s="1"/>
  <c r="M348" i="112"/>
  <c r="N348" i="112" s="1"/>
  <c r="M347" i="112"/>
  <c r="N347" i="112" s="1"/>
  <c r="M346" i="112"/>
  <c r="N346" i="112" s="1"/>
  <c r="M345" i="112"/>
  <c r="N345" i="112" s="1"/>
  <c r="M344" i="112"/>
  <c r="N344" i="112" s="1"/>
  <c r="M343" i="112"/>
  <c r="N343" i="112" s="1"/>
  <c r="M342" i="112"/>
  <c r="N342" i="112" s="1"/>
  <c r="M341" i="112"/>
  <c r="N341" i="112" s="1"/>
  <c r="M340" i="112"/>
  <c r="N340" i="112" s="1"/>
  <c r="M339" i="112"/>
  <c r="N339" i="112" s="1"/>
  <c r="M338" i="112"/>
  <c r="N338" i="112" s="1"/>
  <c r="M337" i="112"/>
  <c r="N337" i="112" s="1"/>
  <c r="M336" i="112"/>
  <c r="N336" i="112" s="1"/>
  <c r="M335" i="112"/>
  <c r="N335" i="112" s="1"/>
  <c r="M334" i="112"/>
  <c r="N334" i="112" s="1"/>
  <c r="M333" i="112"/>
  <c r="N333" i="112" s="1"/>
  <c r="M332" i="112"/>
  <c r="N332" i="112" s="1"/>
  <c r="M331" i="112"/>
  <c r="N331" i="112" s="1"/>
  <c r="M330" i="112"/>
  <c r="N330" i="112" s="1"/>
  <c r="M329" i="112"/>
  <c r="N329" i="112" s="1"/>
  <c r="M328" i="112"/>
  <c r="N328" i="112" s="1"/>
  <c r="M327" i="112"/>
  <c r="N327" i="112" s="1"/>
  <c r="M326" i="112"/>
  <c r="N326" i="112" s="1"/>
  <c r="M325" i="112"/>
  <c r="N325" i="112" s="1"/>
  <c r="M324" i="112"/>
  <c r="N324" i="112" s="1"/>
  <c r="M323" i="112"/>
  <c r="N323" i="112" s="1"/>
  <c r="M322" i="112"/>
  <c r="N322" i="112" s="1"/>
  <c r="M321" i="112"/>
  <c r="N321" i="112" s="1"/>
  <c r="M320" i="112"/>
  <c r="N320" i="112" s="1"/>
  <c r="M319" i="112"/>
  <c r="N319" i="112" s="1"/>
  <c r="M318" i="112"/>
  <c r="N318" i="112" s="1"/>
  <c r="M317" i="112"/>
  <c r="N317" i="112" s="1"/>
  <c r="M316" i="112"/>
  <c r="N316" i="112" s="1"/>
  <c r="M315" i="112"/>
  <c r="N315" i="112" s="1"/>
  <c r="M314" i="112"/>
  <c r="N314" i="112" s="1"/>
  <c r="M313" i="112"/>
  <c r="N313" i="112" s="1"/>
  <c r="M312" i="112"/>
  <c r="N312" i="112" s="1"/>
  <c r="M311" i="112"/>
  <c r="N311" i="112" s="1"/>
  <c r="M310" i="112"/>
  <c r="N310" i="112" s="1"/>
  <c r="M309" i="112"/>
  <c r="N309" i="112" s="1"/>
  <c r="M308" i="112"/>
  <c r="N308" i="112" s="1"/>
  <c r="M307" i="112"/>
  <c r="N307" i="112" s="1"/>
  <c r="M306" i="112"/>
  <c r="N306" i="112" s="1"/>
  <c r="M305" i="112"/>
  <c r="N305" i="112" s="1"/>
  <c r="M304" i="112"/>
  <c r="N304" i="112" s="1"/>
  <c r="M303" i="112"/>
  <c r="N303" i="112" s="1"/>
  <c r="M302" i="112"/>
  <c r="N302" i="112" s="1"/>
  <c r="M301" i="112"/>
  <c r="N301" i="112" s="1"/>
  <c r="M300" i="112"/>
  <c r="N300" i="112" s="1"/>
  <c r="M299" i="112"/>
  <c r="N299" i="112" s="1"/>
  <c r="M298" i="112"/>
  <c r="N298" i="112" s="1"/>
  <c r="M297" i="112"/>
  <c r="N297" i="112" s="1"/>
  <c r="M296" i="112"/>
  <c r="N296" i="112" s="1"/>
  <c r="M295" i="112"/>
  <c r="N295" i="112" s="1"/>
  <c r="M294" i="112"/>
  <c r="N294" i="112" s="1"/>
  <c r="M293" i="112"/>
  <c r="N293" i="112" s="1"/>
  <c r="M292" i="112"/>
  <c r="N292" i="112" s="1"/>
  <c r="M291" i="112"/>
  <c r="N291" i="112" s="1"/>
  <c r="M290" i="112"/>
  <c r="N290" i="112" s="1"/>
  <c r="M289" i="112"/>
  <c r="N289" i="112" s="1"/>
  <c r="M288" i="112"/>
  <c r="N288" i="112" s="1"/>
  <c r="M287" i="112"/>
  <c r="N287" i="112" s="1"/>
  <c r="M286" i="112"/>
  <c r="N286" i="112" s="1"/>
  <c r="M285" i="112"/>
  <c r="N285" i="112" s="1"/>
  <c r="M284" i="112"/>
  <c r="N284" i="112" s="1"/>
  <c r="M283" i="112"/>
  <c r="N283" i="112" s="1"/>
  <c r="M282" i="112"/>
  <c r="N282" i="112" s="1"/>
  <c r="M281" i="112"/>
  <c r="N281" i="112" s="1"/>
  <c r="M280" i="112"/>
  <c r="N280" i="112" s="1"/>
  <c r="M279" i="112"/>
  <c r="N279" i="112" s="1"/>
  <c r="M278" i="112"/>
  <c r="N278" i="112" s="1"/>
  <c r="M277" i="112"/>
  <c r="N277" i="112" s="1"/>
  <c r="M276" i="112"/>
  <c r="N276" i="112" s="1"/>
  <c r="M275" i="112"/>
  <c r="N275" i="112" s="1"/>
  <c r="M274" i="112"/>
  <c r="N274" i="112" s="1"/>
  <c r="M273" i="112"/>
  <c r="N273" i="112" s="1"/>
  <c r="M272" i="112"/>
  <c r="N272" i="112" s="1"/>
  <c r="M271" i="112"/>
  <c r="N271" i="112" s="1"/>
  <c r="M270" i="112"/>
  <c r="N270" i="112" s="1"/>
  <c r="M269" i="112"/>
  <c r="N269" i="112" s="1"/>
  <c r="M268" i="112"/>
  <c r="N268" i="112" s="1"/>
  <c r="M267" i="112"/>
  <c r="N267" i="112" s="1"/>
  <c r="M266" i="112"/>
  <c r="N266" i="112" s="1"/>
  <c r="M265" i="112"/>
  <c r="N265" i="112" s="1"/>
  <c r="M264" i="112"/>
  <c r="N264" i="112" s="1"/>
  <c r="M263" i="112"/>
  <c r="N263" i="112" s="1"/>
  <c r="M262" i="112"/>
  <c r="N262" i="112" s="1"/>
  <c r="M261" i="112"/>
  <c r="N261" i="112" s="1"/>
  <c r="M260" i="112"/>
  <c r="N260" i="112" s="1"/>
  <c r="M259" i="112"/>
  <c r="N259" i="112" s="1"/>
  <c r="M258" i="112"/>
  <c r="N258" i="112" s="1"/>
  <c r="M257" i="112"/>
  <c r="N257" i="112" s="1"/>
  <c r="M256" i="112"/>
  <c r="N256" i="112" s="1"/>
  <c r="M255" i="112"/>
  <c r="N255" i="112" s="1"/>
  <c r="M254" i="112"/>
  <c r="N254" i="112" s="1"/>
  <c r="M253" i="112"/>
  <c r="N253" i="112" s="1"/>
  <c r="M252" i="112"/>
  <c r="N252" i="112" s="1"/>
  <c r="M251" i="112"/>
  <c r="N251" i="112" s="1"/>
  <c r="M250" i="112"/>
  <c r="N250" i="112" s="1"/>
  <c r="M249" i="112"/>
  <c r="N249" i="112" s="1"/>
  <c r="M248" i="112"/>
  <c r="N248" i="112" s="1"/>
  <c r="M247" i="112"/>
  <c r="N247" i="112" s="1"/>
  <c r="M246" i="112"/>
  <c r="N246" i="112" s="1"/>
  <c r="M245" i="112"/>
  <c r="N245" i="112" s="1"/>
  <c r="M244" i="112"/>
  <c r="N244" i="112" s="1"/>
  <c r="M243" i="112"/>
  <c r="N243" i="112" s="1"/>
  <c r="M242" i="112"/>
  <c r="N242" i="112" s="1"/>
  <c r="M241" i="112"/>
  <c r="N241" i="112" s="1"/>
  <c r="M240" i="112"/>
  <c r="N240" i="112" s="1"/>
  <c r="M239" i="112"/>
  <c r="N239" i="112" s="1"/>
  <c r="M238" i="112"/>
  <c r="N238" i="112" s="1"/>
  <c r="M237" i="112"/>
  <c r="N237" i="112" s="1"/>
  <c r="M236" i="112"/>
  <c r="N236" i="112" s="1"/>
  <c r="M235" i="112"/>
  <c r="N235" i="112" s="1"/>
  <c r="M234" i="112"/>
  <c r="N234" i="112" s="1"/>
  <c r="M233" i="112"/>
  <c r="N233" i="112" s="1"/>
  <c r="M232" i="112"/>
  <c r="N232" i="112" s="1"/>
  <c r="M231" i="112"/>
  <c r="N231" i="112" s="1"/>
  <c r="M230" i="112"/>
  <c r="N230" i="112" s="1"/>
  <c r="M229" i="112"/>
  <c r="N229" i="112" s="1"/>
  <c r="M228" i="112"/>
  <c r="N228" i="112" s="1"/>
  <c r="M227" i="112"/>
  <c r="N227" i="112" s="1"/>
  <c r="M226" i="112"/>
  <c r="N226" i="112" s="1"/>
  <c r="M225" i="112"/>
  <c r="N225" i="112" s="1"/>
  <c r="M224" i="112"/>
  <c r="N224" i="112" s="1"/>
  <c r="M223" i="112"/>
  <c r="N223" i="112" s="1"/>
  <c r="M222" i="112"/>
  <c r="N222" i="112" s="1"/>
  <c r="M221" i="112"/>
  <c r="N221" i="112" s="1"/>
  <c r="M220" i="112"/>
  <c r="N220" i="112" s="1"/>
  <c r="M219" i="112"/>
  <c r="N219" i="112" s="1"/>
  <c r="M218" i="112"/>
  <c r="N218" i="112" s="1"/>
  <c r="M217" i="112"/>
  <c r="N217" i="112" s="1"/>
  <c r="M216" i="112"/>
  <c r="N216" i="112" s="1"/>
  <c r="M215" i="112"/>
  <c r="N215" i="112" s="1"/>
  <c r="M214" i="112"/>
  <c r="N214" i="112" s="1"/>
  <c r="M213" i="112"/>
  <c r="N213" i="112" s="1"/>
  <c r="M212" i="112"/>
  <c r="N212" i="112" s="1"/>
  <c r="M211" i="112"/>
  <c r="N211" i="112" s="1"/>
  <c r="M210" i="112"/>
  <c r="N210" i="112" s="1"/>
  <c r="M209" i="112"/>
  <c r="N209" i="112" s="1"/>
  <c r="M208" i="112"/>
  <c r="N208" i="112" s="1"/>
  <c r="M207" i="112"/>
  <c r="N207" i="112" s="1"/>
  <c r="M206" i="112"/>
  <c r="N206" i="112" s="1"/>
  <c r="M205" i="112"/>
  <c r="N205" i="112" s="1"/>
  <c r="M204" i="112"/>
  <c r="N204" i="112" s="1"/>
  <c r="M203" i="112"/>
  <c r="N203" i="112" s="1"/>
  <c r="M202" i="112"/>
  <c r="N202" i="112" s="1"/>
  <c r="M201" i="112"/>
  <c r="N201" i="112" s="1"/>
  <c r="M200" i="112"/>
  <c r="N200" i="112" s="1"/>
  <c r="M199" i="112"/>
  <c r="N199" i="112" s="1"/>
  <c r="M198" i="112"/>
  <c r="N198" i="112" s="1"/>
  <c r="M197" i="112"/>
  <c r="N197" i="112" s="1"/>
  <c r="M196" i="112"/>
  <c r="N196" i="112" s="1"/>
  <c r="M195" i="112"/>
  <c r="N195" i="112" s="1"/>
  <c r="M194" i="112"/>
  <c r="N194" i="112" s="1"/>
  <c r="M193" i="112"/>
  <c r="N193" i="112" s="1"/>
  <c r="M192" i="112"/>
  <c r="N192" i="112" s="1"/>
  <c r="M191" i="112"/>
  <c r="N191" i="112" s="1"/>
  <c r="M190" i="112"/>
  <c r="N190" i="112" s="1"/>
  <c r="M189" i="112"/>
  <c r="N189" i="112" s="1"/>
  <c r="M188" i="112"/>
  <c r="N188" i="112" s="1"/>
  <c r="M187" i="112"/>
  <c r="N187" i="112" s="1"/>
  <c r="M186" i="112"/>
  <c r="N186" i="112" s="1"/>
  <c r="M185" i="112"/>
  <c r="N185" i="112" s="1"/>
  <c r="M184" i="112"/>
  <c r="N184" i="112" s="1"/>
  <c r="M183" i="112"/>
  <c r="N183" i="112" s="1"/>
  <c r="M182" i="112"/>
  <c r="N182" i="112" s="1"/>
  <c r="M181" i="112"/>
  <c r="N181" i="112" s="1"/>
  <c r="M180" i="112"/>
  <c r="N180" i="112" s="1"/>
  <c r="M179" i="112"/>
  <c r="N179" i="112" s="1"/>
  <c r="M178" i="112"/>
  <c r="N178" i="112" s="1"/>
  <c r="M177" i="112"/>
  <c r="N177" i="112" s="1"/>
  <c r="M176" i="112"/>
  <c r="N176" i="112" s="1"/>
  <c r="M175" i="112"/>
  <c r="N175" i="112" s="1"/>
  <c r="M174" i="112"/>
  <c r="N174" i="112" s="1"/>
  <c r="M173" i="112"/>
  <c r="N173" i="112" s="1"/>
  <c r="M172" i="112"/>
  <c r="N172" i="112" s="1"/>
  <c r="M171" i="112"/>
  <c r="N171" i="112" s="1"/>
  <c r="M170" i="112"/>
  <c r="N170" i="112" s="1"/>
  <c r="M169" i="112"/>
  <c r="N169" i="112" s="1"/>
  <c r="M168" i="112"/>
  <c r="N168" i="112" s="1"/>
  <c r="M167" i="112"/>
  <c r="N167" i="112" s="1"/>
  <c r="M166" i="112"/>
  <c r="N166" i="112" s="1"/>
  <c r="M165" i="112"/>
  <c r="N165" i="112" s="1"/>
  <c r="M164" i="112"/>
  <c r="N164" i="112" s="1"/>
  <c r="M163" i="112"/>
  <c r="N163" i="112" s="1"/>
  <c r="M162" i="112"/>
  <c r="N162" i="112" s="1"/>
  <c r="M161" i="112"/>
  <c r="N161" i="112" s="1"/>
  <c r="M160" i="112"/>
  <c r="N160" i="112" s="1"/>
  <c r="M159" i="112"/>
  <c r="N159" i="112" s="1"/>
  <c r="M158" i="112"/>
  <c r="N158" i="112" s="1"/>
  <c r="M157" i="112"/>
  <c r="N157" i="112" s="1"/>
  <c r="M156" i="112"/>
  <c r="N156" i="112" s="1"/>
  <c r="M155" i="112"/>
  <c r="N155" i="112" s="1"/>
  <c r="M154" i="112"/>
  <c r="N154" i="112" s="1"/>
  <c r="M153" i="112"/>
  <c r="N153" i="112" s="1"/>
  <c r="M152" i="112"/>
  <c r="N152" i="112" s="1"/>
  <c r="M151" i="112"/>
  <c r="N151" i="112" s="1"/>
  <c r="M150" i="112"/>
  <c r="N150" i="112" s="1"/>
  <c r="M149" i="112"/>
  <c r="N149" i="112" s="1"/>
  <c r="M148" i="112"/>
  <c r="N148" i="112" s="1"/>
  <c r="M147" i="112"/>
  <c r="N147" i="112" s="1"/>
  <c r="M146" i="112"/>
  <c r="N146" i="112" s="1"/>
  <c r="M145" i="112"/>
  <c r="N145" i="112" s="1"/>
  <c r="M144" i="112"/>
  <c r="N144" i="112" s="1"/>
  <c r="M143" i="112"/>
  <c r="N143" i="112" s="1"/>
  <c r="M142" i="112"/>
  <c r="N142" i="112" s="1"/>
  <c r="M141" i="112"/>
  <c r="N141" i="112" s="1"/>
  <c r="M140" i="112"/>
  <c r="N140" i="112" s="1"/>
  <c r="M139" i="112"/>
  <c r="N139" i="112" s="1"/>
  <c r="M138" i="112"/>
  <c r="N138" i="112" s="1"/>
  <c r="M137" i="112"/>
  <c r="N137" i="112" s="1"/>
  <c r="M136" i="112"/>
  <c r="N136" i="112" s="1"/>
  <c r="M135" i="112"/>
  <c r="N135" i="112" s="1"/>
  <c r="M134" i="112"/>
  <c r="N134" i="112" s="1"/>
  <c r="M133" i="112"/>
  <c r="N133" i="112" s="1"/>
  <c r="M132" i="112"/>
  <c r="N132" i="112" s="1"/>
  <c r="M131" i="112"/>
  <c r="N131" i="112" s="1"/>
  <c r="M130" i="112"/>
  <c r="N130" i="112" s="1"/>
  <c r="M129" i="112"/>
  <c r="N129" i="112" s="1"/>
  <c r="M128" i="112"/>
  <c r="N128" i="112" s="1"/>
  <c r="M127" i="112"/>
  <c r="N127" i="112" s="1"/>
  <c r="M126" i="112"/>
  <c r="N126" i="112" s="1"/>
  <c r="M125" i="112"/>
  <c r="N125" i="112" s="1"/>
  <c r="M124" i="112"/>
  <c r="N124" i="112" s="1"/>
  <c r="M123" i="112"/>
  <c r="N123" i="112" s="1"/>
  <c r="M122" i="112"/>
  <c r="N122" i="112" s="1"/>
  <c r="M121" i="112"/>
  <c r="N121" i="112" s="1"/>
  <c r="M120" i="112"/>
  <c r="N120" i="112" s="1"/>
  <c r="M119" i="112"/>
  <c r="N119" i="112" s="1"/>
  <c r="M118" i="112"/>
  <c r="N118" i="112" s="1"/>
  <c r="M117" i="112"/>
  <c r="N117" i="112" s="1"/>
  <c r="M116" i="112"/>
  <c r="N116" i="112" s="1"/>
  <c r="M115" i="112"/>
  <c r="N115" i="112" s="1"/>
  <c r="M114" i="112"/>
  <c r="N114" i="112" s="1"/>
  <c r="M113" i="112"/>
  <c r="N113" i="112" s="1"/>
  <c r="M112" i="112"/>
  <c r="N112" i="112" s="1"/>
  <c r="M111" i="112"/>
  <c r="N111" i="112" s="1"/>
  <c r="M110" i="112"/>
  <c r="N110" i="112" s="1"/>
  <c r="M109" i="112"/>
  <c r="N109" i="112" s="1"/>
  <c r="M108" i="112"/>
  <c r="N108" i="112" s="1"/>
  <c r="M107" i="112"/>
  <c r="N107" i="112" s="1"/>
  <c r="M106" i="112"/>
  <c r="N106" i="112" s="1"/>
  <c r="M105" i="112"/>
  <c r="N105" i="112" s="1"/>
  <c r="M104" i="112"/>
  <c r="N104" i="112" s="1"/>
  <c r="M103" i="112"/>
  <c r="N103" i="112" s="1"/>
  <c r="M102" i="112"/>
  <c r="N102" i="112" s="1"/>
  <c r="M101" i="112"/>
  <c r="N101" i="112" s="1"/>
  <c r="M100" i="112"/>
  <c r="N100" i="112" s="1"/>
  <c r="M99" i="112"/>
  <c r="N99" i="112" s="1"/>
  <c r="M98" i="112"/>
  <c r="N98" i="112" s="1"/>
  <c r="M97" i="112"/>
  <c r="N97" i="112" s="1"/>
  <c r="M96" i="112"/>
  <c r="N96" i="112" s="1"/>
  <c r="M95" i="112"/>
  <c r="N95" i="112" s="1"/>
  <c r="M94" i="112"/>
  <c r="N94" i="112" s="1"/>
  <c r="M93" i="112"/>
  <c r="N93" i="112" s="1"/>
  <c r="M92" i="112"/>
  <c r="N92" i="112" s="1"/>
  <c r="M91" i="112"/>
  <c r="N91" i="112" s="1"/>
  <c r="M90" i="112"/>
  <c r="N90" i="112" s="1"/>
  <c r="M89" i="112"/>
  <c r="N89" i="112" s="1"/>
  <c r="M88" i="112"/>
  <c r="N88" i="112" s="1"/>
  <c r="M87" i="112"/>
  <c r="N87" i="112" s="1"/>
  <c r="M86" i="112"/>
  <c r="N86" i="112" s="1"/>
  <c r="M85" i="112"/>
  <c r="N85" i="112" s="1"/>
  <c r="M84" i="112"/>
  <c r="N84" i="112" s="1"/>
  <c r="M83" i="112"/>
  <c r="N83" i="112" s="1"/>
  <c r="M82" i="112"/>
  <c r="N82" i="112" s="1"/>
  <c r="M81" i="112"/>
  <c r="N81" i="112" s="1"/>
  <c r="M80" i="112"/>
  <c r="N80" i="112" s="1"/>
  <c r="M79" i="112"/>
  <c r="N79" i="112" s="1"/>
  <c r="M78" i="112"/>
  <c r="N78" i="112" s="1"/>
  <c r="M77" i="112"/>
  <c r="N77" i="112" s="1"/>
  <c r="M76" i="112"/>
  <c r="N76" i="112" s="1"/>
  <c r="M75" i="112"/>
  <c r="N75" i="112" s="1"/>
  <c r="M74" i="112"/>
  <c r="N74" i="112" s="1"/>
  <c r="M73" i="112"/>
  <c r="N73" i="112" s="1"/>
  <c r="M72" i="112"/>
  <c r="N72" i="112" s="1"/>
  <c r="M71" i="112"/>
  <c r="N71" i="112" s="1"/>
  <c r="M70" i="112"/>
  <c r="N70" i="112" s="1"/>
  <c r="M69" i="112"/>
  <c r="N69" i="112" s="1"/>
  <c r="M68" i="112"/>
  <c r="N68" i="112" s="1"/>
  <c r="M67" i="112"/>
  <c r="N67" i="112" s="1"/>
  <c r="M66" i="112"/>
  <c r="N66" i="112" s="1"/>
  <c r="M65" i="112"/>
  <c r="N65" i="112" s="1"/>
  <c r="M64" i="112"/>
  <c r="N64" i="112" s="1"/>
  <c r="M63" i="112"/>
  <c r="N63" i="112" s="1"/>
  <c r="M62" i="112"/>
  <c r="N62" i="112" s="1"/>
  <c r="M61" i="112"/>
  <c r="N61" i="112" s="1"/>
  <c r="M60" i="112"/>
  <c r="N60" i="112" s="1"/>
  <c r="M59" i="112"/>
  <c r="N59" i="112" s="1"/>
  <c r="M58" i="112"/>
  <c r="N58" i="112" s="1"/>
  <c r="M57" i="112"/>
  <c r="N57" i="112" s="1"/>
  <c r="M56" i="112"/>
  <c r="N56" i="112" s="1"/>
  <c r="M55" i="112"/>
  <c r="N55" i="112" s="1"/>
  <c r="M54" i="112"/>
  <c r="N54" i="112" s="1"/>
  <c r="M53" i="112"/>
  <c r="N53" i="112" s="1"/>
  <c r="M52" i="112"/>
  <c r="N52" i="112" s="1"/>
  <c r="M51" i="112"/>
  <c r="N51" i="112" s="1"/>
  <c r="M50" i="112"/>
  <c r="N50" i="112" s="1"/>
  <c r="M49" i="112"/>
  <c r="N49" i="112" s="1"/>
  <c r="M48" i="112"/>
  <c r="N48" i="112" s="1"/>
  <c r="M47" i="112"/>
  <c r="N47" i="112" s="1"/>
  <c r="M46" i="112"/>
  <c r="N46" i="112" s="1"/>
  <c r="M45" i="112"/>
  <c r="N45" i="112" s="1"/>
  <c r="M44" i="112"/>
  <c r="N44" i="112" s="1"/>
  <c r="M43" i="112"/>
  <c r="N43" i="112" s="1"/>
  <c r="M42" i="112"/>
  <c r="N42" i="112" s="1"/>
  <c r="M41" i="112"/>
  <c r="N41" i="112" s="1"/>
  <c r="M40" i="112"/>
  <c r="N40" i="112" s="1"/>
  <c r="M39" i="112"/>
  <c r="N39" i="112" s="1"/>
  <c r="M38" i="112"/>
  <c r="N38" i="112" s="1"/>
  <c r="M37" i="112"/>
  <c r="N37" i="112" s="1"/>
  <c r="M36" i="112"/>
  <c r="N36" i="112" s="1"/>
  <c r="M35" i="112"/>
  <c r="N35" i="112" s="1"/>
  <c r="M34" i="112"/>
  <c r="N34" i="112" s="1"/>
  <c r="M33" i="112"/>
  <c r="N33" i="112" s="1"/>
  <c r="M32" i="112"/>
  <c r="N32" i="112" s="1"/>
  <c r="M31" i="112"/>
  <c r="N31" i="112" s="1"/>
  <c r="M30" i="112"/>
  <c r="N30" i="112" s="1"/>
  <c r="M29" i="112"/>
  <c r="N29" i="112" s="1"/>
  <c r="M28" i="112"/>
  <c r="N28" i="112" s="1"/>
  <c r="M27" i="112"/>
  <c r="N27" i="112" s="1"/>
  <c r="M26" i="112"/>
  <c r="N26" i="112" s="1"/>
  <c r="M25" i="112"/>
  <c r="N25" i="112" s="1"/>
  <c r="M24" i="112"/>
  <c r="N24" i="112" s="1"/>
  <c r="M23" i="112"/>
  <c r="N23" i="112" s="1"/>
  <c r="M22" i="112"/>
  <c r="N22" i="112" s="1"/>
  <c r="M21" i="112"/>
  <c r="N21" i="112" s="1"/>
  <c r="M20" i="112"/>
  <c r="N20" i="112" s="1"/>
  <c r="M19" i="112"/>
  <c r="N19" i="112" s="1"/>
  <c r="M18" i="112"/>
  <c r="N18" i="112" s="1"/>
  <c r="M17" i="112"/>
  <c r="N17" i="112" s="1"/>
  <c r="M16" i="112"/>
  <c r="N16" i="112" s="1"/>
  <c r="M15" i="112"/>
  <c r="N15" i="112" s="1"/>
  <c r="M14" i="112"/>
  <c r="N14" i="112" s="1"/>
  <c r="M13" i="112"/>
  <c r="N13" i="112" s="1"/>
  <c r="M12" i="112"/>
  <c r="N12" i="112" s="1"/>
  <c r="M11" i="112"/>
  <c r="N11" i="112" s="1"/>
  <c r="M10" i="112"/>
  <c r="N10" i="112" s="1"/>
  <c r="M9" i="112"/>
  <c r="N9" i="112" s="1"/>
  <c r="M8" i="112"/>
  <c r="N8" i="112" s="1"/>
  <c r="M7" i="112"/>
  <c r="N7" i="112" s="1"/>
  <c r="M6" i="112"/>
  <c r="N6" i="112" s="1"/>
  <c r="M5" i="112"/>
  <c r="N5" i="112" s="1"/>
  <c r="M4" i="112"/>
  <c r="N4" i="112" s="1"/>
  <c r="AL513" i="110"/>
  <c r="AK513" i="110"/>
  <c r="AJ513" i="110"/>
  <c r="AI513" i="110"/>
  <c r="AH513" i="110"/>
  <c r="AG513" i="110"/>
  <c r="AF513" i="110"/>
  <c r="AE513" i="110"/>
  <c r="AD513" i="110"/>
  <c r="AC513" i="110"/>
  <c r="AB513" i="110"/>
  <c r="AA513" i="110"/>
  <c r="Z513" i="110"/>
  <c r="X513" i="110"/>
  <c r="W513" i="110"/>
  <c r="V513" i="110"/>
  <c r="U513" i="110"/>
  <c r="T513" i="110"/>
  <c r="R513" i="110"/>
  <c r="Q513" i="110"/>
  <c r="P513" i="110"/>
  <c r="O513" i="110"/>
  <c r="M512" i="110"/>
  <c r="N512" i="110" s="1"/>
  <c r="M511" i="110"/>
  <c r="N511" i="110" s="1"/>
  <c r="M510" i="110"/>
  <c r="N510" i="110" s="1"/>
  <c r="M509" i="110"/>
  <c r="N509" i="110" s="1"/>
  <c r="M508" i="110"/>
  <c r="N508" i="110" s="1"/>
  <c r="M507" i="110"/>
  <c r="N507" i="110" s="1"/>
  <c r="M506" i="110"/>
  <c r="N506" i="110" s="1"/>
  <c r="M505" i="110"/>
  <c r="N505" i="110" s="1"/>
  <c r="M504" i="110"/>
  <c r="N504" i="110" s="1"/>
  <c r="M503" i="110"/>
  <c r="N503" i="110" s="1"/>
  <c r="M502" i="110"/>
  <c r="N502" i="110" s="1"/>
  <c r="M501" i="110"/>
  <c r="N501" i="110" s="1"/>
  <c r="M500" i="110"/>
  <c r="N500" i="110" s="1"/>
  <c r="M499" i="110"/>
  <c r="N499" i="110" s="1"/>
  <c r="M498" i="110"/>
  <c r="N498" i="110" s="1"/>
  <c r="M497" i="110"/>
  <c r="N497" i="110" s="1"/>
  <c r="M496" i="110"/>
  <c r="N496" i="110" s="1"/>
  <c r="M495" i="110"/>
  <c r="N495" i="110" s="1"/>
  <c r="M494" i="110"/>
  <c r="N494" i="110" s="1"/>
  <c r="M493" i="110"/>
  <c r="N493" i="110" s="1"/>
  <c r="M492" i="110"/>
  <c r="N492" i="110" s="1"/>
  <c r="M491" i="110"/>
  <c r="N491" i="110" s="1"/>
  <c r="M490" i="110"/>
  <c r="N490" i="110" s="1"/>
  <c r="M489" i="110"/>
  <c r="N489" i="110" s="1"/>
  <c r="M488" i="110"/>
  <c r="N488" i="110" s="1"/>
  <c r="M487" i="110"/>
  <c r="N487" i="110" s="1"/>
  <c r="M486" i="110"/>
  <c r="N486" i="110" s="1"/>
  <c r="M485" i="110"/>
  <c r="N485" i="110" s="1"/>
  <c r="M484" i="110"/>
  <c r="N484" i="110" s="1"/>
  <c r="M483" i="110"/>
  <c r="N483" i="110" s="1"/>
  <c r="M482" i="110"/>
  <c r="N482" i="110" s="1"/>
  <c r="M481" i="110"/>
  <c r="N481" i="110" s="1"/>
  <c r="M480" i="110"/>
  <c r="N480" i="110" s="1"/>
  <c r="M479" i="110"/>
  <c r="N479" i="110" s="1"/>
  <c r="M478" i="110"/>
  <c r="N478" i="110" s="1"/>
  <c r="M477" i="110"/>
  <c r="N477" i="110" s="1"/>
  <c r="M476" i="110"/>
  <c r="N476" i="110" s="1"/>
  <c r="M475" i="110"/>
  <c r="N475" i="110" s="1"/>
  <c r="M474" i="110"/>
  <c r="N474" i="110" s="1"/>
  <c r="M473" i="110"/>
  <c r="N473" i="110" s="1"/>
  <c r="M472" i="110"/>
  <c r="N472" i="110" s="1"/>
  <c r="M471" i="110"/>
  <c r="N471" i="110" s="1"/>
  <c r="M470" i="110"/>
  <c r="N470" i="110" s="1"/>
  <c r="M469" i="110"/>
  <c r="N469" i="110" s="1"/>
  <c r="M468" i="110"/>
  <c r="N468" i="110" s="1"/>
  <c r="M467" i="110"/>
  <c r="N467" i="110" s="1"/>
  <c r="M466" i="110"/>
  <c r="N466" i="110" s="1"/>
  <c r="M465" i="110"/>
  <c r="N465" i="110" s="1"/>
  <c r="M464" i="110"/>
  <c r="N464" i="110" s="1"/>
  <c r="M463" i="110"/>
  <c r="N463" i="110" s="1"/>
  <c r="M462" i="110"/>
  <c r="N462" i="110" s="1"/>
  <c r="M461" i="110"/>
  <c r="N461" i="110" s="1"/>
  <c r="M460" i="110"/>
  <c r="N460" i="110" s="1"/>
  <c r="M459" i="110"/>
  <c r="N459" i="110" s="1"/>
  <c r="M458" i="110"/>
  <c r="N458" i="110" s="1"/>
  <c r="M457" i="110"/>
  <c r="N457" i="110" s="1"/>
  <c r="M456" i="110"/>
  <c r="N456" i="110" s="1"/>
  <c r="M455" i="110"/>
  <c r="N455" i="110" s="1"/>
  <c r="M454" i="110"/>
  <c r="N454" i="110" s="1"/>
  <c r="M453" i="110"/>
  <c r="N453" i="110" s="1"/>
  <c r="M452" i="110"/>
  <c r="N452" i="110" s="1"/>
  <c r="M451" i="110"/>
  <c r="N451" i="110" s="1"/>
  <c r="M450" i="110"/>
  <c r="N450" i="110" s="1"/>
  <c r="M449" i="110"/>
  <c r="N449" i="110" s="1"/>
  <c r="M448" i="110"/>
  <c r="N448" i="110" s="1"/>
  <c r="M447" i="110"/>
  <c r="N447" i="110" s="1"/>
  <c r="M446" i="110"/>
  <c r="N446" i="110" s="1"/>
  <c r="M445" i="110"/>
  <c r="N445" i="110" s="1"/>
  <c r="M444" i="110"/>
  <c r="N444" i="110" s="1"/>
  <c r="M443" i="110"/>
  <c r="N443" i="110" s="1"/>
  <c r="M442" i="110"/>
  <c r="N442" i="110" s="1"/>
  <c r="M441" i="110"/>
  <c r="N441" i="110" s="1"/>
  <c r="M440" i="110"/>
  <c r="N440" i="110" s="1"/>
  <c r="M439" i="110"/>
  <c r="N439" i="110" s="1"/>
  <c r="M438" i="110"/>
  <c r="N438" i="110" s="1"/>
  <c r="M437" i="110"/>
  <c r="N437" i="110" s="1"/>
  <c r="M436" i="110"/>
  <c r="N436" i="110" s="1"/>
  <c r="M435" i="110"/>
  <c r="N435" i="110" s="1"/>
  <c r="M434" i="110"/>
  <c r="N434" i="110" s="1"/>
  <c r="M433" i="110"/>
  <c r="N433" i="110" s="1"/>
  <c r="M432" i="110"/>
  <c r="N432" i="110" s="1"/>
  <c r="M431" i="110"/>
  <c r="N431" i="110" s="1"/>
  <c r="M430" i="110"/>
  <c r="N430" i="110" s="1"/>
  <c r="M429" i="110"/>
  <c r="N429" i="110" s="1"/>
  <c r="M428" i="110"/>
  <c r="N428" i="110" s="1"/>
  <c r="M427" i="110"/>
  <c r="N427" i="110" s="1"/>
  <c r="M426" i="110"/>
  <c r="N426" i="110" s="1"/>
  <c r="M425" i="110"/>
  <c r="N425" i="110" s="1"/>
  <c r="M424" i="110"/>
  <c r="N424" i="110" s="1"/>
  <c r="M423" i="110"/>
  <c r="N423" i="110" s="1"/>
  <c r="M422" i="110"/>
  <c r="N422" i="110" s="1"/>
  <c r="M421" i="110"/>
  <c r="N421" i="110" s="1"/>
  <c r="M420" i="110"/>
  <c r="N420" i="110" s="1"/>
  <c r="M419" i="110"/>
  <c r="N419" i="110" s="1"/>
  <c r="M418" i="110"/>
  <c r="N418" i="110" s="1"/>
  <c r="M417" i="110"/>
  <c r="N417" i="110" s="1"/>
  <c r="M416" i="110"/>
  <c r="N416" i="110" s="1"/>
  <c r="M415" i="110"/>
  <c r="N415" i="110" s="1"/>
  <c r="M414" i="110"/>
  <c r="N414" i="110" s="1"/>
  <c r="M413" i="110"/>
  <c r="N413" i="110" s="1"/>
  <c r="M412" i="110"/>
  <c r="N412" i="110" s="1"/>
  <c r="M411" i="110"/>
  <c r="N411" i="110" s="1"/>
  <c r="M410" i="110"/>
  <c r="N410" i="110" s="1"/>
  <c r="M409" i="110"/>
  <c r="N409" i="110" s="1"/>
  <c r="M408" i="110"/>
  <c r="N408" i="110" s="1"/>
  <c r="M407" i="110"/>
  <c r="N407" i="110" s="1"/>
  <c r="M406" i="110"/>
  <c r="N406" i="110" s="1"/>
  <c r="M405" i="110"/>
  <c r="N405" i="110" s="1"/>
  <c r="M404" i="110"/>
  <c r="N404" i="110" s="1"/>
  <c r="M403" i="110"/>
  <c r="N403" i="110" s="1"/>
  <c r="M402" i="110"/>
  <c r="N402" i="110" s="1"/>
  <c r="M401" i="110"/>
  <c r="N401" i="110" s="1"/>
  <c r="M400" i="110"/>
  <c r="N400" i="110" s="1"/>
  <c r="M399" i="110"/>
  <c r="N399" i="110" s="1"/>
  <c r="M398" i="110"/>
  <c r="N398" i="110" s="1"/>
  <c r="M397" i="110"/>
  <c r="N397" i="110" s="1"/>
  <c r="M396" i="110"/>
  <c r="N396" i="110" s="1"/>
  <c r="M395" i="110"/>
  <c r="N395" i="110" s="1"/>
  <c r="M394" i="110"/>
  <c r="N394" i="110" s="1"/>
  <c r="M393" i="110"/>
  <c r="N393" i="110" s="1"/>
  <c r="M392" i="110"/>
  <c r="N392" i="110" s="1"/>
  <c r="M391" i="110"/>
  <c r="N391" i="110" s="1"/>
  <c r="M390" i="110"/>
  <c r="N390" i="110" s="1"/>
  <c r="M389" i="110"/>
  <c r="N389" i="110" s="1"/>
  <c r="M388" i="110"/>
  <c r="N388" i="110" s="1"/>
  <c r="M387" i="110"/>
  <c r="N387" i="110" s="1"/>
  <c r="M386" i="110"/>
  <c r="N386" i="110" s="1"/>
  <c r="M385" i="110"/>
  <c r="N385" i="110" s="1"/>
  <c r="M384" i="110"/>
  <c r="N384" i="110" s="1"/>
  <c r="M383" i="110"/>
  <c r="N383" i="110" s="1"/>
  <c r="M382" i="110"/>
  <c r="N382" i="110" s="1"/>
  <c r="M381" i="110"/>
  <c r="N381" i="110" s="1"/>
  <c r="M380" i="110"/>
  <c r="N380" i="110" s="1"/>
  <c r="M379" i="110"/>
  <c r="N379" i="110" s="1"/>
  <c r="M378" i="110"/>
  <c r="N378" i="110" s="1"/>
  <c r="M377" i="110"/>
  <c r="N377" i="110" s="1"/>
  <c r="M376" i="110"/>
  <c r="N376" i="110" s="1"/>
  <c r="M375" i="110"/>
  <c r="N375" i="110" s="1"/>
  <c r="M374" i="110"/>
  <c r="N374" i="110" s="1"/>
  <c r="M373" i="110"/>
  <c r="N373" i="110" s="1"/>
  <c r="M372" i="110"/>
  <c r="N372" i="110" s="1"/>
  <c r="M371" i="110"/>
  <c r="N371" i="110" s="1"/>
  <c r="M370" i="110"/>
  <c r="N370" i="110" s="1"/>
  <c r="M369" i="110"/>
  <c r="N369" i="110" s="1"/>
  <c r="M368" i="110"/>
  <c r="N368" i="110" s="1"/>
  <c r="M367" i="110"/>
  <c r="N367" i="110" s="1"/>
  <c r="M366" i="110"/>
  <c r="N366" i="110" s="1"/>
  <c r="M365" i="110"/>
  <c r="N365" i="110" s="1"/>
  <c r="M364" i="110"/>
  <c r="N364" i="110" s="1"/>
  <c r="M363" i="110"/>
  <c r="N363" i="110" s="1"/>
  <c r="M362" i="110"/>
  <c r="N362" i="110" s="1"/>
  <c r="M361" i="110"/>
  <c r="N361" i="110" s="1"/>
  <c r="M360" i="110"/>
  <c r="N360" i="110" s="1"/>
  <c r="M359" i="110"/>
  <c r="N359" i="110" s="1"/>
  <c r="M358" i="110"/>
  <c r="N358" i="110" s="1"/>
  <c r="M357" i="110"/>
  <c r="N357" i="110" s="1"/>
  <c r="M356" i="110"/>
  <c r="N356" i="110" s="1"/>
  <c r="M355" i="110"/>
  <c r="N355" i="110" s="1"/>
  <c r="M354" i="110"/>
  <c r="N354" i="110" s="1"/>
  <c r="M353" i="110"/>
  <c r="N353" i="110" s="1"/>
  <c r="M352" i="110"/>
  <c r="N352" i="110" s="1"/>
  <c r="M351" i="110"/>
  <c r="N351" i="110" s="1"/>
  <c r="M350" i="110"/>
  <c r="N350" i="110" s="1"/>
  <c r="M349" i="110"/>
  <c r="N349" i="110" s="1"/>
  <c r="M348" i="110"/>
  <c r="N348" i="110" s="1"/>
  <c r="M347" i="110"/>
  <c r="N347" i="110" s="1"/>
  <c r="M346" i="110"/>
  <c r="N346" i="110" s="1"/>
  <c r="M345" i="110"/>
  <c r="N345" i="110" s="1"/>
  <c r="M344" i="110"/>
  <c r="N344" i="110" s="1"/>
  <c r="M343" i="110"/>
  <c r="N343" i="110" s="1"/>
  <c r="M342" i="110"/>
  <c r="N342" i="110" s="1"/>
  <c r="M341" i="110"/>
  <c r="N341" i="110" s="1"/>
  <c r="M340" i="110"/>
  <c r="N340" i="110" s="1"/>
  <c r="M339" i="110"/>
  <c r="N339" i="110" s="1"/>
  <c r="M338" i="110"/>
  <c r="N338" i="110" s="1"/>
  <c r="M337" i="110"/>
  <c r="N337" i="110" s="1"/>
  <c r="M336" i="110"/>
  <c r="N336" i="110" s="1"/>
  <c r="M335" i="110"/>
  <c r="N335" i="110" s="1"/>
  <c r="M334" i="110"/>
  <c r="N334" i="110" s="1"/>
  <c r="M333" i="110"/>
  <c r="N333" i="110" s="1"/>
  <c r="M332" i="110"/>
  <c r="N332" i="110" s="1"/>
  <c r="M331" i="110"/>
  <c r="N331" i="110" s="1"/>
  <c r="M330" i="110"/>
  <c r="N330" i="110" s="1"/>
  <c r="M329" i="110"/>
  <c r="N329" i="110" s="1"/>
  <c r="M328" i="110"/>
  <c r="N328" i="110" s="1"/>
  <c r="M327" i="110"/>
  <c r="N327" i="110" s="1"/>
  <c r="M326" i="110"/>
  <c r="N326" i="110" s="1"/>
  <c r="M325" i="110"/>
  <c r="N325" i="110" s="1"/>
  <c r="M324" i="110"/>
  <c r="N324" i="110" s="1"/>
  <c r="M323" i="110"/>
  <c r="N323" i="110" s="1"/>
  <c r="M322" i="110"/>
  <c r="N322" i="110" s="1"/>
  <c r="M321" i="110"/>
  <c r="N321" i="110" s="1"/>
  <c r="M320" i="110"/>
  <c r="N320" i="110" s="1"/>
  <c r="M319" i="110"/>
  <c r="N319" i="110" s="1"/>
  <c r="M318" i="110"/>
  <c r="N318" i="110" s="1"/>
  <c r="M317" i="110"/>
  <c r="N317" i="110" s="1"/>
  <c r="M316" i="110"/>
  <c r="N316" i="110" s="1"/>
  <c r="M315" i="110"/>
  <c r="N315" i="110" s="1"/>
  <c r="M314" i="110"/>
  <c r="N314" i="110" s="1"/>
  <c r="M313" i="110"/>
  <c r="N313" i="110" s="1"/>
  <c r="M312" i="110"/>
  <c r="N312" i="110" s="1"/>
  <c r="M311" i="110"/>
  <c r="N311" i="110" s="1"/>
  <c r="M310" i="110"/>
  <c r="N310" i="110" s="1"/>
  <c r="M309" i="110"/>
  <c r="N309" i="110" s="1"/>
  <c r="M308" i="110"/>
  <c r="N308" i="110" s="1"/>
  <c r="M307" i="110"/>
  <c r="N307" i="110" s="1"/>
  <c r="M306" i="110"/>
  <c r="N306" i="110" s="1"/>
  <c r="M305" i="110"/>
  <c r="N305" i="110" s="1"/>
  <c r="M304" i="110"/>
  <c r="N304" i="110" s="1"/>
  <c r="M303" i="110"/>
  <c r="N303" i="110" s="1"/>
  <c r="M302" i="110"/>
  <c r="N302" i="110" s="1"/>
  <c r="M301" i="110"/>
  <c r="N301" i="110" s="1"/>
  <c r="M300" i="110"/>
  <c r="N300" i="110" s="1"/>
  <c r="M299" i="110"/>
  <c r="N299" i="110" s="1"/>
  <c r="M298" i="110"/>
  <c r="N298" i="110" s="1"/>
  <c r="M297" i="110"/>
  <c r="N297" i="110" s="1"/>
  <c r="M296" i="110"/>
  <c r="N296" i="110" s="1"/>
  <c r="M295" i="110"/>
  <c r="N295" i="110" s="1"/>
  <c r="M294" i="110"/>
  <c r="N294" i="110" s="1"/>
  <c r="M293" i="110"/>
  <c r="N293" i="110" s="1"/>
  <c r="M292" i="110"/>
  <c r="N292" i="110" s="1"/>
  <c r="M291" i="110"/>
  <c r="N291" i="110" s="1"/>
  <c r="M290" i="110"/>
  <c r="N290" i="110" s="1"/>
  <c r="M289" i="110"/>
  <c r="N289" i="110" s="1"/>
  <c r="M288" i="110"/>
  <c r="N288" i="110" s="1"/>
  <c r="M287" i="110"/>
  <c r="N287" i="110" s="1"/>
  <c r="M286" i="110"/>
  <c r="N286" i="110" s="1"/>
  <c r="M285" i="110"/>
  <c r="N285" i="110" s="1"/>
  <c r="M284" i="110"/>
  <c r="N284" i="110" s="1"/>
  <c r="M283" i="110"/>
  <c r="N283" i="110" s="1"/>
  <c r="M282" i="110"/>
  <c r="N282" i="110" s="1"/>
  <c r="M281" i="110"/>
  <c r="N281" i="110" s="1"/>
  <c r="M280" i="110"/>
  <c r="N280" i="110" s="1"/>
  <c r="M279" i="110"/>
  <c r="N279" i="110" s="1"/>
  <c r="M278" i="110"/>
  <c r="N278" i="110" s="1"/>
  <c r="M277" i="110"/>
  <c r="N277" i="110" s="1"/>
  <c r="M276" i="110"/>
  <c r="N276" i="110" s="1"/>
  <c r="M275" i="110"/>
  <c r="N275" i="110" s="1"/>
  <c r="M274" i="110"/>
  <c r="N274" i="110" s="1"/>
  <c r="M273" i="110"/>
  <c r="N273" i="110" s="1"/>
  <c r="M272" i="110"/>
  <c r="N272" i="110" s="1"/>
  <c r="M271" i="110"/>
  <c r="N271" i="110" s="1"/>
  <c r="M270" i="110"/>
  <c r="N270" i="110" s="1"/>
  <c r="M269" i="110"/>
  <c r="N269" i="110" s="1"/>
  <c r="M268" i="110"/>
  <c r="N268" i="110" s="1"/>
  <c r="M267" i="110"/>
  <c r="N267" i="110" s="1"/>
  <c r="M266" i="110"/>
  <c r="N266" i="110" s="1"/>
  <c r="M265" i="110"/>
  <c r="N265" i="110" s="1"/>
  <c r="M264" i="110"/>
  <c r="N264" i="110" s="1"/>
  <c r="M263" i="110"/>
  <c r="N263" i="110" s="1"/>
  <c r="M262" i="110"/>
  <c r="N262" i="110" s="1"/>
  <c r="M261" i="110"/>
  <c r="N261" i="110" s="1"/>
  <c r="M260" i="110"/>
  <c r="N260" i="110" s="1"/>
  <c r="M259" i="110"/>
  <c r="N259" i="110" s="1"/>
  <c r="M258" i="110"/>
  <c r="N258" i="110" s="1"/>
  <c r="M257" i="110"/>
  <c r="N257" i="110" s="1"/>
  <c r="M256" i="110"/>
  <c r="N256" i="110" s="1"/>
  <c r="M255" i="110"/>
  <c r="N255" i="110" s="1"/>
  <c r="M254" i="110"/>
  <c r="N254" i="110" s="1"/>
  <c r="M253" i="110"/>
  <c r="N253" i="110" s="1"/>
  <c r="M252" i="110"/>
  <c r="N252" i="110" s="1"/>
  <c r="M251" i="110"/>
  <c r="N251" i="110" s="1"/>
  <c r="M250" i="110"/>
  <c r="N250" i="110" s="1"/>
  <c r="M249" i="110"/>
  <c r="N249" i="110" s="1"/>
  <c r="M248" i="110"/>
  <c r="N248" i="110" s="1"/>
  <c r="M247" i="110"/>
  <c r="N247" i="110" s="1"/>
  <c r="M246" i="110"/>
  <c r="N246" i="110" s="1"/>
  <c r="M245" i="110"/>
  <c r="N245" i="110" s="1"/>
  <c r="M244" i="110"/>
  <c r="N244" i="110" s="1"/>
  <c r="M243" i="110"/>
  <c r="N243" i="110" s="1"/>
  <c r="M242" i="110"/>
  <c r="N242" i="110" s="1"/>
  <c r="M241" i="110"/>
  <c r="N241" i="110" s="1"/>
  <c r="M240" i="110"/>
  <c r="N240" i="110" s="1"/>
  <c r="M239" i="110"/>
  <c r="N239" i="110" s="1"/>
  <c r="M238" i="110"/>
  <c r="N238" i="110" s="1"/>
  <c r="M237" i="110"/>
  <c r="N237" i="110" s="1"/>
  <c r="M236" i="110"/>
  <c r="N236" i="110" s="1"/>
  <c r="M235" i="110"/>
  <c r="N235" i="110" s="1"/>
  <c r="M234" i="110"/>
  <c r="N234" i="110" s="1"/>
  <c r="M233" i="110"/>
  <c r="N233" i="110" s="1"/>
  <c r="M232" i="110"/>
  <c r="N232" i="110" s="1"/>
  <c r="M231" i="110"/>
  <c r="N231" i="110" s="1"/>
  <c r="M230" i="110"/>
  <c r="N230" i="110" s="1"/>
  <c r="M229" i="110"/>
  <c r="N229" i="110" s="1"/>
  <c r="M228" i="110"/>
  <c r="N228" i="110" s="1"/>
  <c r="M227" i="110"/>
  <c r="N227" i="110" s="1"/>
  <c r="M226" i="110"/>
  <c r="N226" i="110" s="1"/>
  <c r="M225" i="110"/>
  <c r="N225" i="110" s="1"/>
  <c r="M224" i="110"/>
  <c r="N224" i="110" s="1"/>
  <c r="M223" i="110"/>
  <c r="N223" i="110" s="1"/>
  <c r="M222" i="110"/>
  <c r="N222" i="110" s="1"/>
  <c r="M221" i="110"/>
  <c r="N221" i="110" s="1"/>
  <c r="M220" i="110"/>
  <c r="N220" i="110" s="1"/>
  <c r="M219" i="110"/>
  <c r="N219" i="110" s="1"/>
  <c r="M218" i="110"/>
  <c r="N218" i="110" s="1"/>
  <c r="M217" i="110"/>
  <c r="N217" i="110" s="1"/>
  <c r="M216" i="110"/>
  <c r="N216" i="110" s="1"/>
  <c r="M215" i="110"/>
  <c r="N215" i="110" s="1"/>
  <c r="M214" i="110"/>
  <c r="N214" i="110" s="1"/>
  <c r="M213" i="110"/>
  <c r="N213" i="110" s="1"/>
  <c r="M212" i="110"/>
  <c r="N212" i="110" s="1"/>
  <c r="M211" i="110"/>
  <c r="N211" i="110" s="1"/>
  <c r="M210" i="110"/>
  <c r="N210" i="110" s="1"/>
  <c r="M209" i="110"/>
  <c r="N209" i="110" s="1"/>
  <c r="M208" i="110"/>
  <c r="N208" i="110" s="1"/>
  <c r="M207" i="110"/>
  <c r="N207" i="110" s="1"/>
  <c r="M206" i="110"/>
  <c r="N206" i="110" s="1"/>
  <c r="M205" i="110"/>
  <c r="N205" i="110" s="1"/>
  <c r="M204" i="110"/>
  <c r="N204" i="110" s="1"/>
  <c r="M203" i="110"/>
  <c r="N203" i="110" s="1"/>
  <c r="M202" i="110"/>
  <c r="N202" i="110" s="1"/>
  <c r="M201" i="110"/>
  <c r="N201" i="110" s="1"/>
  <c r="M200" i="110"/>
  <c r="N200" i="110" s="1"/>
  <c r="M199" i="110"/>
  <c r="N199" i="110" s="1"/>
  <c r="M198" i="110"/>
  <c r="N198" i="110" s="1"/>
  <c r="M197" i="110"/>
  <c r="N197" i="110" s="1"/>
  <c r="M196" i="110"/>
  <c r="N196" i="110" s="1"/>
  <c r="M195" i="110"/>
  <c r="N195" i="110" s="1"/>
  <c r="M194" i="110"/>
  <c r="N194" i="110" s="1"/>
  <c r="M193" i="110"/>
  <c r="N193" i="110" s="1"/>
  <c r="M192" i="110"/>
  <c r="N192" i="110" s="1"/>
  <c r="M191" i="110"/>
  <c r="N191" i="110" s="1"/>
  <c r="M190" i="110"/>
  <c r="N190" i="110" s="1"/>
  <c r="M189" i="110"/>
  <c r="N189" i="110" s="1"/>
  <c r="M188" i="110"/>
  <c r="N188" i="110" s="1"/>
  <c r="M187" i="110"/>
  <c r="N187" i="110" s="1"/>
  <c r="M186" i="110"/>
  <c r="N186" i="110" s="1"/>
  <c r="M185" i="110"/>
  <c r="N185" i="110" s="1"/>
  <c r="M184" i="110"/>
  <c r="N184" i="110" s="1"/>
  <c r="M183" i="110"/>
  <c r="N183" i="110" s="1"/>
  <c r="M182" i="110"/>
  <c r="N182" i="110" s="1"/>
  <c r="M181" i="110"/>
  <c r="N181" i="110" s="1"/>
  <c r="M180" i="110"/>
  <c r="N180" i="110" s="1"/>
  <c r="M179" i="110"/>
  <c r="N179" i="110" s="1"/>
  <c r="M178" i="110"/>
  <c r="N178" i="110" s="1"/>
  <c r="M177" i="110"/>
  <c r="N177" i="110" s="1"/>
  <c r="M176" i="110"/>
  <c r="N176" i="110" s="1"/>
  <c r="M175" i="110"/>
  <c r="N175" i="110" s="1"/>
  <c r="M174" i="110"/>
  <c r="N174" i="110" s="1"/>
  <c r="M173" i="110"/>
  <c r="N173" i="110" s="1"/>
  <c r="M172" i="110"/>
  <c r="N172" i="110" s="1"/>
  <c r="M171" i="110"/>
  <c r="N171" i="110" s="1"/>
  <c r="M170" i="110"/>
  <c r="N170" i="110" s="1"/>
  <c r="M169" i="110"/>
  <c r="N169" i="110" s="1"/>
  <c r="M168" i="110"/>
  <c r="N168" i="110" s="1"/>
  <c r="M167" i="110"/>
  <c r="N167" i="110" s="1"/>
  <c r="M166" i="110"/>
  <c r="N166" i="110" s="1"/>
  <c r="M165" i="110"/>
  <c r="N165" i="110" s="1"/>
  <c r="M164" i="110"/>
  <c r="N164" i="110" s="1"/>
  <c r="M163" i="110"/>
  <c r="N163" i="110" s="1"/>
  <c r="M162" i="110"/>
  <c r="N162" i="110" s="1"/>
  <c r="M161" i="110"/>
  <c r="N161" i="110" s="1"/>
  <c r="M160" i="110"/>
  <c r="N160" i="110" s="1"/>
  <c r="M159" i="110"/>
  <c r="N159" i="110" s="1"/>
  <c r="M158" i="110"/>
  <c r="N158" i="110" s="1"/>
  <c r="M157" i="110"/>
  <c r="N157" i="110" s="1"/>
  <c r="M156" i="110"/>
  <c r="N156" i="110" s="1"/>
  <c r="M155" i="110"/>
  <c r="N155" i="110" s="1"/>
  <c r="M154" i="110"/>
  <c r="N154" i="110" s="1"/>
  <c r="M153" i="110"/>
  <c r="N153" i="110" s="1"/>
  <c r="M152" i="110"/>
  <c r="N152" i="110" s="1"/>
  <c r="M151" i="110"/>
  <c r="N151" i="110" s="1"/>
  <c r="M150" i="110"/>
  <c r="N150" i="110" s="1"/>
  <c r="M149" i="110"/>
  <c r="N149" i="110" s="1"/>
  <c r="M148" i="110"/>
  <c r="N148" i="110" s="1"/>
  <c r="M147" i="110"/>
  <c r="N147" i="110" s="1"/>
  <c r="M146" i="110"/>
  <c r="N146" i="110" s="1"/>
  <c r="M145" i="110"/>
  <c r="N145" i="110" s="1"/>
  <c r="M144" i="110"/>
  <c r="N144" i="110" s="1"/>
  <c r="M143" i="110"/>
  <c r="N143" i="110" s="1"/>
  <c r="M142" i="110"/>
  <c r="N142" i="110" s="1"/>
  <c r="M141" i="110"/>
  <c r="N141" i="110" s="1"/>
  <c r="M140" i="110"/>
  <c r="N140" i="110" s="1"/>
  <c r="M139" i="110"/>
  <c r="N139" i="110" s="1"/>
  <c r="M138" i="110"/>
  <c r="N138" i="110" s="1"/>
  <c r="M137" i="110"/>
  <c r="N137" i="110" s="1"/>
  <c r="M136" i="110"/>
  <c r="N136" i="110" s="1"/>
  <c r="M135" i="110"/>
  <c r="N135" i="110" s="1"/>
  <c r="M134" i="110"/>
  <c r="N134" i="110" s="1"/>
  <c r="M133" i="110"/>
  <c r="N133" i="110" s="1"/>
  <c r="M132" i="110"/>
  <c r="N132" i="110" s="1"/>
  <c r="M131" i="110"/>
  <c r="N131" i="110" s="1"/>
  <c r="M130" i="110"/>
  <c r="N130" i="110" s="1"/>
  <c r="M129" i="110"/>
  <c r="N129" i="110" s="1"/>
  <c r="M128" i="110"/>
  <c r="N128" i="110" s="1"/>
  <c r="M127" i="110"/>
  <c r="N127" i="110" s="1"/>
  <c r="M126" i="110"/>
  <c r="N126" i="110" s="1"/>
  <c r="M125" i="110"/>
  <c r="N125" i="110" s="1"/>
  <c r="M124" i="110"/>
  <c r="N124" i="110" s="1"/>
  <c r="M123" i="110"/>
  <c r="N123" i="110" s="1"/>
  <c r="M122" i="110"/>
  <c r="N122" i="110" s="1"/>
  <c r="M121" i="110"/>
  <c r="N121" i="110" s="1"/>
  <c r="M120" i="110"/>
  <c r="N120" i="110" s="1"/>
  <c r="M119" i="110"/>
  <c r="N119" i="110" s="1"/>
  <c r="M118" i="110"/>
  <c r="N118" i="110" s="1"/>
  <c r="M117" i="110"/>
  <c r="N117" i="110" s="1"/>
  <c r="M116" i="110"/>
  <c r="N116" i="110" s="1"/>
  <c r="M115" i="110"/>
  <c r="N115" i="110" s="1"/>
  <c r="M114" i="110"/>
  <c r="N114" i="110" s="1"/>
  <c r="M113" i="110"/>
  <c r="N113" i="110" s="1"/>
  <c r="M112" i="110"/>
  <c r="N112" i="110" s="1"/>
  <c r="M111" i="110"/>
  <c r="N111" i="110" s="1"/>
  <c r="M110" i="110"/>
  <c r="N110" i="110" s="1"/>
  <c r="M109" i="110"/>
  <c r="N109" i="110" s="1"/>
  <c r="M108" i="110"/>
  <c r="N108" i="110" s="1"/>
  <c r="M107" i="110"/>
  <c r="N107" i="110" s="1"/>
  <c r="M106" i="110"/>
  <c r="N106" i="110" s="1"/>
  <c r="M105" i="110"/>
  <c r="N105" i="110" s="1"/>
  <c r="M104" i="110"/>
  <c r="N104" i="110" s="1"/>
  <c r="M103" i="110"/>
  <c r="N103" i="110" s="1"/>
  <c r="M102" i="110"/>
  <c r="N102" i="110" s="1"/>
  <c r="M101" i="110"/>
  <c r="N101" i="110" s="1"/>
  <c r="M100" i="110"/>
  <c r="N100" i="110" s="1"/>
  <c r="M99" i="110"/>
  <c r="N99" i="110" s="1"/>
  <c r="M98" i="110"/>
  <c r="N98" i="110" s="1"/>
  <c r="M97" i="110"/>
  <c r="N97" i="110" s="1"/>
  <c r="M96" i="110"/>
  <c r="N96" i="110" s="1"/>
  <c r="M95" i="110"/>
  <c r="N95" i="110" s="1"/>
  <c r="M94" i="110"/>
  <c r="N94" i="110" s="1"/>
  <c r="M93" i="110"/>
  <c r="N93" i="110" s="1"/>
  <c r="M92" i="110"/>
  <c r="N92" i="110" s="1"/>
  <c r="M91" i="110"/>
  <c r="N91" i="110" s="1"/>
  <c r="M90" i="110"/>
  <c r="N90" i="110" s="1"/>
  <c r="M89" i="110"/>
  <c r="N89" i="110" s="1"/>
  <c r="M88" i="110"/>
  <c r="N88" i="110" s="1"/>
  <c r="M87" i="110"/>
  <c r="N87" i="110" s="1"/>
  <c r="M86" i="110"/>
  <c r="N86" i="110" s="1"/>
  <c r="M85" i="110"/>
  <c r="N85" i="110" s="1"/>
  <c r="M84" i="110"/>
  <c r="N84" i="110" s="1"/>
  <c r="M83" i="110"/>
  <c r="N83" i="110" s="1"/>
  <c r="M82" i="110"/>
  <c r="N82" i="110" s="1"/>
  <c r="M81" i="110"/>
  <c r="N81" i="110" s="1"/>
  <c r="M80" i="110"/>
  <c r="N80" i="110" s="1"/>
  <c r="M79" i="110"/>
  <c r="N79" i="110" s="1"/>
  <c r="M78" i="110"/>
  <c r="N78" i="110" s="1"/>
  <c r="M77" i="110"/>
  <c r="N77" i="110" s="1"/>
  <c r="M76" i="110"/>
  <c r="N76" i="110" s="1"/>
  <c r="M75" i="110"/>
  <c r="N75" i="110" s="1"/>
  <c r="M74" i="110"/>
  <c r="N74" i="110" s="1"/>
  <c r="M73" i="110"/>
  <c r="N73" i="110" s="1"/>
  <c r="M72" i="110"/>
  <c r="N72" i="110" s="1"/>
  <c r="M71" i="110"/>
  <c r="N71" i="110" s="1"/>
  <c r="M70" i="110"/>
  <c r="N70" i="110" s="1"/>
  <c r="M69" i="110"/>
  <c r="N69" i="110" s="1"/>
  <c r="M68" i="110"/>
  <c r="N68" i="110" s="1"/>
  <c r="M67" i="110"/>
  <c r="N67" i="110" s="1"/>
  <c r="M66" i="110"/>
  <c r="N66" i="110" s="1"/>
  <c r="M65" i="110"/>
  <c r="N65" i="110" s="1"/>
  <c r="M64" i="110"/>
  <c r="N64" i="110" s="1"/>
  <c r="M63" i="110"/>
  <c r="N63" i="110" s="1"/>
  <c r="M62" i="110"/>
  <c r="N62" i="110" s="1"/>
  <c r="M61" i="110"/>
  <c r="N61" i="110" s="1"/>
  <c r="M60" i="110"/>
  <c r="N60" i="110" s="1"/>
  <c r="M59" i="110"/>
  <c r="N59" i="110" s="1"/>
  <c r="M58" i="110"/>
  <c r="N58" i="110" s="1"/>
  <c r="M57" i="110"/>
  <c r="N57" i="110" s="1"/>
  <c r="M56" i="110"/>
  <c r="N56" i="110" s="1"/>
  <c r="M55" i="110"/>
  <c r="N55" i="110" s="1"/>
  <c r="M54" i="110"/>
  <c r="N54" i="110" s="1"/>
  <c r="M53" i="110"/>
  <c r="N53" i="110" s="1"/>
  <c r="M52" i="110"/>
  <c r="N52" i="110" s="1"/>
  <c r="M51" i="110"/>
  <c r="N51" i="110" s="1"/>
  <c r="M50" i="110"/>
  <c r="N50" i="110" s="1"/>
  <c r="M49" i="110"/>
  <c r="N49" i="110" s="1"/>
  <c r="M48" i="110"/>
  <c r="N48" i="110" s="1"/>
  <c r="M47" i="110"/>
  <c r="N47" i="110" s="1"/>
  <c r="M46" i="110"/>
  <c r="N46" i="110" s="1"/>
  <c r="M45" i="110"/>
  <c r="N45" i="110" s="1"/>
  <c r="M44" i="110"/>
  <c r="N44" i="110" s="1"/>
  <c r="M43" i="110"/>
  <c r="N43" i="110" s="1"/>
  <c r="M42" i="110"/>
  <c r="N42" i="110" s="1"/>
  <c r="M41" i="110"/>
  <c r="N41" i="110" s="1"/>
  <c r="M40" i="110"/>
  <c r="N40" i="110" s="1"/>
  <c r="M39" i="110"/>
  <c r="N39" i="110" s="1"/>
  <c r="M38" i="110"/>
  <c r="N38" i="110" s="1"/>
  <c r="M37" i="110"/>
  <c r="N37" i="110" s="1"/>
  <c r="M36" i="110"/>
  <c r="N36" i="110" s="1"/>
  <c r="M35" i="110"/>
  <c r="N35" i="110" s="1"/>
  <c r="M34" i="110"/>
  <c r="N34" i="110" s="1"/>
  <c r="M33" i="110"/>
  <c r="N33" i="110" s="1"/>
  <c r="M32" i="110"/>
  <c r="N32" i="110" s="1"/>
  <c r="M31" i="110"/>
  <c r="N31" i="110" s="1"/>
  <c r="M30" i="110"/>
  <c r="N30" i="110" s="1"/>
  <c r="M29" i="110"/>
  <c r="N29" i="110" s="1"/>
  <c r="M28" i="110"/>
  <c r="N28" i="110" s="1"/>
  <c r="M27" i="110"/>
  <c r="N27" i="110" s="1"/>
  <c r="M26" i="110"/>
  <c r="N26" i="110" s="1"/>
  <c r="M25" i="110"/>
  <c r="N25" i="110" s="1"/>
  <c r="M24" i="110"/>
  <c r="N24" i="110" s="1"/>
  <c r="M23" i="110"/>
  <c r="N23" i="110" s="1"/>
  <c r="M22" i="110"/>
  <c r="N22" i="110" s="1"/>
  <c r="M21" i="110"/>
  <c r="N21" i="110" s="1"/>
  <c r="M20" i="110"/>
  <c r="N20" i="110" s="1"/>
  <c r="M19" i="110"/>
  <c r="N19" i="110" s="1"/>
  <c r="M18" i="110"/>
  <c r="N18" i="110" s="1"/>
  <c r="M17" i="110"/>
  <c r="N17" i="110" s="1"/>
  <c r="M16" i="110"/>
  <c r="N16" i="110" s="1"/>
  <c r="M15" i="110"/>
  <c r="N15" i="110" s="1"/>
  <c r="M14" i="110"/>
  <c r="N14" i="110" s="1"/>
  <c r="M13" i="110"/>
  <c r="N13" i="110" s="1"/>
  <c r="M12" i="110"/>
  <c r="N12" i="110" s="1"/>
  <c r="M11" i="110"/>
  <c r="N11" i="110" s="1"/>
  <c r="M10" i="110"/>
  <c r="N10" i="110" s="1"/>
  <c r="M9" i="110"/>
  <c r="N9" i="110" s="1"/>
  <c r="M8" i="110"/>
  <c r="N8" i="110" s="1"/>
  <c r="M7" i="110"/>
  <c r="N7" i="110" s="1"/>
  <c r="M6" i="110"/>
  <c r="N6" i="110" s="1"/>
  <c r="M5" i="110"/>
  <c r="N5" i="110" s="1"/>
  <c r="M4" i="110"/>
  <c r="N4" i="110" s="1"/>
  <c r="AL513" i="105"/>
  <c r="AK513" i="105"/>
  <c r="AJ513" i="105"/>
  <c r="AI513" i="105"/>
  <c r="AH513" i="105"/>
  <c r="AG513" i="105"/>
  <c r="AF513" i="105"/>
  <c r="AE513" i="105"/>
  <c r="AD513" i="105"/>
  <c r="AC513" i="105"/>
  <c r="AB513" i="105"/>
  <c r="AA513" i="105"/>
  <c r="Z513" i="105"/>
  <c r="X513" i="105"/>
  <c r="W513" i="105"/>
  <c r="V513" i="105"/>
  <c r="U513" i="105"/>
  <c r="T513" i="105"/>
  <c r="S513" i="105"/>
  <c r="R513" i="105"/>
  <c r="Q513" i="105"/>
  <c r="P513" i="105"/>
  <c r="O513" i="105"/>
  <c r="M512" i="105"/>
  <c r="N512" i="105" s="1"/>
  <c r="M511" i="105"/>
  <c r="N511" i="105" s="1"/>
  <c r="M510" i="105"/>
  <c r="N510" i="105" s="1"/>
  <c r="M509" i="105"/>
  <c r="N509" i="105" s="1"/>
  <c r="M508" i="105"/>
  <c r="N508" i="105" s="1"/>
  <c r="M507" i="105"/>
  <c r="N507" i="105" s="1"/>
  <c r="M506" i="105"/>
  <c r="N506" i="105" s="1"/>
  <c r="M505" i="105"/>
  <c r="N505" i="105" s="1"/>
  <c r="M504" i="105"/>
  <c r="N504" i="105" s="1"/>
  <c r="M503" i="105"/>
  <c r="N503" i="105" s="1"/>
  <c r="M502" i="105"/>
  <c r="N502" i="105" s="1"/>
  <c r="M501" i="105"/>
  <c r="N501" i="105" s="1"/>
  <c r="M500" i="105"/>
  <c r="N500" i="105" s="1"/>
  <c r="M499" i="105"/>
  <c r="N499" i="105" s="1"/>
  <c r="M498" i="105"/>
  <c r="N498" i="105" s="1"/>
  <c r="M497" i="105"/>
  <c r="N497" i="105" s="1"/>
  <c r="M496" i="105"/>
  <c r="N496" i="105" s="1"/>
  <c r="M495" i="105"/>
  <c r="N495" i="105" s="1"/>
  <c r="M494" i="105"/>
  <c r="N494" i="105" s="1"/>
  <c r="M493" i="105"/>
  <c r="N493" i="105" s="1"/>
  <c r="M492" i="105"/>
  <c r="N492" i="105" s="1"/>
  <c r="M491" i="105"/>
  <c r="N491" i="105" s="1"/>
  <c r="M490" i="105"/>
  <c r="N490" i="105" s="1"/>
  <c r="M489" i="105"/>
  <c r="N489" i="105" s="1"/>
  <c r="M488" i="105"/>
  <c r="N488" i="105" s="1"/>
  <c r="M487" i="105"/>
  <c r="N487" i="105" s="1"/>
  <c r="M486" i="105"/>
  <c r="N486" i="105" s="1"/>
  <c r="M485" i="105"/>
  <c r="N485" i="105" s="1"/>
  <c r="M484" i="105"/>
  <c r="N484" i="105" s="1"/>
  <c r="M483" i="105"/>
  <c r="N483" i="105" s="1"/>
  <c r="M482" i="105"/>
  <c r="N482" i="105" s="1"/>
  <c r="M481" i="105"/>
  <c r="N481" i="105" s="1"/>
  <c r="M480" i="105"/>
  <c r="N480" i="105" s="1"/>
  <c r="N479" i="105"/>
  <c r="M479" i="105"/>
  <c r="M478" i="105"/>
  <c r="N478" i="105" s="1"/>
  <c r="M477" i="105"/>
  <c r="N477" i="105" s="1"/>
  <c r="N476" i="105"/>
  <c r="M476" i="105"/>
  <c r="M475" i="105"/>
  <c r="N475" i="105" s="1"/>
  <c r="M474" i="105"/>
  <c r="N474" i="105" s="1"/>
  <c r="M473" i="105"/>
  <c r="N473" i="105" s="1"/>
  <c r="M472" i="105"/>
  <c r="N472" i="105" s="1"/>
  <c r="M471" i="105"/>
  <c r="N471" i="105" s="1"/>
  <c r="M470" i="105"/>
  <c r="N470" i="105" s="1"/>
  <c r="M469" i="105"/>
  <c r="N469" i="105" s="1"/>
  <c r="M468" i="105"/>
  <c r="N468" i="105" s="1"/>
  <c r="M467" i="105"/>
  <c r="N467" i="105" s="1"/>
  <c r="M466" i="105"/>
  <c r="N466" i="105" s="1"/>
  <c r="M465" i="105"/>
  <c r="N465" i="105" s="1"/>
  <c r="M464" i="105"/>
  <c r="N464" i="105" s="1"/>
  <c r="M463" i="105"/>
  <c r="N463" i="105" s="1"/>
  <c r="M462" i="105"/>
  <c r="N462" i="105" s="1"/>
  <c r="M461" i="105"/>
  <c r="N461" i="105" s="1"/>
  <c r="M460" i="105"/>
  <c r="N460" i="105" s="1"/>
  <c r="M459" i="105"/>
  <c r="N459" i="105" s="1"/>
  <c r="M458" i="105"/>
  <c r="N458" i="105" s="1"/>
  <c r="M457" i="105"/>
  <c r="N457" i="105" s="1"/>
  <c r="M456" i="105"/>
  <c r="N456" i="105" s="1"/>
  <c r="M455" i="105"/>
  <c r="N455" i="105" s="1"/>
  <c r="M454" i="105"/>
  <c r="N454" i="105" s="1"/>
  <c r="M453" i="105"/>
  <c r="N453" i="105" s="1"/>
  <c r="M452" i="105"/>
  <c r="N452" i="105" s="1"/>
  <c r="M451" i="105"/>
  <c r="N451" i="105" s="1"/>
  <c r="M450" i="105"/>
  <c r="N450" i="105" s="1"/>
  <c r="M449" i="105"/>
  <c r="N449" i="105" s="1"/>
  <c r="M448" i="105"/>
  <c r="N448" i="105" s="1"/>
  <c r="M447" i="105"/>
  <c r="N447" i="105" s="1"/>
  <c r="M446" i="105"/>
  <c r="N446" i="105" s="1"/>
  <c r="M445" i="105"/>
  <c r="N445" i="105" s="1"/>
  <c r="M444" i="105"/>
  <c r="N444" i="105" s="1"/>
  <c r="M443" i="105"/>
  <c r="N443" i="105" s="1"/>
  <c r="M442" i="105"/>
  <c r="N442" i="105" s="1"/>
  <c r="M441" i="105"/>
  <c r="N441" i="105" s="1"/>
  <c r="M440" i="105"/>
  <c r="N440" i="105" s="1"/>
  <c r="M439" i="105"/>
  <c r="N439" i="105" s="1"/>
  <c r="M438" i="105"/>
  <c r="N438" i="105" s="1"/>
  <c r="M437" i="105"/>
  <c r="N437" i="105" s="1"/>
  <c r="M436" i="105"/>
  <c r="N436" i="105" s="1"/>
  <c r="M435" i="105"/>
  <c r="N435" i="105" s="1"/>
  <c r="M434" i="105"/>
  <c r="N434" i="105" s="1"/>
  <c r="M433" i="105"/>
  <c r="N433" i="105" s="1"/>
  <c r="M432" i="105"/>
  <c r="N432" i="105" s="1"/>
  <c r="M431" i="105"/>
  <c r="N431" i="105" s="1"/>
  <c r="M430" i="105"/>
  <c r="N430" i="105" s="1"/>
  <c r="M429" i="105"/>
  <c r="N429" i="105" s="1"/>
  <c r="M428" i="105"/>
  <c r="N428" i="105" s="1"/>
  <c r="M427" i="105"/>
  <c r="N427" i="105" s="1"/>
  <c r="M426" i="105"/>
  <c r="N426" i="105" s="1"/>
  <c r="M425" i="105"/>
  <c r="N425" i="105" s="1"/>
  <c r="M424" i="105"/>
  <c r="N424" i="105" s="1"/>
  <c r="M423" i="105"/>
  <c r="N423" i="105" s="1"/>
  <c r="M422" i="105"/>
  <c r="N422" i="105" s="1"/>
  <c r="M421" i="105"/>
  <c r="N421" i="105" s="1"/>
  <c r="M420" i="105"/>
  <c r="N420" i="105" s="1"/>
  <c r="M419" i="105"/>
  <c r="N419" i="105" s="1"/>
  <c r="M418" i="105"/>
  <c r="N418" i="105" s="1"/>
  <c r="M417" i="105"/>
  <c r="N417" i="105" s="1"/>
  <c r="M416" i="105"/>
  <c r="N416" i="105" s="1"/>
  <c r="M415" i="105"/>
  <c r="N415" i="105" s="1"/>
  <c r="M414" i="105"/>
  <c r="N414" i="105" s="1"/>
  <c r="M413" i="105"/>
  <c r="N413" i="105" s="1"/>
  <c r="M412" i="105"/>
  <c r="N412" i="105" s="1"/>
  <c r="M411" i="105"/>
  <c r="N411" i="105" s="1"/>
  <c r="M410" i="105"/>
  <c r="N410" i="105" s="1"/>
  <c r="M409" i="105"/>
  <c r="N409" i="105" s="1"/>
  <c r="M408" i="105"/>
  <c r="N408" i="105" s="1"/>
  <c r="M407" i="105"/>
  <c r="N407" i="105" s="1"/>
  <c r="M406" i="105"/>
  <c r="N406" i="105" s="1"/>
  <c r="M405" i="105"/>
  <c r="N405" i="105" s="1"/>
  <c r="M404" i="105"/>
  <c r="N404" i="105" s="1"/>
  <c r="M403" i="105"/>
  <c r="N403" i="105" s="1"/>
  <c r="M402" i="105"/>
  <c r="N402" i="105" s="1"/>
  <c r="M401" i="105"/>
  <c r="N401" i="105" s="1"/>
  <c r="M400" i="105"/>
  <c r="N400" i="105" s="1"/>
  <c r="M399" i="105"/>
  <c r="N399" i="105" s="1"/>
  <c r="M398" i="105"/>
  <c r="N398" i="105" s="1"/>
  <c r="M397" i="105"/>
  <c r="N397" i="105" s="1"/>
  <c r="M396" i="105"/>
  <c r="N396" i="105" s="1"/>
  <c r="M395" i="105"/>
  <c r="N395" i="105" s="1"/>
  <c r="M394" i="105"/>
  <c r="N394" i="105" s="1"/>
  <c r="M393" i="105"/>
  <c r="N393" i="105" s="1"/>
  <c r="M392" i="105"/>
  <c r="N392" i="105" s="1"/>
  <c r="M391" i="105"/>
  <c r="N391" i="105" s="1"/>
  <c r="M390" i="105"/>
  <c r="N390" i="105" s="1"/>
  <c r="M389" i="105"/>
  <c r="N389" i="105" s="1"/>
  <c r="M388" i="105"/>
  <c r="N388" i="105" s="1"/>
  <c r="M387" i="105"/>
  <c r="N387" i="105" s="1"/>
  <c r="M386" i="105"/>
  <c r="N386" i="105" s="1"/>
  <c r="M385" i="105"/>
  <c r="N385" i="105" s="1"/>
  <c r="M384" i="105"/>
  <c r="N384" i="105" s="1"/>
  <c r="M383" i="105"/>
  <c r="N383" i="105" s="1"/>
  <c r="M382" i="105"/>
  <c r="N382" i="105" s="1"/>
  <c r="M381" i="105"/>
  <c r="N381" i="105" s="1"/>
  <c r="M380" i="105"/>
  <c r="N380" i="105" s="1"/>
  <c r="M379" i="105"/>
  <c r="N379" i="105" s="1"/>
  <c r="M378" i="105"/>
  <c r="N378" i="105" s="1"/>
  <c r="M377" i="105"/>
  <c r="N377" i="105" s="1"/>
  <c r="M376" i="105"/>
  <c r="N376" i="105" s="1"/>
  <c r="M375" i="105"/>
  <c r="N375" i="105" s="1"/>
  <c r="M374" i="105"/>
  <c r="N374" i="105" s="1"/>
  <c r="M373" i="105"/>
  <c r="N373" i="105" s="1"/>
  <c r="M372" i="105"/>
  <c r="N372" i="105" s="1"/>
  <c r="M371" i="105"/>
  <c r="N371" i="105" s="1"/>
  <c r="M370" i="105"/>
  <c r="N370" i="105" s="1"/>
  <c r="M369" i="105"/>
  <c r="N369" i="105" s="1"/>
  <c r="M368" i="105"/>
  <c r="N368" i="105" s="1"/>
  <c r="M367" i="105"/>
  <c r="N367" i="105" s="1"/>
  <c r="M366" i="105"/>
  <c r="N366" i="105" s="1"/>
  <c r="M365" i="105"/>
  <c r="N365" i="105" s="1"/>
  <c r="M364" i="105"/>
  <c r="N364" i="105" s="1"/>
  <c r="M363" i="105"/>
  <c r="N363" i="105" s="1"/>
  <c r="M362" i="105"/>
  <c r="N362" i="105" s="1"/>
  <c r="M361" i="105"/>
  <c r="N361" i="105" s="1"/>
  <c r="M360" i="105"/>
  <c r="N360" i="105" s="1"/>
  <c r="M359" i="105"/>
  <c r="N359" i="105" s="1"/>
  <c r="M358" i="105"/>
  <c r="N358" i="105" s="1"/>
  <c r="M357" i="105"/>
  <c r="N357" i="105" s="1"/>
  <c r="M356" i="105"/>
  <c r="N356" i="105" s="1"/>
  <c r="M355" i="105"/>
  <c r="N355" i="105" s="1"/>
  <c r="M354" i="105"/>
  <c r="N354" i="105" s="1"/>
  <c r="M353" i="105"/>
  <c r="N353" i="105" s="1"/>
  <c r="M352" i="105"/>
  <c r="N352" i="105" s="1"/>
  <c r="M351" i="105"/>
  <c r="N351" i="105" s="1"/>
  <c r="M350" i="105"/>
  <c r="N350" i="105" s="1"/>
  <c r="M349" i="105"/>
  <c r="N349" i="105" s="1"/>
  <c r="M348" i="105"/>
  <c r="N348" i="105" s="1"/>
  <c r="M347" i="105"/>
  <c r="N347" i="105" s="1"/>
  <c r="M346" i="105"/>
  <c r="N346" i="105" s="1"/>
  <c r="M345" i="105"/>
  <c r="N345" i="105" s="1"/>
  <c r="M344" i="105"/>
  <c r="N344" i="105" s="1"/>
  <c r="M343" i="105"/>
  <c r="N343" i="105" s="1"/>
  <c r="M342" i="105"/>
  <c r="N342" i="105" s="1"/>
  <c r="M341" i="105"/>
  <c r="N341" i="105" s="1"/>
  <c r="M340" i="105"/>
  <c r="N340" i="105" s="1"/>
  <c r="M339" i="105"/>
  <c r="N339" i="105" s="1"/>
  <c r="M338" i="105"/>
  <c r="N338" i="105" s="1"/>
  <c r="M337" i="105"/>
  <c r="N337" i="105" s="1"/>
  <c r="M336" i="105"/>
  <c r="N336" i="105" s="1"/>
  <c r="N335" i="105"/>
  <c r="M335" i="105"/>
  <c r="M334" i="105"/>
  <c r="N334" i="105" s="1"/>
  <c r="M333" i="105"/>
  <c r="N333" i="105" s="1"/>
  <c r="M332" i="105"/>
  <c r="N332" i="105" s="1"/>
  <c r="M331" i="105"/>
  <c r="N331" i="105" s="1"/>
  <c r="M330" i="105"/>
  <c r="N330" i="105" s="1"/>
  <c r="M329" i="105"/>
  <c r="N329" i="105" s="1"/>
  <c r="M328" i="105"/>
  <c r="N328" i="105" s="1"/>
  <c r="M327" i="105"/>
  <c r="N327" i="105" s="1"/>
  <c r="M326" i="105"/>
  <c r="N326" i="105" s="1"/>
  <c r="M325" i="105"/>
  <c r="N325" i="105" s="1"/>
  <c r="M324" i="105"/>
  <c r="N324" i="105" s="1"/>
  <c r="M323" i="105"/>
  <c r="N323" i="105" s="1"/>
  <c r="M322" i="105"/>
  <c r="N322" i="105" s="1"/>
  <c r="M321" i="105"/>
  <c r="N321" i="105" s="1"/>
  <c r="M320" i="105"/>
  <c r="N320" i="105" s="1"/>
  <c r="M319" i="105"/>
  <c r="N319" i="105" s="1"/>
  <c r="M318" i="105"/>
  <c r="N318" i="105" s="1"/>
  <c r="M317" i="105"/>
  <c r="N317" i="105" s="1"/>
  <c r="M316" i="105"/>
  <c r="N316" i="105" s="1"/>
  <c r="M315" i="105"/>
  <c r="N315" i="105" s="1"/>
  <c r="M314" i="105"/>
  <c r="N314" i="105" s="1"/>
  <c r="M313" i="105"/>
  <c r="N313" i="105" s="1"/>
  <c r="M312" i="105"/>
  <c r="N312" i="105" s="1"/>
  <c r="M311" i="105"/>
  <c r="N311" i="105" s="1"/>
  <c r="M310" i="105"/>
  <c r="N310" i="105" s="1"/>
  <c r="M309" i="105"/>
  <c r="N309" i="105" s="1"/>
  <c r="M308" i="105"/>
  <c r="N308" i="105" s="1"/>
  <c r="M307" i="105"/>
  <c r="N307" i="105" s="1"/>
  <c r="M306" i="105"/>
  <c r="N306" i="105" s="1"/>
  <c r="M305" i="105"/>
  <c r="N305" i="105" s="1"/>
  <c r="M304" i="105"/>
  <c r="N304" i="105" s="1"/>
  <c r="M303" i="105"/>
  <c r="N303" i="105" s="1"/>
  <c r="M302" i="105"/>
  <c r="N302" i="105" s="1"/>
  <c r="M301" i="105"/>
  <c r="N301" i="105" s="1"/>
  <c r="M300" i="105"/>
  <c r="N300" i="105" s="1"/>
  <c r="M299" i="105"/>
  <c r="N299" i="105" s="1"/>
  <c r="M298" i="105"/>
  <c r="N298" i="105" s="1"/>
  <c r="M297" i="105"/>
  <c r="N297" i="105" s="1"/>
  <c r="M296" i="105"/>
  <c r="N296" i="105" s="1"/>
  <c r="M295" i="105"/>
  <c r="N295" i="105" s="1"/>
  <c r="M294" i="105"/>
  <c r="N294" i="105" s="1"/>
  <c r="M293" i="105"/>
  <c r="N293" i="105" s="1"/>
  <c r="M292" i="105"/>
  <c r="N292" i="105" s="1"/>
  <c r="M291" i="105"/>
  <c r="N291" i="105" s="1"/>
  <c r="M290" i="105"/>
  <c r="N290" i="105" s="1"/>
  <c r="M289" i="105"/>
  <c r="N289" i="105" s="1"/>
  <c r="M288" i="105"/>
  <c r="N288" i="105" s="1"/>
  <c r="M287" i="105"/>
  <c r="N287" i="105" s="1"/>
  <c r="M286" i="105"/>
  <c r="N286" i="105" s="1"/>
  <c r="M285" i="105"/>
  <c r="N285" i="105" s="1"/>
  <c r="M284" i="105"/>
  <c r="N284" i="105" s="1"/>
  <c r="M283" i="105"/>
  <c r="N283" i="105" s="1"/>
  <c r="M282" i="105"/>
  <c r="N282" i="105" s="1"/>
  <c r="M281" i="105"/>
  <c r="N281" i="105" s="1"/>
  <c r="M280" i="105"/>
  <c r="N280" i="105" s="1"/>
  <c r="M279" i="105"/>
  <c r="N279" i="105" s="1"/>
  <c r="M278" i="105"/>
  <c r="N278" i="105" s="1"/>
  <c r="M277" i="105"/>
  <c r="N277" i="105" s="1"/>
  <c r="M276" i="105"/>
  <c r="N276" i="105" s="1"/>
  <c r="M275" i="105"/>
  <c r="N275" i="105" s="1"/>
  <c r="M274" i="105"/>
  <c r="N274" i="105" s="1"/>
  <c r="M273" i="105"/>
  <c r="N273" i="105" s="1"/>
  <c r="M272" i="105"/>
  <c r="N272" i="105" s="1"/>
  <c r="M271" i="105"/>
  <c r="N271" i="105" s="1"/>
  <c r="M270" i="105"/>
  <c r="N270" i="105" s="1"/>
  <c r="M269" i="105"/>
  <c r="N269" i="105" s="1"/>
  <c r="M268" i="105"/>
  <c r="N268" i="105" s="1"/>
  <c r="M267" i="105"/>
  <c r="N267" i="105" s="1"/>
  <c r="M266" i="105"/>
  <c r="N266" i="105" s="1"/>
  <c r="M265" i="105"/>
  <c r="N265" i="105" s="1"/>
  <c r="M264" i="105"/>
  <c r="N264" i="105" s="1"/>
  <c r="M263" i="105"/>
  <c r="N263" i="105" s="1"/>
  <c r="M262" i="105"/>
  <c r="N262" i="105" s="1"/>
  <c r="M261" i="105"/>
  <c r="N261" i="105" s="1"/>
  <c r="M260" i="105"/>
  <c r="N260" i="105" s="1"/>
  <c r="M259" i="105"/>
  <c r="N259" i="105" s="1"/>
  <c r="M258" i="105"/>
  <c r="N258" i="105" s="1"/>
  <c r="M257" i="105"/>
  <c r="N257" i="105" s="1"/>
  <c r="M256" i="105"/>
  <c r="N256" i="105" s="1"/>
  <c r="M255" i="105"/>
  <c r="N255" i="105" s="1"/>
  <c r="M254" i="105"/>
  <c r="N254" i="105" s="1"/>
  <c r="M253" i="105"/>
  <c r="N253" i="105" s="1"/>
  <c r="M252" i="105"/>
  <c r="N252" i="105" s="1"/>
  <c r="M251" i="105"/>
  <c r="N251" i="105" s="1"/>
  <c r="M250" i="105"/>
  <c r="N250" i="105" s="1"/>
  <c r="M249" i="105"/>
  <c r="N249" i="105" s="1"/>
  <c r="M248" i="105"/>
  <c r="N248" i="105" s="1"/>
  <c r="M247" i="105"/>
  <c r="N247" i="105" s="1"/>
  <c r="M246" i="105"/>
  <c r="N246" i="105" s="1"/>
  <c r="M245" i="105"/>
  <c r="N245" i="105" s="1"/>
  <c r="M244" i="105"/>
  <c r="N244" i="105" s="1"/>
  <c r="M243" i="105"/>
  <c r="N243" i="105" s="1"/>
  <c r="M242" i="105"/>
  <c r="N242" i="105" s="1"/>
  <c r="M241" i="105"/>
  <c r="N241" i="105" s="1"/>
  <c r="M240" i="105"/>
  <c r="N240" i="105" s="1"/>
  <c r="M239" i="105"/>
  <c r="N239" i="105" s="1"/>
  <c r="M238" i="105"/>
  <c r="N238" i="105" s="1"/>
  <c r="M237" i="105"/>
  <c r="N237" i="105" s="1"/>
  <c r="M236" i="105"/>
  <c r="N236" i="105" s="1"/>
  <c r="M235" i="105"/>
  <c r="N235" i="105" s="1"/>
  <c r="M234" i="105"/>
  <c r="N234" i="105" s="1"/>
  <c r="M233" i="105"/>
  <c r="N233" i="105" s="1"/>
  <c r="M232" i="105"/>
  <c r="N232" i="105" s="1"/>
  <c r="M231" i="105"/>
  <c r="N231" i="105" s="1"/>
  <c r="M230" i="105"/>
  <c r="N230" i="105" s="1"/>
  <c r="M229" i="105"/>
  <c r="N229" i="105" s="1"/>
  <c r="M228" i="105"/>
  <c r="N228" i="105" s="1"/>
  <c r="M227" i="105"/>
  <c r="N227" i="105" s="1"/>
  <c r="M226" i="105"/>
  <c r="N226" i="105" s="1"/>
  <c r="M225" i="105"/>
  <c r="N225" i="105" s="1"/>
  <c r="M224" i="105"/>
  <c r="N224" i="105" s="1"/>
  <c r="M223" i="105"/>
  <c r="N223" i="105" s="1"/>
  <c r="M222" i="105"/>
  <c r="N222" i="105" s="1"/>
  <c r="M221" i="105"/>
  <c r="N221" i="105" s="1"/>
  <c r="M220" i="105"/>
  <c r="N220" i="105" s="1"/>
  <c r="M219" i="105"/>
  <c r="N219" i="105" s="1"/>
  <c r="M218" i="105"/>
  <c r="N218" i="105" s="1"/>
  <c r="M217" i="105"/>
  <c r="N217" i="105" s="1"/>
  <c r="M216" i="105"/>
  <c r="N216" i="105" s="1"/>
  <c r="M215" i="105"/>
  <c r="N215" i="105" s="1"/>
  <c r="M214" i="105"/>
  <c r="N214" i="105" s="1"/>
  <c r="M213" i="105"/>
  <c r="N213" i="105" s="1"/>
  <c r="M212" i="105"/>
  <c r="N212" i="105" s="1"/>
  <c r="M211" i="105"/>
  <c r="N211" i="105" s="1"/>
  <c r="M210" i="105"/>
  <c r="N210" i="105" s="1"/>
  <c r="M209" i="105"/>
  <c r="N209" i="105" s="1"/>
  <c r="M208" i="105"/>
  <c r="N208" i="105" s="1"/>
  <c r="M207" i="105"/>
  <c r="N207" i="105" s="1"/>
  <c r="M206" i="105"/>
  <c r="N206" i="105" s="1"/>
  <c r="M205" i="105"/>
  <c r="N205" i="105" s="1"/>
  <c r="M204" i="105"/>
  <c r="N204" i="105" s="1"/>
  <c r="M203" i="105"/>
  <c r="N203" i="105" s="1"/>
  <c r="M202" i="105"/>
  <c r="N202" i="105" s="1"/>
  <c r="N201" i="105"/>
  <c r="M201" i="105"/>
  <c r="M200" i="105"/>
  <c r="N200" i="105" s="1"/>
  <c r="M199" i="105"/>
  <c r="N199" i="105" s="1"/>
  <c r="M198" i="105"/>
  <c r="N198" i="105" s="1"/>
  <c r="M197" i="105"/>
  <c r="N197" i="105" s="1"/>
  <c r="M196" i="105"/>
  <c r="N196" i="105" s="1"/>
  <c r="M195" i="105"/>
  <c r="N195" i="105" s="1"/>
  <c r="M194" i="105"/>
  <c r="N194" i="105" s="1"/>
  <c r="M193" i="105"/>
  <c r="N193" i="105" s="1"/>
  <c r="M192" i="105"/>
  <c r="N192" i="105" s="1"/>
  <c r="M191" i="105"/>
  <c r="N191" i="105" s="1"/>
  <c r="M190" i="105"/>
  <c r="N190" i="105" s="1"/>
  <c r="M189" i="105"/>
  <c r="N189" i="105" s="1"/>
  <c r="M188" i="105"/>
  <c r="N188" i="105" s="1"/>
  <c r="M187" i="105"/>
  <c r="N187" i="105" s="1"/>
  <c r="M186" i="105"/>
  <c r="N186" i="105" s="1"/>
  <c r="M185" i="105"/>
  <c r="N185" i="105" s="1"/>
  <c r="M184" i="105"/>
  <c r="N184" i="105" s="1"/>
  <c r="M183" i="105"/>
  <c r="N183" i="105" s="1"/>
  <c r="M182" i="105"/>
  <c r="N182" i="105" s="1"/>
  <c r="M181" i="105"/>
  <c r="N181" i="105" s="1"/>
  <c r="M180" i="105"/>
  <c r="N180" i="105" s="1"/>
  <c r="M179" i="105"/>
  <c r="N179" i="105" s="1"/>
  <c r="M178" i="105"/>
  <c r="N178" i="105" s="1"/>
  <c r="M177" i="105"/>
  <c r="N177" i="105" s="1"/>
  <c r="M176" i="105"/>
  <c r="N176" i="105" s="1"/>
  <c r="M175" i="105"/>
  <c r="N175" i="105" s="1"/>
  <c r="M174" i="105"/>
  <c r="N174" i="105" s="1"/>
  <c r="M173" i="105"/>
  <c r="N173" i="105" s="1"/>
  <c r="M172" i="105"/>
  <c r="N172" i="105" s="1"/>
  <c r="M171" i="105"/>
  <c r="N171" i="105" s="1"/>
  <c r="M170" i="105"/>
  <c r="N170" i="105" s="1"/>
  <c r="M169" i="105"/>
  <c r="N169" i="105" s="1"/>
  <c r="M168" i="105"/>
  <c r="N168" i="105" s="1"/>
  <c r="M167" i="105"/>
  <c r="N167" i="105" s="1"/>
  <c r="M166" i="105"/>
  <c r="N166" i="105" s="1"/>
  <c r="M165" i="105"/>
  <c r="N165" i="105" s="1"/>
  <c r="M164" i="105"/>
  <c r="N164" i="105" s="1"/>
  <c r="M163" i="105"/>
  <c r="N163" i="105" s="1"/>
  <c r="M162" i="105"/>
  <c r="N162" i="105" s="1"/>
  <c r="M161" i="105"/>
  <c r="N161" i="105" s="1"/>
  <c r="M160" i="105"/>
  <c r="N160" i="105" s="1"/>
  <c r="M159" i="105"/>
  <c r="N159" i="105" s="1"/>
  <c r="M158" i="105"/>
  <c r="N158" i="105" s="1"/>
  <c r="M157" i="105"/>
  <c r="N157" i="105" s="1"/>
  <c r="M156" i="105"/>
  <c r="N156" i="105" s="1"/>
  <c r="M155" i="105"/>
  <c r="N155" i="105" s="1"/>
  <c r="M154" i="105"/>
  <c r="N154" i="105" s="1"/>
  <c r="M153" i="105"/>
  <c r="N153" i="105" s="1"/>
  <c r="M152" i="105"/>
  <c r="N152" i="105" s="1"/>
  <c r="M151" i="105"/>
  <c r="N151" i="105" s="1"/>
  <c r="M150" i="105"/>
  <c r="N150" i="105" s="1"/>
  <c r="M149" i="105"/>
  <c r="N149" i="105" s="1"/>
  <c r="M148" i="105"/>
  <c r="N148" i="105" s="1"/>
  <c r="M147" i="105"/>
  <c r="N147" i="105" s="1"/>
  <c r="M146" i="105"/>
  <c r="N146" i="105" s="1"/>
  <c r="M145" i="105"/>
  <c r="N145" i="105" s="1"/>
  <c r="M144" i="105"/>
  <c r="N144" i="105" s="1"/>
  <c r="M143" i="105"/>
  <c r="N143" i="105" s="1"/>
  <c r="M142" i="105"/>
  <c r="N142" i="105" s="1"/>
  <c r="M141" i="105"/>
  <c r="N141" i="105" s="1"/>
  <c r="M140" i="105"/>
  <c r="N140" i="105" s="1"/>
  <c r="M139" i="105"/>
  <c r="N139" i="105" s="1"/>
  <c r="M138" i="105"/>
  <c r="N138" i="105" s="1"/>
  <c r="M137" i="105"/>
  <c r="N137" i="105" s="1"/>
  <c r="M136" i="105"/>
  <c r="N136" i="105" s="1"/>
  <c r="M135" i="105"/>
  <c r="N135" i="105" s="1"/>
  <c r="M134" i="105"/>
  <c r="N134" i="105" s="1"/>
  <c r="M133" i="105"/>
  <c r="N133" i="105" s="1"/>
  <c r="M132" i="105"/>
  <c r="N132" i="105" s="1"/>
  <c r="M131" i="105"/>
  <c r="N131" i="105" s="1"/>
  <c r="M130" i="105"/>
  <c r="N130" i="105" s="1"/>
  <c r="M129" i="105"/>
  <c r="N129" i="105" s="1"/>
  <c r="M128" i="105"/>
  <c r="N128" i="105" s="1"/>
  <c r="M127" i="105"/>
  <c r="N127" i="105" s="1"/>
  <c r="M126" i="105"/>
  <c r="N126" i="105" s="1"/>
  <c r="M125" i="105"/>
  <c r="N125" i="105" s="1"/>
  <c r="M124" i="105"/>
  <c r="N124" i="105" s="1"/>
  <c r="M123" i="105"/>
  <c r="N123" i="105" s="1"/>
  <c r="M122" i="105"/>
  <c r="N122" i="105" s="1"/>
  <c r="M121" i="105"/>
  <c r="N121" i="105" s="1"/>
  <c r="M120" i="105"/>
  <c r="N120" i="105" s="1"/>
  <c r="M119" i="105"/>
  <c r="N119" i="105" s="1"/>
  <c r="M118" i="105"/>
  <c r="N118" i="105" s="1"/>
  <c r="M117" i="105"/>
  <c r="N117" i="105" s="1"/>
  <c r="M116" i="105"/>
  <c r="N116" i="105" s="1"/>
  <c r="M115" i="105"/>
  <c r="N115" i="105" s="1"/>
  <c r="M114" i="105"/>
  <c r="N114" i="105" s="1"/>
  <c r="M113" i="105"/>
  <c r="N113" i="105" s="1"/>
  <c r="M112" i="105"/>
  <c r="N112" i="105" s="1"/>
  <c r="M111" i="105"/>
  <c r="N111" i="105" s="1"/>
  <c r="M110" i="105"/>
  <c r="N110" i="105" s="1"/>
  <c r="M109" i="105"/>
  <c r="N109" i="105" s="1"/>
  <c r="M108" i="105"/>
  <c r="N108" i="105" s="1"/>
  <c r="M107" i="105"/>
  <c r="N107" i="105" s="1"/>
  <c r="M106" i="105"/>
  <c r="N106" i="105" s="1"/>
  <c r="M105" i="105"/>
  <c r="N105" i="105" s="1"/>
  <c r="M104" i="105"/>
  <c r="N104" i="105" s="1"/>
  <c r="M103" i="105"/>
  <c r="N103" i="105" s="1"/>
  <c r="M102" i="105"/>
  <c r="N102" i="105" s="1"/>
  <c r="M101" i="105"/>
  <c r="N101" i="105" s="1"/>
  <c r="M100" i="105"/>
  <c r="N100" i="105" s="1"/>
  <c r="M99" i="105"/>
  <c r="N99" i="105" s="1"/>
  <c r="M98" i="105"/>
  <c r="N98" i="105" s="1"/>
  <c r="M97" i="105"/>
  <c r="N97" i="105" s="1"/>
  <c r="M96" i="105"/>
  <c r="N96" i="105" s="1"/>
  <c r="M95" i="105"/>
  <c r="N95" i="105" s="1"/>
  <c r="M94" i="105"/>
  <c r="N94" i="105" s="1"/>
  <c r="M93" i="105"/>
  <c r="N93" i="105" s="1"/>
  <c r="M92" i="105"/>
  <c r="N92" i="105" s="1"/>
  <c r="M91" i="105"/>
  <c r="N91" i="105" s="1"/>
  <c r="M90" i="105"/>
  <c r="N90" i="105" s="1"/>
  <c r="M89" i="105"/>
  <c r="N89" i="105" s="1"/>
  <c r="M88" i="105"/>
  <c r="N88" i="105" s="1"/>
  <c r="M87" i="105"/>
  <c r="N87" i="105" s="1"/>
  <c r="M86" i="105"/>
  <c r="N86" i="105" s="1"/>
  <c r="M85" i="105"/>
  <c r="N85" i="105" s="1"/>
  <c r="M84" i="105"/>
  <c r="N84" i="105" s="1"/>
  <c r="M83" i="105"/>
  <c r="N83" i="105" s="1"/>
  <c r="M82" i="105"/>
  <c r="N82" i="105" s="1"/>
  <c r="M81" i="105"/>
  <c r="N81" i="105" s="1"/>
  <c r="M80" i="105"/>
  <c r="N80" i="105" s="1"/>
  <c r="M79" i="105"/>
  <c r="N79" i="105" s="1"/>
  <c r="M78" i="105"/>
  <c r="N78" i="105" s="1"/>
  <c r="M77" i="105"/>
  <c r="N77" i="105" s="1"/>
  <c r="M76" i="105"/>
  <c r="N76" i="105" s="1"/>
  <c r="M75" i="105"/>
  <c r="N75" i="105" s="1"/>
  <c r="M74" i="105"/>
  <c r="N74" i="105" s="1"/>
  <c r="M73" i="105"/>
  <c r="N73" i="105" s="1"/>
  <c r="M72" i="105"/>
  <c r="N72" i="105" s="1"/>
  <c r="M71" i="105"/>
  <c r="N71" i="105" s="1"/>
  <c r="M70" i="105"/>
  <c r="N70" i="105" s="1"/>
  <c r="M69" i="105"/>
  <c r="N69" i="105" s="1"/>
  <c r="M68" i="105"/>
  <c r="N68" i="105" s="1"/>
  <c r="M67" i="105"/>
  <c r="N67" i="105" s="1"/>
  <c r="M66" i="105"/>
  <c r="N66" i="105" s="1"/>
  <c r="M65" i="105"/>
  <c r="N65" i="105" s="1"/>
  <c r="M64" i="105"/>
  <c r="N64" i="105" s="1"/>
  <c r="M63" i="105"/>
  <c r="N63" i="105" s="1"/>
  <c r="M62" i="105"/>
  <c r="N62" i="105" s="1"/>
  <c r="M61" i="105"/>
  <c r="N61" i="105" s="1"/>
  <c r="M60" i="105"/>
  <c r="N60" i="105" s="1"/>
  <c r="M59" i="105"/>
  <c r="N59" i="105" s="1"/>
  <c r="M58" i="105"/>
  <c r="N58" i="105" s="1"/>
  <c r="N57" i="105"/>
  <c r="M57" i="105"/>
  <c r="M56" i="105"/>
  <c r="N56" i="105" s="1"/>
  <c r="M55" i="105"/>
  <c r="N55" i="105" s="1"/>
  <c r="M54" i="105"/>
  <c r="N54" i="105" s="1"/>
  <c r="M53" i="105"/>
  <c r="N53" i="105" s="1"/>
  <c r="M52" i="105"/>
  <c r="N52" i="105" s="1"/>
  <c r="M51" i="105"/>
  <c r="N51" i="105" s="1"/>
  <c r="M50" i="105"/>
  <c r="N50" i="105" s="1"/>
  <c r="M49" i="105"/>
  <c r="N49" i="105" s="1"/>
  <c r="M48" i="105"/>
  <c r="N48" i="105" s="1"/>
  <c r="M47" i="105"/>
  <c r="N47" i="105" s="1"/>
  <c r="M46" i="105"/>
  <c r="N46" i="105" s="1"/>
  <c r="M45" i="105"/>
  <c r="N45" i="105" s="1"/>
  <c r="M44" i="105"/>
  <c r="N44" i="105" s="1"/>
  <c r="M43" i="105"/>
  <c r="N43" i="105" s="1"/>
  <c r="M42" i="105"/>
  <c r="N42" i="105" s="1"/>
  <c r="M41" i="105"/>
  <c r="N41" i="105" s="1"/>
  <c r="M40" i="105"/>
  <c r="N40" i="105" s="1"/>
  <c r="M39" i="105"/>
  <c r="N39" i="105" s="1"/>
  <c r="M38" i="105"/>
  <c r="N38" i="105" s="1"/>
  <c r="M37" i="105"/>
  <c r="N37" i="105" s="1"/>
  <c r="M36" i="105"/>
  <c r="N36" i="105" s="1"/>
  <c r="N35" i="105"/>
  <c r="M35" i="105"/>
  <c r="M34" i="105"/>
  <c r="N34" i="105" s="1"/>
  <c r="M33" i="105"/>
  <c r="N33" i="105" s="1"/>
  <c r="M32" i="105"/>
  <c r="N32" i="105" s="1"/>
  <c r="M31" i="105"/>
  <c r="N31" i="105" s="1"/>
  <c r="M30" i="105"/>
  <c r="N30" i="105" s="1"/>
  <c r="M29" i="105"/>
  <c r="N29" i="105" s="1"/>
  <c r="M28" i="105"/>
  <c r="N28" i="105" s="1"/>
  <c r="M27" i="105"/>
  <c r="N27" i="105" s="1"/>
  <c r="M26" i="105"/>
  <c r="N26" i="105" s="1"/>
  <c r="M25" i="105"/>
  <c r="N25" i="105" s="1"/>
  <c r="M24" i="105"/>
  <c r="N24" i="105" s="1"/>
  <c r="M23" i="105"/>
  <c r="N23" i="105" s="1"/>
  <c r="M22" i="105"/>
  <c r="N22" i="105" s="1"/>
  <c r="N21" i="105"/>
  <c r="M21" i="105"/>
  <c r="M20" i="105"/>
  <c r="N20" i="105" s="1"/>
  <c r="M19" i="105"/>
  <c r="N19" i="105" s="1"/>
  <c r="M18" i="105"/>
  <c r="N18" i="105" s="1"/>
  <c r="M17" i="105"/>
  <c r="N17" i="105" s="1"/>
  <c r="M16" i="105"/>
  <c r="N16" i="105" s="1"/>
  <c r="M15" i="105"/>
  <c r="N15" i="105" s="1"/>
  <c r="M14" i="105"/>
  <c r="N14" i="105" s="1"/>
  <c r="M13" i="105"/>
  <c r="N13" i="105" s="1"/>
  <c r="M12" i="105"/>
  <c r="N12" i="105" s="1"/>
  <c r="M11" i="105"/>
  <c r="N11" i="105" s="1"/>
  <c r="M10" i="105"/>
  <c r="N10" i="105" s="1"/>
  <c r="M9" i="105"/>
  <c r="N9" i="105" s="1"/>
  <c r="M8" i="105"/>
  <c r="N8" i="105" s="1"/>
  <c r="M7" i="105"/>
  <c r="N7" i="105" s="1"/>
  <c r="M6" i="105"/>
  <c r="N6" i="105" s="1"/>
  <c r="M5" i="105"/>
  <c r="N5" i="105" s="1"/>
  <c r="M4" i="105"/>
  <c r="N4" i="105" s="1"/>
  <c r="AL513" i="106"/>
  <c r="AK513" i="106"/>
  <c r="AJ513" i="106"/>
  <c r="AI513" i="106"/>
  <c r="AH513" i="106"/>
  <c r="AG513" i="106"/>
  <c r="AF513" i="106"/>
  <c r="AE513" i="106"/>
  <c r="AD513" i="106"/>
  <c r="AC513" i="106"/>
  <c r="AB513" i="106"/>
  <c r="AA513" i="106"/>
  <c r="Z513" i="106"/>
  <c r="X513" i="106"/>
  <c r="W513" i="106"/>
  <c r="V513" i="106"/>
  <c r="U513" i="106"/>
  <c r="T513" i="106"/>
  <c r="S513" i="106"/>
  <c r="R513" i="106"/>
  <c r="Q513" i="106"/>
  <c r="P513" i="106"/>
  <c r="O513" i="106"/>
  <c r="M512" i="106"/>
  <c r="N512" i="106" s="1"/>
  <c r="M511" i="106"/>
  <c r="N511" i="106" s="1"/>
  <c r="M510" i="106"/>
  <c r="N510" i="106" s="1"/>
  <c r="M509" i="106"/>
  <c r="N509" i="106" s="1"/>
  <c r="M508" i="106"/>
  <c r="N508" i="106" s="1"/>
  <c r="M507" i="106"/>
  <c r="N507" i="106" s="1"/>
  <c r="M506" i="106"/>
  <c r="N506" i="106" s="1"/>
  <c r="M505" i="106"/>
  <c r="N505" i="106" s="1"/>
  <c r="M504" i="106"/>
  <c r="N504" i="106" s="1"/>
  <c r="M503" i="106"/>
  <c r="N503" i="106" s="1"/>
  <c r="M502" i="106"/>
  <c r="N502" i="106" s="1"/>
  <c r="M501" i="106"/>
  <c r="N501" i="106" s="1"/>
  <c r="M500" i="106"/>
  <c r="N500" i="106" s="1"/>
  <c r="M499" i="106"/>
  <c r="N499" i="106" s="1"/>
  <c r="M498" i="106"/>
  <c r="N498" i="106" s="1"/>
  <c r="M497" i="106"/>
  <c r="N497" i="106" s="1"/>
  <c r="M496" i="106"/>
  <c r="N496" i="106" s="1"/>
  <c r="M495" i="106"/>
  <c r="N495" i="106" s="1"/>
  <c r="M494" i="106"/>
  <c r="N494" i="106" s="1"/>
  <c r="M493" i="106"/>
  <c r="N493" i="106" s="1"/>
  <c r="M492" i="106"/>
  <c r="N492" i="106" s="1"/>
  <c r="M491" i="106"/>
  <c r="N491" i="106" s="1"/>
  <c r="M490" i="106"/>
  <c r="N490" i="106" s="1"/>
  <c r="M489" i="106"/>
  <c r="N489" i="106" s="1"/>
  <c r="M488" i="106"/>
  <c r="N488" i="106" s="1"/>
  <c r="M487" i="106"/>
  <c r="N487" i="106" s="1"/>
  <c r="M486" i="106"/>
  <c r="N486" i="106" s="1"/>
  <c r="M485" i="106"/>
  <c r="N485" i="106" s="1"/>
  <c r="M484" i="106"/>
  <c r="N484" i="106" s="1"/>
  <c r="M483" i="106"/>
  <c r="N483" i="106" s="1"/>
  <c r="M482" i="106"/>
  <c r="N482" i="106" s="1"/>
  <c r="M481" i="106"/>
  <c r="N481" i="106" s="1"/>
  <c r="M480" i="106"/>
  <c r="N480" i="106" s="1"/>
  <c r="M479" i="106"/>
  <c r="N479" i="106" s="1"/>
  <c r="M478" i="106"/>
  <c r="N478" i="106" s="1"/>
  <c r="M477" i="106"/>
  <c r="N477" i="106" s="1"/>
  <c r="M476" i="106"/>
  <c r="N476" i="106" s="1"/>
  <c r="M475" i="106"/>
  <c r="N475" i="106" s="1"/>
  <c r="M474" i="106"/>
  <c r="N474" i="106" s="1"/>
  <c r="M473" i="106"/>
  <c r="N473" i="106" s="1"/>
  <c r="M472" i="106"/>
  <c r="N472" i="106" s="1"/>
  <c r="M471" i="106"/>
  <c r="N471" i="106" s="1"/>
  <c r="M470" i="106"/>
  <c r="N470" i="106" s="1"/>
  <c r="M469" i="106"/>
  <c r="N469" i="106" s="1"/>
  <c r="M468" i="106"/>
  <c r="N468" i="106" s="1"/>
  <c r="M467" i="106"/>
  <c r="N467" i="106" s="1"/>
  <c r="M466" i="106"/>
  <c r="N466" i="106" s="1"/>
  <c r="M465" i="106"/>
  <c r="N465" i="106" s="1"/>
  <c r="M464" i="106"/>
  <c r="N464" i="106" s="1"/>
  <c r="M463" i="106"/>
  <c r="N463" i="106" s="1"/>
  <c r="M462" i="106"/>
  <c r="N462" i="106" s="1"/>
  <c r="M461" i="106"/>
  <c r="N461" i="106" s="1"/>
  <c r="M460" i="106"/>
  <c r="N460" i="106" s="1"/>
  <c r="N459" i="106"/>
  <c r="M459" i="106"/>
  <c r="M458" i="106"/>
  <c r="N458" i="106" s="1"/>
  <c r="M457" i="106"/>
  <c r="N457" i="106" s="1"/>
  <c r="M456" i="106"/>
  <c r="N456" i="106" s="1"/>
  <c r="M455" i="106"/>
  <c r="N455" i="106" s="1"/>
  <c r="M454" i="106"/>
  <c r="N454" i="106" s="1"/>
  <c r="M453" i="106"/>
  <c r="N453" i="106" s="1"/>
  <c r="M452" i="106"/>
  <c r="N452" i="106" s="1"/>
  <c r="M451" i="106"/>
  <c r="N451" i="106" s="1"/>
  <c r="M450" i="106"/>
  <c r="N450" i="106" s="1"/>
  <c r="M449" i="106"/>
  <c r="N449" i="106" s="1"/>
  <c r="M448" i="106"/>
  <c r="N448" i="106" s="1"/>
  <c r="M447" i="106"/>
  <c r="N447" i="106" s="1"/>
  <c r="M446" i="106"/>
  <c r="N446" i="106" s="1"/>
  <c r="M445" i="106"/>
  <c r="N445" i="106" s="1"/>
  <c r="M444" i="106"/>
  <c r="N444" i="106" s="1"/>
  <c r="M443" i="106"/>
  <c r="N443" i="106" s="1"/>
  <c r="M442" i="106"/>
  <c r="N442" i="106" s="1"/>
  <c r="M441" i="106"/>
  <c r="N441" i="106" s="1"/>
  <c r="M440" i="106"/>
  <c r="N440" i="106" s="1"/>
  <c r="M439" i="106"/>
  <c r="N439" i="106" s="1"/>
  <c r="M438" i="106"/>
  <c r="N438" i="106" s="1"/>
  <c r="M437" i="106"/>
  <c r="N437" i="106" s="1"/>
  <c r="M436" i="106"/>
  <c r="N436" i="106" s="1"/>
  <c r="M435" i="106"/>
  <c r="N435" i="106" s="1"/>
  <c r="M434" i="106"/>
  <c r="N434" i="106" s="1"/>
  <c r="M433" i="106"/>
  <c r="N433" i="106" s="1"/>
  <c r="M432" i="106"/>
  <c r="N432" i="106" s="1"/>
  <c r="M431" i="106"/>
  <c r="N431" i="106" s="1"/>
  <c r="M430" i="106"/>
  <c r="N430" i="106" s="1"/>
  <c r="M429" i="106"/>
  <c r="N429" i="106" s="1"/>
  <c r="M428" i="106"/>
  <c r="N428" i="106" s="1"/>
  <c r="M427" i="106"/>
  <c r="N427" i="106" s="1"/>
  <c r="M426" i="106"/>
  <c r="N426" i="106" s="1"/>
  <c r="M425" i="106"/>
  <c r="N425" i="106" s="1"/>
  <c r="M424" i="106"/>
  <c r="N424" i="106" s="1"/>
  <c r="M423" i="106"/>
  <c r="N423" i="106" s="1"/>
  <c r="M422" i="106"/>
  <c r="N422" i="106" s="1"/>
  <c r="M421" i="106"/>
  <c r="N421" i="106" s="1"/>
  <c r="M420" i="106"/>
  <c r="N420" i="106" s="1"/>
  <c r="M419" i="106"/>
  <c r="N419" i="106" s="1"/>
  <c r="M418" i="106"/>
  <c r="N418" i="106" s="1"/>
  <c r="M417" i="106"/>
  <c r="N417" i="106" s="1"/>
  <c r="M416" i="106"/>
  <c r="N416" i="106" s="1"/>
  <c r="M415" i="106"/>
  <c r="N415" i="106" s="1"/>
  <c r="M414" i="106"/>
  <c r="N414" i="106" s="1"/>
  <c r="M413" i="106"/>
  <c r="N413" i="106" s="1"/>
  <c r="M412" i="106"/>
  <c r="N412" i="106" s="1"/>
  <c r="M411" i="106"/>
  <c r="N411" i="106" s="1"/>
  <c r="M410" i="106"/>
  <c r="N410" i="106" s="1"/>
  <c r="M409" i="106"/>
  <c r="N409" i="106" s="1"/>
  <c r="M408" i="106"/>
  <c r="N408" i="106" s="1"/>
  <c r="M407" i="106"/>
  <c r="N407" i="106" s="1"/>
  <c r="M406" i="106"/>
  <c r="N406" i="106" s="1"/>
  <c r="M405" i="106"/>
  <c r="N405" i="106" s="1"/>
  <c r="M404" i="106"/>
  <c r="N404" i="106" s="1"/>
  <c r="M403" i="106"/>
  <c r="N403" i="106" s="1"/>
  <c r="M402" i="106"/>
  <c r="N402" i="106" s="1"/>
  <c r="M401" i="106"/>
  <c r="N401" i="106" s="1"/>
  <c r="M400" i="106"/>
  <c r="N400" i="106" s="1"/>
  <c r="M399" i="106"/>
  <c r="N399" i="106" s="1"/>
  <c r="M398" i="106"/>
  <c r="N398" i="106" s="1"/>
  <c r="M397" i="106"/>
  <c r="N397" i="106" s="1"/>
  <c r="M396" i="106"/>
  <c r="N396" i="106" s="1"/>
  <c r="M395" i="106"/>
  <c r="N395" i="106" s="1"/>
  <c r="M394" i="106"/>
  <c r="N394" i="106" s="1"/>
  <c r="M393" i="106"/>
  <c r="N393" i="106" s="1"/>
  <c r="M392" i="106"/>
  <c r="N392" i="106" s="1"/>
  <c r="M391" i="106"/>
  <c r="N391" i="106" s="1"/>
  <c r="M390" i="106"/>
  <c r="N390" i="106" s="1"/>
  <c r="M389" i="106"/>
  <c r="N389" i="106" s="1"/>
  <c r="M388" i="106"/>
  <c r="N388" i="106" s="1"/>
  <c r="M387" i="106"/>
  <c r="N387" i="106" s="1"/>
  <c r="M386" i="106"/>
  <c r="N386" i="106" s="1"/>
  <c r="M385" i="106"/>
  <c r="N385" i="106" s="1"/>
  <c r="M384" i="106"/>
  <c r="N384" i="106" s="1"/>
  <c r="M383" i="106"/>
  <c r="N383" i="106" s="1"/>
  <c r="M382" i="106"/>
  <c r="N382" i="106" s="1"/>
  <c r="M381" i="106"/>
  <c r="N381" i="106" s="1"/>
  <c r="M380" i="106"/>
  <c r="N380" i="106" s="1"/>
  <c r="M379" i="106"/>
  <c r="N379" i="106" s="1"/>
  <c r="M378" i="106"/>
  <c r="N378" i="106" s="1"/>
  <c r="M377" i="106"/>
  <c r="N377" i="106" s="1"/>
  <c r="M376" i="106"/>
  <c r="N376" i="106" s="1"/>
  <c r="M375" i="106"/>
  <c r="N375" i="106" s="1"/>
  <c r="M374" i="106"/>
  <c r="N374" i="106" s="1"/>
  <c r="M373" i="106"/>
  <c r="N373" i="106" s="1"/>
  <c r="M372" i="106"/>
  <c r="N372" i="106" s="1"/>
  <c r="M371" i="106"/>
  <c r="N371" i="106" s="1"/>
  <c r="M370" i="106"/>
  <c r="N370" i="106" s="1"/>
  <c r="M369" i="106"/>
  <c r="N369" i="106" s="1"/>
  <c r="M368" i="106"/>
  <c r="N368" i="106" s="1"/>
  <c r="M367" i="106"/>
  <c r="N367" i="106" s="1"/>
  <c r="M366" i="106"/>
  <c r="N366" i="106" s="1"/>
  <c r="M365" i="106"/>
  <c r="N365" i="106" s="1"/>
  <c r="M364" i="106"/>
  <c r="N364" i="106" s="1"/>
  <c r="M363" i="106"/>
  <c r="N363" i="106" s="1"/>
  <c r="M362" i="106"/>
  <c r="N362" i="106" s="1"/>
  <c r="M361" i="106"/>
  <c r="N361" i="106" s="1"/>
  <c r="M360" i="106"/>
  <c r="N360" i="106" s="1"/>
  <c r="M359" i="106"/>
  <c r="N359" i="106" s="1"/>
  <c r="M358" i="106"/>
  <c r="N358" i="106" s="1"/>
  <c r="M357" i="106"/>
  <c r="N357" i="106" s="1"/>
  <c r="M356" i="106"/>
  <c r="N356" i="106" s="1"/>
  <c r="M355" i="106"/>
  <c r="N355" i="106" s="1"/>
  <c r="M354" i="106"/>
  <c r="N354" i="106" s="1"/>
  <c r="M353" i="106"/>
  <c r="N353" i="106" s="1"/>
  <c r="M352" i="106"/>
  <c r="N352" i="106" s="1"/>
  <c r="M351" i="106"/>
  <c r="N351" i="106" s="1"/>
  <c r="M350" i="106"/>
  <c r="N350" i="106" s="1"/>
  <c r="M349" i="106"/>
  <c r="N349" i="106" s="1"/>
  <c r="M348" i="106"/>
  <c r="N348" i="106" s="1"/>
  <c r="M347" i="106"/>
  <c r="N347" i="106" s="1"/>
  <c r="M346" i="106"/>
  <c r="N346" i="106" s="1"/>
  <c r="M345" i="106"/>
  <c r="N345" i="106" s="1"/>
  <c r="M344" i="106"/>
  <c r="N344" i="106" s="1"/>
  <c r="M343" i="106"/>
  <c r="N343" i="106" s="1"/>
  <c r="M342" i="106"/>
  <c r="N342" i="106" s="1"/>
  <c r="M341" i="106"/>
  <c r="N341" i="106" s="1"/>
  <c r="M340" i="106"/>
  <c r="N340" i="106" s="1"/>
  <c r="M339" i="106"/>
  <c r="N339" i="106" s="1"/>
  <c r="M338" i="106"/>
  <c r="N338" i="106" s="1"/>
  <c r="M337" i="106"/>
  <c r="N337" i="106" s="1"/>
  <c r="M336" i="106"/>
  <c r="N336" i="106" s="1"/>
  <c r="M335" i="106"/>
  <c r="N335" i="106" s="1"/>
  <c r="M334" i="106"/>
  <c r="N334" i="106" s="1"/>
  <c r="M333" i="106"/>
  <c r="N333" i="106" s="1"/>
  <c r="M332" i="106"/>
  <c r="N332" i="106" s="1"/>
  <c r="M331" i="106"/>
  <c r="N331" i="106" s="1"/>
  <c r="M330" i="106"/>
  <c r="N330" i="106" s="1"/>
  <c r="M329" i="106"/>
  <c r="N329" i="106" s="1"/>
  <c r="M328" i="106"/>
  <c r="N328" i="106" s="1"/>
  <c r="M327" i="106"/>
  <c r="N327" i="106" s="1"/>
  <c r="M326" i="106"/>
  <c r="N326" i="106" s="1"/>
  <c r="M325" i="106"/>
  <c r="N325" i="106" s="1"/>
  <c r="M324" i="106"/>
  <c r="N324" i="106" s="1"/>
  <c r="M323" i="106"/>
  <c r="N323" i="106" s="1"/>
  <c r="M322" i="106"/>
  <c r="N322" i="106" s="1"/>
  <c r="M321" i="106"/>
  <c r="N321" i="106" s="1"/>
  <c r="M320" i="106"/>
  <c r="N320" i="106" s="1"/>
  <c r="M319" i="106"/>
  <c r="N319" i="106" s="1"/>
  <c r="M318" i="106"/>
  <c r="N318" i="106" s="1"/>
  <c r="M317" i="106"/>
  <c r="N317" i="106" s="1"/>
  <c r="M316" i="106"/>
  <c r="N316" i="106" s="1"/>
  <c r="M315" i="106"/>
  <c r="N315" i="106" s="1"/>
  <c r="M314" i="106"/>
  <c r="N314" i="106" s="1"/>
  <c r="M313" i="106"/>
  <c r="N313" i="106" s="1"/>
  <c r="M312" i="106"/>
  <c r="N312" i="106" s="1"/>
  <c r="M311" i="106"/>
  <c r="N311" i="106" s="1"/>
  <c r="M310" i="106"/>
  <c r="N310" i="106" s="1"/>
  <c r="M309" i="106"/>
  <c r="N309" i="106" s="1"/>
  <c r="M308" i="106"/>
  <c r="N308" i="106" s="1"/>
  <c r="M307" i="106"/>
  <c r="N307" i="106" s="1"/>
  <c r="M306" i="106"/>
  <c r="N306" i="106" s="1"/>
  <c r="M305" i="106"/>
  <c r="N305" i="106" s="1"/>
  <c r="M304" i="106"/>
  <c r="N304" i="106" s="1"/>
  <c r="M303" i="106"/>
  <c r="N303" i="106" s="1"/>
  <c r="M302" i="106"/>
  <c r="N302" i="106" s="1"/>
  <c r="M301" i="106"/>
  <c r="N301" i="106" s="1"/>
  <c r="M300" i="106"/>
  <c r="N300" i="106" s="1"/>
  <c r="M299" i="106"/>
  <c r="N299" i="106" s="1"/>
  <c r="M298" i="106"/>
  <c r="N298" i="106" s="1"/>
  <c r="M297" i="106"/>
  <c r="N297" i="106" s="1"/>
  <c r="M296" i="106"/>
  <c r="N296" i="106" s="1"/>
  <c r="M295" i="106"/>
  <c r="N295" i="106" s="1"/>
  <c r="M294" i="106"/>
  <c r="N294" i="106" s="1"/>
  <c r="M293" i="106"/>
  <c r="N293" i="106" s="1"/>
  <c r="M292" i="106"/>
  <c r="N292" i="106" s="1"/>
  <c r="M291" i="106"/>
  <c r="N291" i="106" s="1"/>
  <c r="M290" i="106"/>
  <c r="N290" i="106" s="1"/>
  <c r="M289" i="106"/>
  <c r="N289" i="106" s="1"/>
  <c r="M288" i="106"/>
  <c r="N288" i="106" s="1"/>
  <c r="M287" i="106"/>
  <c r="N287" i="106" s="1"/>
  <c r="M286" i="106"/>
  <c r="N286" i="106" s="1"/>
  <c r="M285" i="106"/>
  <c r="N285" i="106" s="1"/>
  <c r="M284" i="106"/>
  <c r="N284" i="106" s="1"/>
  <c r="M283" i="106"/>
  <c r="N283" i="106" s="1"/>
  <c r="M282" i="106"/>
  <c r="N282" i="106" s="1"/>
  <c r="M281" i="106"/>
  <c r="N281" i="106" s="1"/>
  <c r="M280" i="106"/>
  <c r="N280" i="106" s="1"/>
  <c r="M279" i="106"/>
  <c r="N279" i="106" s="1"/>
  <c r="M278" i="106"/>
  <c r="N278" i="106" s="1"/>
  <c r="M277" i="106"/>
  <c r="N277" i="106" s="1"/>
  <c r="M276" i="106"/>
  <c r="N276" i="106" s="1"/>
  <c r="M275" i="106"/>
  <c r="N275" i="106" s="1"/>
  <c r="M274" i="106"/>
  <c r="N274" i="106" s="1"/>
  <c r="M273" i="106"/>
  <c r="N273" i="106" s="1"/>
  <c r="M272" i="106"/>
  <c r="N272" i="106" s="1"/>
  <c r="M271" i="106"/>
  <c r="N271" i="106" s="1"/>
  <c r="M270" i="106"/>
  <c r="N270" i="106" s="1"/>
  <c r="M269" i="106"/>
  <c r="N269" i="106" s="1"/>
  <c r="M268" i="106"/>
  <c r="N268" i="106" s="1"/>
  <c r="M267" i="106"/>
  <c r="N267" i="106" s="1"/>
  <c r="M266" i="106"/>
  <c r="N266" i="106" s="1"/>
  <c r="M265" i="106"/>
  <c r="N265" i="106" s="1"/>
  <c r="M264" i="106"/>
  <c r="N264" i="106" s="1"/>
  <c r="M263" i="106"/>
  <c r="N263" i="106" s="1"/>
  <c r="M262" i="106"/>
  <c r="N262" i="106" s="1"/>
  <c r="M261" i="106"/>
  <c r="N261" i="106" s="1"/>
  <c r="M260" i="106"/>
  <c r="N260" i="106" s="1"/>
  <c r="M259" i="106"/>
  <c r="N259" i="106" s="1"/>
  <c r="M258" i="106"/>
  <c r="N258" i="106" s="1"/>
  <c r="M257" i="106"/>
  <c r="N257" i="106" s="1"/>
  <c r="M256" i="106"/>
  <c r="N256" i="106" s="1"/>
  <c r="M255" i="106"/>
  <c r="N255" i="106" s="1"/>
  <c r="M254" i="106"/>
  <c r="N254" i="106" s="1"/>
  <c r="M253" i="106"/>
  <c r="N253" i="106" s="1"/>
  <c r="M252" i="106"/>
  <c r="N252" i="106" s="1"/>
  <c r="M251" i="106"/>
  <c r="N251" i="106" s="1"/>
  <c r="M250" i="106"/>
  <c r="N250" i="106" s="1"/>
  <c r="M249" i="106"/>
  <c r="N249" i="106" s="1"/>
  <c r="M248" i="106"/>
  <c r="N248" i="106" s="1"/>
  <c r="M247" i="106"/>
  <c r="N247" i="106" s="1"/>
  <c r="M246" i="106"/>
  <c r="N246" i="106" s="1"/>
  <c r="M245" i="106"/>
  <c r="N245" i="106" s="1"/>
  <c r="M244" i="106"/>
  <c r="N244" i="106" s="1"/>
  <c r="M243" i="106"/>
  <c r="N243" i="106" s="1"/>
  <c r="M242" i="106"/>
  <c r="N242" i="106" s="1"/>
  <c r="M241" i="106"/>
  <c r="N241" i="106" s="1"/>
  <c r="M240" i="106"/>
  <c r="N240" i="106" s="1"/>
  <c r="M239" i="106"/>
  <c r="N239" i="106" s="1"/>
  <c r="M238" i="106"/>
  <c r="N238" i="106" s="1"/>
  <c r="M237" i="106"/>
  <c r="N237" i="106" s="1"/>
  <c r="M236" i="106"/>
  <c r="N236" i="106" s="1"/>
  <c r="M235" i="106"/>
  <c r="N235" i="106" s="1"/>
  <c r="M234" i="106"/>
  <c r="N234" i="106" s="1"/>
  <c r="M233" i="106"/>
  <c r="N233" i="106" s="1"/>
  <c r="M232" i="106"/>
  <c r="N232" i="106" s="1"/>
  <c r="M231" i="106"/>
  <c r="N231" i="106" s="1"/>
  <c r="M230" i="106"/>
  <c r="N230" i="106" s="1"/>
  <c r="M229" i="106"/>
  <c r="N229" i="106" s="1"/>
  <c r="M228" i="106"/>
  <c r="N228" i="106" s="1"/>
  <c r="M227" i="106"/>
  <c r="N227" i="106" s="1"/>
  <c r="M226" i="106"/>
  <c r="N226" i="106" s="1"/>
  <c r="M225" i="106"/>
  <c r="N225" i="106" s="1"/>
  <c r="M224" i="106"/>
  <c r="N224" i="106" s="1"/>
  <c r="M223" i="106"/>
  <c r="N223" i="106" s="1"/>
  <c r="M222" i="106"/>
  <c r="N222" i="106" s="1"/>
  <c r="M221" i="106"/>
  <c r="N221" i="106" s="1"/>
  <c r="M220" i="106"/>
  <c r="N220" i="106" s="1"/>
  <c r="M219" i="106"/>
  <c r="N219" i="106" s="1"/>
  <c r="M218" i="106"/>
  <c r="N218" i="106" s="1"/>
  <c r="M217" i="106"/>
  <c r="N217" i="106" s="1"/>
  <c r="M216" i="106"/>
  <c r="N216" i="106" s="1"/>
  <c r="M215" i="106"/>
  <c r="N215" i="106" s="1"/>
  <c r="M214" i="106"/>
  <c r="N214" i="106" s="1"/>
  <c r="M213" i="106"/>
  <c r="N213" i="106" s="1"/>
  <c r="M212" i="106"/>
  <c r="N212" i="106" s="1"/>
  <c r="M211" i="106"/>
  <c r="N211" i="106" s="1"/>
  <c r="M210" i="106"/>
  <c r="N210" i="106" s="1"/>
  <c r="M209" i="106"/>
  <c r="N209" i="106" s="1"/>
  <c r="M208" i="106"/>
  <c r="N208" i="106" s="1"/>
  <c r="M207" i="106"/>
  <c r="N207" i="106" s="1"/>
  <c r="M206" i="106"/>
  <c r="N206" i="106" s="1"/>
  <c r="M205" i="106"/>
  <c r="N205" i="106" s="1"/>
  <c r="M204" i="106"/>
  <c r="N204" i="106" s="1"/>
  <c r="M203" i="106"/>
  <c r="N203" i="106" s="1"/>
  <c r="M202" i="106"/>
  <c r="N202" i="106" s="1"/>
  <c r="M201" i="106"/>
  <c r="N201" i="106" s="1"/>
  <c r="M200" i="106"/>
  <c r="N200" i="106" s="1"/>
  <c r="N199" i="106"/>
  <c r="M199" i="106"/>
  <c r="M198" i="106"/>
  <c r="N198" i="106" s="1"/>
  <c r="M197" i="106"/>
  <c r="N197" i="106" s="1"/>
  <c r="M196" i="106"/>
  <c r="N196" i="106" s="1"/>
  <c r="M195" i="106"/>
  <c r="N195" i="106" s="1"/>
  <c r="M194" i="106"/>
  <c r="N194" i="106" s="1"/>
  <c r="M193" i="106"/>
  <c r="N193" i="106" s="1"/>
  <c r="M192" i="106"/>
  <c r="N192" i="106" s="1"/>
  <c r="M191" i="106"/>
  <c r="N191" i="106" s="1"/>
  <c r="M190" i="106"/>
  <c r="N190" i="106" s="1"/>
  <c r="M189" i="106"/>
  <c r="N189" i="106" s="1"/>
  <c r="M188" i="106"/>
  <c r="N188" i="106" s="1"/>
  <c r="M187" i="106"/>
  <c r="N187" i="106" s="1"/>
  <c r="M186" i="106"/>
  <c r="N186" i="106" s="1"/>
  <c r="M185" i="106"/>
  <c r="N185" i="106" s="1"/>
  <c r="M184" i="106"/>
  <c r="N184" i="106" s="1"/>
  <c r="M183" i="106"/>
  <c r="N183" i="106" s="1"/>
  <c r="M182" i="106"/>
  <c r="N182" i="106" s="1"/>
  <c r="M181" i="106"/>
  <c r="N181" i="106" s="1"/>
  <c r="M180" i="106"/>
  <c r="N180" i="106" s="1"/>
  <c r="M179" i="106"/>
  <c r="N179" i="106" s="1"/>
  <c r="M178" i="106"/>
  <c r="N178" i="106" s="1"/>
  <c r="M177" i="106"/>
  <c r="N177" i="106" s="1"/>
  <c r="M176" i="106"/>
  <c r="N176" i="106" s="1"/>
  <c r="M175" i="106"/>
  <c r="N175" i="106" s="1"/>
  <c r="M174" i="106"/>
  <c r="N174" i="106" s="1"/>
  <c r="M173" i="106"/>
  <c r="N173" i="106" s="1"/>
  <c r="M172" i="106"/>
  <c r="N172" i="106" s="1"/>
  <c r="M171" i="106"/>
  <c r="N171" i="106" s="1"/>
  <c r="M170" i="106"/>
  <c r="N170" i="106" s="1"/>
  <c r="M169" i="106"/>
  <c r="N169" i="106" s="1"/>
  <c r="M168" i="106"/>
  <c r="N168" i="106" s="1"/>
  <c r="M167" i="106"/>
  <c r="N167" i="106" s="1"/>
  <c r="M166" i="106"/>
  <c r="N166" i="106" s="1"/>
  <c r="M165" i="106"/>
  <c r="N165" i="106" s="1"/>
  <c r="M164" i="106"/>
  <c r="N164" i="106" s="1"/>
  <c r="M163" i="106"/>
  <c r="N163" i="106" s="1"/>
  <c r="M162" i="106"/>
  <c r="N162" i="106" s="1"/>
  <c r="M161" i="106"/>
  <c r="N161" i="106" s="1"/>
  <c r="M160" i="106"/>
  <c r="N160" i="106" s="1"/>
  <c r="M159" i="106"/>
  <c r="N159" i="106" s="1"/>
  <c r="M158" i="106"/>
  <c r="N158" i="106" s="1"/>
  <c r="M157" i="106"/>
  <c r="N157" i="106" s="1"/>
  <c r="M156" i="106"/>
  <c r="N156" i="106" s="1"/>
  <c r="M155" i="106"/>
  <c r="N155" i="106" s="1"/>
  <c r="M154" i="106"/>
  <c r="N154" i="106" s="1"/>
  <c r="M153" i="106"/>
  <c r="N153" i="106" s="1"/>
  <c r="N152" i="106"/>
  <c r="M152" i="106"/>
  <c r="M151" i="106"/>
  <c r="N151" i="106" s="1"/>
  <c r="M150" i="106"/>
  <c r="N150" i="106" s="1"/>
  <c r="M149" i="106"/>
  <c r="N149" i="106" s="1"/>
  <c r="M148" i="106"/>
  <c r="N148" i="106" s="1"/>
  <c r="M147" i="106"/>
  <c r="N147" i="106" s="1"/>
  <c r="M146" i="106"/>
  <c r="N146" i="106" s="1"/>
  <c r="M145" i="106"/>
  <c r="N145" i="106" s="1"/>
  <c r="M144" i="106"/>
  <c r="N144" i="106" s="1"/>
  <c r="M143" i="106"/>
  <c r="N143" i="106" s="1"/>
  <c r="M142" i="106"/>
  <c r="N142" i="106" s="1"/>
  <c r="M141" i="106"/>
  <c r="N141" i="106" s="1"/>
  <c r="M140" i="106"/>
  <c r="N140" i="106" s="1"/>
  <c r="M139" i="106"/>
  <c r="N139" i="106" s="1"/>
  <c r="M138" i="106"/>
  <c r="N138" i="106" s="1"/>
  <c r="M137" i="106"/>
  <c r="N137" i="106" s="1"/>
  <c r="M136" i="106"/>
  <c r="N136" i="106" s="1"/>
  <c r="M135" i="106"/>
  <c r="N135" i="106" s="1"/>
  <c r="M134" i="106"/>
  <c r="N134" i="106" s="1"/>
  <c r="M133" i="106"/>
  <c r="N133" i="106" s="1"/>
  <c r="M132" i="106"/>
  <c r="N132" i="106" s="1"/>
  <c r="M131" i="106"/>
  <c r="N131" i="106" s="1"/>
  <c r="M130" i="106"/>
  <c r="N130" i="106" s="1"/>
  <c r="M129" i="106"/>
  <c r="N129" i="106" s="1"/>
  <c r="M128" i="106"/>
  <c r="N128" i="106" s="1"/>
  <c r="M127" i="106"/>
  <c r="N127" i="106" s="1"/>
  <c r="M126" i="106"/>
  <c r="N126" i="106" s="1"/>
  <c r="M125" i="106"/>
  <c r="N125" i="106" s="1"/>
  <c r="M124" i="106"/>
  <c r="N124" i="106" s="1"/>
  <c r="M123" i="106"/>
  <c r="N123" i="106" s="1"/>
  <c r="M122" i="106"/>
  <c r="N122" i="106" s="1"/>
  <c r="M121" i="106"/>
  <c r="N121" i="106" s="1"/>
  <c r="M120" i="106"/>
  <c r="N120" i="106" s="1"/>
  <c r="M119" i="106"/>
  <c r="N119" i="106" s="1"/>
  <c r="M118" i="106"/>
  <c r="N118" i="106" s="1"/>
  <c r="M117" i="106"/>
  <c r="N117" i="106" s="1"/>
  <c r="M116" i="106"/>
  <c r="N116" i="106" s="1"/>
  <c r="M115" i="106"/>
  <c r="N115" i="106" s="1"/>
  <c r="M114" i="106"/>
  <c r="N114" i="106" s="1"/>
  <c r="M113" i="106"/>
  <c r="N113" i="106" s="1"/>
  <c r="M112" i="106"/>
  <c r="N112" i="106" s="1"/>
  <c r="M111" i="106"/>
  <c r="N111" i="106" s="1"/>
  <c r="M110" i="106"/>
  <c r="N110" i="106" s="1"/>
  <c r="M109" i="106"/>
  <c r="N109" i="106" s="1"/>
  <c r="M108" i="106"/>
  <c r="N108" i="106" s="1"/>
  <c r="M107" i="106"/>
  <c r="N107" i="106" s="1"/>
  <c r="M106" i="106"/>
  <c r="N106" i="106" s="1"/>
  <c r="M105" i="106"/>
  <c r="N105" i="106" s="1"/>
  <c r="M104" i="106"/>
  <c r="N104" i="106" s="1"/>
  <c r="M103" i="106"/>
  <c r="N103" i="106" s="1"/>
  <c r="M102" i="106"/>
  <c r="N102" i="106" s="1"/>
  <c r="M101" i="106"/>
  <c r="N101" i="106" s="1"/>
  <c r="M100" i="106"/>
  <c r="N100" i="106" s="1"/>
  <c r="M99" i="106"/>
  <c r="N99" i="106" s="1"/>
  <c r="M98" i="106"/>
  <c r="N98" i="106" s="1"/>
  <c r="M97" i="106"/>
  <c r="N97" i="106" s="1"/>
  <c r="M96" i="106"/>
  <c r="N96" i="106" s="1"/>
  <c r="M95" i="106"/>
  <c r="N95" i="106" s="1"/>
  <c r="M94" i="106"/>
  <c r="N94" i="106" s="1"/>
  <c r="M93" i="106"/>
  <c r="N93" i="106" s="1"/>
  <c r="M92" i="106"/>
  <c r="N92" i="106" s="1"/>
  <c r="M91" i="106"/>
  <c r="N91" i="106" s="1"/>
  <c r="M90" i="106"/>
  <c r="N90" i="106" s="1"/>
  <c r="M89" i="106"/>
  <c r="N89" i="106" s="1"/>
  <c r="M88" i="106"/>
  <c r="N88" i="106" s="1"/>
  <c r="M87" i="106"/>
  <c r="N87" i="106" s="1"/>
  <c r="M86" i="106"/>
  <c r="N86" i="106" s="1"/>
  <c r="M85" i="106"/>
  <c r="N85" i="106" s="1"/>
  <c r="M84" i="106"/>
  <c r="N84" i="106" s="1"/>
  <c r="M83" i="106"/>
  <c r="N83" i="106" s="1"/>
  <c r="M82" i="106"/>
  <c r="N82" i="106" s="1"/>
  <c r="M81" i="106"/>
  <c r="N81" i="106" s="1"/>
  <c r="M80" i="106"/>
  <c r="N80" i="106" s="1"/>
  <c r="M79" i="106"/>
  <c r="N79" i="106" s="1"/>
  <c r="M78" i="106"/>
  <c r="N78" i="106" s="1"/>
  <c r="M77" i="106"/>
  <c r="N77" i="106" s="1"/>
  <c r="M76" i="106"/>
  <c r="N76" i="106" s="1"/>
  <c r="M75" i="106"/>
  <c r="N75" i="106" s="1"/>
  <c r="M74" i="106"/>
  <c r="N74" i="106" s="1"/>
  <c r="M73" i="106"/>
  <c r="N73" i="106" s="1"/>
  <c r="M72" i="106"/>
  <c r="N72" i="106" s="1"/>
  <c r="M71" i="106"/>
  <c r="N71" i="106" s="1"/>
  <c r="M70" i="106"/>
  <c r="N70" i="106" s="1"/>
  <c r="M69" i="106"/>
  <c r="N69" i="106" s="1"/>
  <c r="M68" i="106"/>
  <c r="N68" i="106" s="1"/>
  <c r="M67" i="106"/>
  <c r="N67" i="106" s="1"/>
  <c r="M66" i="106"/>
  <c r="N66" i="106" s="1"/>
  <c r="M65" i="106"/>
  <c r="N65" i="106" s="1"/>
  <c r="M64" i="106"/>
  <c r="N64" i="106" s="1"/>
  <c r="M63" i="106"/>
  <c r="N63" i="106" s="1"/>
  <c r="M62" i="106"/>
  <c r="N62" i="106" s="1"/>
  <c r="M61" i="106"/>
  <c r="N61" i="106" s="1"/>
  <c r="M60" i="106"/>
  <c r="N60" i="106" s="1"/>
  <c r="M59" i="106"/>
  <c r="N59" i="106" s="1"/>
  <c r="M58" i="106"/>
  <c r="N58" i="106" s="1"/>
  <c r="M57" i="106"/>
  <c r="N57" i="106" s="1"/>
  <c r="M56" i="106"/>
  <c r="N56" i="106" s="1"/>
  <c r="M55" i="106"/>
  <c r="N55" i="106" s="1"/>
  <c r="M54" i="106"/>
  <c r="N54" i="106" s="1"/>
  <c r="M53" i="106"/>
  <c r="N53" i="106" s="1"/>
  <c r="M52" i="106"/>
  <c r="N52" i="106" s="1"/>
  <c r="M51" i="106"/>
  <c r="N51" i="106" s="1"/>
  <c r="M50" i="106"/>
  <c r="N50" i="106" s="1"/>
  <c r="M49" i="106"/>
  <c r="N49" i="106" s="1"/>
  <c r="M48" i="106"/>
  <c r="N48" i="106" s="1"/>
  <c r="M47" i="106"/>
  <c r="N47" i="106" s="1"/>
  <c r="M46" i="106"/>
  <c r="N46" i="106" s="1"/>
  <c r="M45" i="106"/>
  <c r="N45" i="106" s="1"/>
  <c r="M44" i="106"/>
  <c r="N44" i="106" s="1"/>
  <c r="M43" i="106"/>
  <c r="N43" i="106" s="1"/>
  <c r="M42" i="106"/>
  <c r="N42" i="106" s="1"/>
  <c r="M41" i="106"/>
  <c r="N41" i="106" s="1"/>
  <c r="M40" i="106"/>
  <c r="N40" i="106" s="1"/>
  <c r="M39" i="106"/>
  <c r="N39" i="106" s="1"/>
  <c r="M38" i="106"/>
  <c r="N38" i="106" s="1"/>
  <c r="M37" i="106"/>
  <c r="N37" i="106" s="1"/>
  <c r="M36" i="106"/>
  <c r="N36" i="106" s="1"/>
  <c r="M35" i="106"/>
  <c r="N35" i="106" s="1"/>
  <c r="M34" i="106"/>
  <c r="N34" i="106" s="1"/>
  <c r="M33" i="106"/>
  <c r="N33" i="106" s="1"/>
  <c r="M32" i="106"/>
  <c r="N32" i="106" s="1"/>
  <c r="M31" i="106"/>
  <c r="N31" i="106" s="1"/>
  <c r="M30" i="106"/>
  <c r="N30" i="106" s="1"/>
  <c r="M29" i="106"/>
  <c r="N29" i="106" s="1"/>
  <c r="M28" i="106"/>
  <c r="N28" i="106" s="1"/>
  <c r="M27" i="106"/>
  <c r="N27" i="106" s="1"/>
  <c r="M26" i="106"/>
  <c r="N26" i="106" s="1"/>
  <c r="M25" i="106"/>
  <c r="N25" i="106" s="1"/>
  <c r="M24" i="106"/>
  <c r="N24" i="106" s="1"/>
  <c r="M23" i="106"/>
  <c r="N23" i="106" s="1"/>
  <c r="M22" i="106"/>
  <c r="N22" i="106" s="1"/>
  <c r="M21" i="106"/>
  <c r="N21" i="106" s="1"/>
  <c r="M20" i="106"/>
  <c r="N20" i="106" s="1"/>
  <c r="M19" i="106"/>
  <c r="N19" i="106" s="1"/>
  <c r="M18" i="106"/>
  <c r="N18" i="106" s="1"/>
  <c r="M17" i="106"/>
  <c r="N17" i="106" s="1"/>
  <c r="M16" i="106"/>
  <c r="N16" i="106" s="1"/>
  <c r="M15" i="106"/>
  <c r="N15" i="106" s="1"/>
  <c r="M14" i="106"/>
  <c r="N14" i="106" s="1"/>
  <c r="M13" i="106"/>
  <c r="N13" i="106" s="1"/>
  <c r="M12" i="106"/>
  <c r="N12" i="106" s="1"/>
  <c r="M11" i="106"/>
  <c r="N11" i="106" s="1"/>
  <c r="M10" i="106"/>
  <c r="N10" i="106" s="1"/>
  <c r="M9" i="106"/>
  <c r="N9" i="106" s="1"/>
  <c r="M8" i="106"/>
  <c r="N8" i="106" s="1"/>
  <c r="M7" i="106"/>
  <c r="N7" i="106" s="1"/>
  <c r="M6" i="106"/>
  <c r="N6" i="106" s="1"/>
  <c r="M5" i="106"/>
  <c r="N5" i="106" s="1"/>
  <c r="M4" i="106"/>
  <c r="N4" i="106" s="1"/>
  <c r="AL513" i="116"/>
  <c r="AK513" i="116"/>
  <c r="AJ513" i="116"/>
  <c r="AI513" i="116"/>
  <c r="AH513" i="116"/>
  <c r="AG513" i="116"/>
  <c r="AF513" i="116"/>
  <c r="AE513" i="116"/>
  <c r="AD513" i="116"/>
  <c r="AC513" i="116"/>
  <c r="AB513" i="116"/>
  <c r="AA513" i="116"/>
  <c r="Z513" i="116"/>
  <c r="X513" i="116"/>
  <c r="W513" i="116"/>
  <c r="V513" i="116"/>
  <c r="U513" i="116"/>
  <c r="T513" i="116"/>
  <c r="S513" i="116"/>
  <c r="R513" i="116"/>
  <c r="Q513" i="116"/>
  <c r="P513" i="116"/>
  <c r="O513" i="116"/>
  <c r="M512" i="116"/>
  <c r="N512" i="116" s="1"/>
  <c r="M511" i="116"/>
  <c r="N511" i="116" s="1"/>
  <c r="M510" i="116"/>
  <c r="N510" i="116" s="1"/>
  <c r="M509" i="116"/>
  <c r="N509" i="116" s="1"/>
  <c r="M508" i="116"/>
  <c r="N508" i="116" s="1"/>
  <c r="M507" i="116"/>
  <c r="N507" i="116" s="1"/>
  <c r="M506" i="116"/>
  <c r="N506" i="116" s="1"/>
  <c r="M505" i="116"/>
  <c r="N505" i="116" s="1"/>
  <c r="M504" i="116"/>
  <c r="N504" i="116" s="1"/>
  <c r="M503" i="116"/>
  <c r="N503" i="116" s="1"/>
  <c r="M502" i="116"/>
  <c r="N502" i="116" s="1"/>
  <c r="M501" i="116"/>
  <c r="N501" i="116" s="1"/>
  <c r="M500" i="116"/>
  <c r="N500" i="116" s="1"/>
  <c r="M499" i="116"/>
  <c r="N499" i="116" s="1"/>
  <c r="M498" i="116"/>
  <c r="N498" i="116" s="1"/>
  <c r="M497" i="116"/>
  <c r="N497" i="116" s="1"/>
  <c r="M496" i="116"/>
  <c r="N496" i="116" s="1"/>
  <c r="M495" i="116"/>
  <c r="N495" i="116" s="1"/>
  <c r="M494" i="116"/>
  <c r="N494" i="116" s="1"/>
  <c r="M493" i="116"/>
  <c r="N493" i="116" s="1"/>
  <c r="M492" i="116"/>
  <c r="N492" i="116" s="1"/>
  <c r="M491" i="116"/>
  <c r="N491" i="116" s="1"/>
  <c r="M490" i="116"/>
  <c r="N490" i="116" s="1"/>
  <c r="M489" i="116"/>
  <c r="N489" i="116" s="1"/>
  <c r="M488" i="116"/>
  <c r="N488" i="116" s="1"/>
  <c r="M487" i="116"/>
  <c r="N487" i="116" s="1"/>
  <c r="M486" i="116"/>
  <c r="N486" i="116" s="1"/>
  <c r="M485" i="116"/>
  <c r="N485" i="116" s="1"/>
  <c r="M484" i="116"/>
  <c r="N484" i="116" s="1"/>
  <c r="M483" i="116"/>
  <c r="N483" i="116" s="1"/>
  <c r="M482" i="116"/>
  <c r="N482" i="116" s="1"/>
  <c r="M481" i="116"/>
  <c r="N481" i="116" s="1"/>
  <c r="M480" i="116"/>
  <c r="N480" i="116" s="1"/>
  <c r="M479" i="116"/>
  <c r="N479" i="116" s="1"/>
  <c r="M478" i="116"/>
  <c r="N478" i="116" s="1"/>
  <c r="M477" i="116"/>
  <c r="N477" i="116" s="1"/>
  <c r="M476" i="116"/>
  <c r="N476" i="116" s="1"/>
  <c r="M475" i="116"/>
  <c r="N475" i="116" s="1"/>
  <c r="M474" i="116"/>
  <c r="N474" i="116" s="1"/>
  <c r="M473" i="116"/>
  <c r="N473" i="116" s="1"/>
  <c r="M472" i="116"/>
  <c r="N472" i="116" s="1"/>
  <c r="M471" i="116"/>
  <c r="N471" i="116" s="1"/>
  <c r="M470" i="116"/>
  <c r="N470" i="116" s="1"/>
  <c r="M469" i="116"/>
  <c r="N469" i="116" s="1"/>
  <c r="M468" i="116"/>
  <c r="N468" i="116" s="1"/>
  <c r="M467" i="116"/>
  <c r="N467" i="116" s="1"/>
  <c r="M466" i="116"/>
  <c r="N466" i="116" s="1"/>
  <c r="M465" i="116"/>
  <c r="N465" i="116" s="1"/>
  <c r="M464" i="116"/>
  <c r="N464" i="116" s="1"/>
  <c r="M463" i="116"/>
  <c r="N463" i="116" s="1"/>
  <c r="M462" i="116"/>
  <c r="N462" i="116" s="1"/>
  <c r="M461" i="116"/>
  <c r="N461" i="116" s="1"/>
  <c r="M460" i="116"/>
  <c r="N460" i="116" s="1"/>
  <c r="M459" i="116"/>
  <c r="N459" i="116" s="1"/>
  <c r="M458" i="116"/>
  <c r="N458" i="116" s="1"/>
  <c r="M457" i="116"/>
  <c r="N457" i="116" s="1"/>
  <c r="M456" i="116"/>
  <c r="N456" i="116" s="1"/>
  <c r="M455" i="116"/>
  <c r="N455" i="116" s="1"/>
  <c r="M454" i="116"/>
  <c r="N454" i="116" s="1"/>
  <c r="M453" i="116"/>
  <c r="N453" i="116" s="1"/>
  <c r="M452" i="116"/>
  <c r="N452" i="116" s="1"/>
  <c r="M451" i="116"/>
  <c r="N451" i="116" s="1"/>
  <c r="M450" i="116"/>
  <c r="N450" i="116" s="1"/>
  <c r="M449" i="116"/>
  <c r="N449" i="116" s="1"/>
  <c r="M448" i="116"/>
  <c r="N448" i="116" s="1"/>
  <c r="M447" i="116"/>
  <c r="N447" i="116" s="1"/>
  <c r="M446" i="116"/>
  <c r="N446" i="116" s="1"/>
  <c r="M445" i="116"/>
  <c r="N445" i="116" s="1"/>
  <c r="M444" i="116"/>
  <c r="N444" i="116" s="1"/>
  <c r="N443" i="116"/>
  <c r="M443" i="116"/>
  <c r="M442" i="116"/>
  <c r="N442" i="116" s="1"/>
  <c r="M441" i="116"/>
  <c r="N441" i="116" s="1"/>
  <c r="M440" i="116"/>
  <c r="N440" i="116" s="1"/>
  <c r="M439" i="116"/>
  <c r="N439" i="116" s="1"/>
  <c r="M438" i="116"/>
  <c r="N438" i="116" s="1"/>
  <c r="M437" i="116"/>
  <c r="N437" i="116" s="1"/>
  <c r="M436" i="116"/>
  <c r="N436" i="116" s="1"/>
  <c r="M435" i="116"/>
  <c r="N435" i="116" s="1"/>
  <c r="M434" i="116"/>
  <c r="N434" i="116" s="1"/>
  <c r="M433" i="116"/>
  <c r="N433" i="116" s="1"/>
  <c r="M432" i="116"/>
  <c r="N432" i="116" s="1"/>
  <c r="M431" i="116"/>
  <c r="N431" i="116" s="1"/>
  <c r="M430" i="116"/>
  <c r="N430" i="116" s="1"/>
  <c r="M429" i="116"/>
  <c r="N429" i="116" s="1"/>
  <c r="M428" i="116"/>
  <c r="N428" i="116" s="1"/>
  <c r="M427" i="116"/>
  <c r="N427" i="116" s="1"/>
  <c r="M426" i="116"/>
  <c r="N426" i="116" s="1"/>
  <c r="M425" i="116"/>
  <c r="N425" i="116" s="1"/>
  <c r="M424" i="116"/>
  <c r="N424" i="116" s="1"/>
  <c r="M423" i="116"/>
  <c r="N423" i="116" s="1"/>
  <c r="M422" i="116"/>
  <c r="N422" i="116" s="1"/>
  <c r="M421" i="116"/>
  <c r="N421" i="116" s="1"/>
  <c r="M420" i="116"/>
  <c r="N420" i="116" s="1"/>
  <c r="M419" i="116"/>
  <c r="N419" i="116" s="1"/>
  <c r="M418" i="116"/>
  <c r="N418" i="116" s="1"/>
  <c r="M417" i="116"/>
  <c r="N417" i="116" s="1"/>
  <c r="M416" i="116"/>
  <c r="N416" i="116" s="1"/>
  <c r="M415" i="116"/>
  <c r="N415" i="116" s="1"/>
  <c r="M414" i="116"/>
  <c r="N414" i="116" s="1"/>
  <c r="M413" i="116"/>
  <c r="N413" i="116" s="1"/>
  <c r="M412" i="116"/>
  <c r="N412" i="116" s="1"/>
  <c r="M411" i="116"/>
  <c r="N411" i="116" s="1"/>
  <c r="M410" i="116"/>
  <c r="N410" i="116" s="1"/>
  <c r="M409" i="116"/>
  <c r="N409" i="116" s="1"/>
  <c r="M408" i="116"/>
  <c r="N408" i="116" s="1"/>
  <c r="M407" i="116"/>
  <c r="N407" i="116" s="1"/>
  <c r="M406" i="116"/>
  <c r="N406" i="116" s="1"/>
  <c r="M405" i="116"/>
  <c r="N405" i="116" s="1"/>
  <c r="M404" i="116"/>
  <c r="N404" i="116" s="1"/>
  <c r="M403" i="116"/>
  <c r="N403" i="116" s="1"/>
  <c r="M402" i="116"/>
  <c r="N402" i="116" s="1"/>
  <c r="M401" i="116"/>
  <c r="N401" i="116" s="1"/>
  <c r="M400" i="116"/>
  <c r="N400" i="116" s="1"/>
  <c r="M399" i="116"/>
  <c r="N399" i="116" s="1"/>
  <c r="M398" i="116"/>
  <c r="N398" i="116" s="1"/>
  <c r="M397" i="116"/>
  <c r="N397" i="116" s="1"/>
  <c r="M396" i="116"/>
  <c r="N396" i="116" s="1"/>
  <c r="M395" i="116"/>
  <c r="N395" i="116" s="1"/>
  <c r="M394" i="116"/>
  <c r="N394" i="116" s="1"/>
  <c r="M393" i="116"/>
  <c r="N393" i="116" s="1"/>
  <c r="M392" i="116"/>
  <c r="N392" i="116" s="1"/>
  <c r="M391" i="116"/>
  <c r="N391" i="116" s="1"/>
  <c r="M390" i="116"/>
  <c r="N390" i="116" s="1"/>
  <c r="M389" i="116"/>
  <c r="N389" i="116" s="1"/>
  <c r="M388" i="116"/>
  <c r="N388" i="116" s="1"/>
  <c r="M387" i="116"/>
  <c r="N387" i="116" s="1"/>
  <c r="M386" i="116"/>
  <c r="N386" i="116" s="1"/>
  <c r="M385" i="116"/>
  <c r="N385" i="116" s="1"/>
  <c r="N384" i="116"/>
  <c r="M384" i="116"/>
  <c r="M383" i="116"/>
  <c r="N383" i="116" s="1"/>
  <c r="M382" i="116"/>
  <c r="N382" i="116" s="1"/>
  <c r="M381" i="116"/>
  <c r="N381" i="116" s="1"/>
  <c r="M380" i="116"/>
  <c r="N380" i="116" s="1"/>
  <c r="M379" i="116"/>
  <c r="N379" i="116" s="1"/>
  <c r="M378" i="116"/>
  <c r="N378" i="116" s="1"/>
  <c r="M377" i="116"/>
  <c r="N377" i="116" s="1"/>
  <c r="M376" i="116"/>
  <c r="N376" i="116" s="1"/>
  <c r="M375" i="116"/>
  <c r="N375" i="116" s="1"/>
  <c r="M374" i="116"/>
  <c r="N374" i="116" s="1"/>
  <c r="M373" i="116"/>
  <c r="N373" i="116" s="1"/>
  <c r="M372" i="116"/>
  <c r="N372" i="116" s="1"/>
  <c r="M371" i="116"/>
  <c r="N371" i="116" s="1"/>
  <c r="M370" i="116"/>
  <c r="N370" i="116" s="1"/>
  <c r="M369" i="116"/>
  <c r="N369" i="116" s="1"/>
  <c r="M368" i="116"/>
  <c r="N368" i="116" s="1"/>
  <c r="M367" i="116"/>
  <c r="N367" i="116" s="1"/>
  <c r="M366" i="116"/>
  <c r="N366" i="116" s="1"/>
  <c r="M365" i="116"/>
  <c r="N365" i="116" s="1"/>
  <c r="M364" i="116"/>
  <c r="N364" i="116" s="1"/>
  <c r="M363" i="116"/>
  <c r="N363" i="116" s="1"/>
  <c r="M362" i="116"/>
  <c r="N362" i="116" s="1"/>
  <c r="M361" i="116"/>
  <c r="N361" i="116" s="1"/>
  <c r="M360" i="116"/>
  <c r="N360" i="116" s="1"/>
  <c r="M359" i="116"/>
  <c r="N359" i="116" s="1"/>
  <c r="M358" i="116"/>
  <c r="N358" i="116" s="1"/>
  <c r="M357" i="116"/>
  <c r="N357" i="116" s="1"/>
  <c r="M356" i="116"/>
  <c r="N356" i="116" s="1"/>
  <c r="M355" i="116"/>
  <c r="N355" i="116" s="1"/>
  <c r="M354" i="116"/>
  <c r="N354" i="116" s="1"/>
  <c r="M353" i="116"/>
  <c r="N353" i="116" s="1"/>
  <c r="M352" i="116"/>
  <c r="N352" i="116" s="1"/>
  <c r="M351" i="116"/>
  <c r="N351" i="116" s="1"/>
  <c r="M350" i="116"/>
  <c r="N350" i="116" s="1"/>
  <c r="M349" i="116"/>
  <c r="N349" i="116" s="1"/>
  <c r="M348" i="116"/>
  <c r="N348" i="116" s="1"/>
  <c r="M347" i="116"/>
  <c r="N347" i="116" s="1"/>
  <c r="M346" i="116"/>
  <c r="N346" i="116" s="1"/>
  <c r="M345" i="116"/>
  <c r="N345" i="116" s="1"/>
  <c r="M344" i="116"/>
  <c r="N344" i="116" s="1"/>
  <c r="M343" i="116"/>
  <c r="N343" i="116" s="1"/>
  <c r="M342" i="116"/>
  <c r="N342" i="116" s="1"/>
  <c r="M341" i="116"/>
  <c r="N341" i="116" s="1"/>
  <c r="M340" i="116"/>
  <c r="N340" i="116" s="1"/>
  <c r="M339" i="116"/>
  <c r="N339" i="116" s="1"/>
  <c r="M338" i="116"/>
  <c r="N338" i="116" s="1"/>
  <c r="M337" i="116"/>
  <c r="N337" i="116" s="1"/>
  <c r="M336" i="116"/>
  <c r="N336" i="116" s="1"/>
  <c r="M335" i="116"/>
  <c r="N335" i="116" s="1"/>
  <c r="M334" i="116"/>
  <c r="N334" i="116" s="1"/>
  <c r="M333" i="116"/>
  <c r="N333" i="116" s="1"/>
  <c r="M332" i="116"/>
  <c r="N332" i="116" s="1"/>
  <c r="M331" i="116"/>
  <c r="N331" i="116" s="1"/>
  <c r="M330" i="116"/>
  <c r="N330" i="116" s="1"/>
  <c r="M329" i="116"/>
  <c r="N329" i="116" s="1"/>
  <c r="M328" i="116"/>
  <c r="N328" i="116" s="1"/>
  <c r="M327" i="116"/>
  <c r="N327" i="116" s="1"/>
  <c r="M326" i="116"/>
  <c r="N326" i="116" s="1"/>
  <c r="M325" i="116"/>
  <c r="N325" i="116" s="1"/>
  <c r="M324" i="116"/>
  <c r="N324" i="116" s="1"/>
  <c r="M323" i="116"/>
  <c r="N323" i="116" s="1"/>
  <c r="M322" i="116"/>
  <c r="N322" i="116" s="1"/>
  <c r="M321" i="116"/>
  <c r="N321" i="116" s="1"/>
  <c r="M320" i="116"/>
  <c r="N320" i="116" s="1"/>
  <c r="M319" i="116"/>
  <c r="N319" i="116" s="1"/>
  <c r="M318" i="116"/>
  <c r="N318" i="116" s="1"/>
  <c r="M317" i="116"/>
  <c r="N317" i="116" s="1"/>
  <c r="M316" i="116"/>
  <c r="N316" i="116" s="1"/>
  <c r="M315" i="116"/>
  <c r="N315" i="116" s="1"/>
  <c r="M314" i="116"/>
  <c r="N314" i="116" s="1"/>
  <c r="M313" i="116"/>
  <c r="N313" i="116" s="1"/>
  <c r="M312" i="116"/>
  <c r="N312" i="116" s="1"/>
  <c r="M311" i="116"/>
  <c r="N311" i="116" s="1"/>
  <c r="M310" i="116"/>
  <c r="N310" i="116" s="1"/>
  <c r="M309" i="116"/>
  <c r="N309" i="116" s="1"/>
  <c r="M308" i="116"/>
  <c r="N308" i="116" s="1"/>
  <c r="M307" i="116"/>
  <c r="N307" i="116" s="1"/>
  <c r="M306" i="116"/>
  <c r="N306" i="116" s="1"/>
  <c r="M305" i="116"/>
  <c r="N305" i="116" s="1"/>
  <c r="M304" i="116"/>
  <c r="N304" i="116" s="1"/>
  <c r="M303" i="116"/>
  <c r="N303" i="116" s="1"/>
  <c r="N302" i="116"/>
  <c r="M302" i="116"/>
  <c r="M301" i="116"/>
  <c r="N301" i="116" s="1"/>
  <c r="M300" i="116"/>
  <c r="N300" i="116" s="1"/>
  <c r="M299" i="116"/>
  <c r="N299" i="116" s="1"/>
  <c r="M298" i="116"/>
  <c r="N298" i="116" s="1"/>
  <c r="M297" i="116"/>
  <c r="N297" i="116" s="1"/>
  <c r="M296" i="116"/>
  <c r="N296" i="116" s="1"/>
  <c r="M295" i="116"/>
  <c r="N295" i="116" s="1"/>
  <c r="M294" i="116"/>
  <c r="N294" i="116" s="1"/>
  <c r="M293" i="116"/>
  <c r="N293" i="116" s="1"/>
  <c r="M292" i="116"/>
  <c r="N292" i="116" s="1"/>
  <c r="M291" i="116"/>
  <c r="N291" i="116" s="1"/>
  <c r="M290" i="116"/>
  <c r="N290" i="116" s="1"/>
  <c r="M289" i="116"/>
  <c r="N289" i="116" s="1"/>
  <c r="M288" i="116"/>
  <c r="N288" i="116" s="1"/>
  <c r="M287" i="116"/>
  <c r="N287" i="116" s="1"/>
  <c r="M286" i="116"/>
  <c r="N286" i="116" s="1"/>
  <c r="M285" i="116"/>
  <c r="N285" i="116" s="1"/>
  <c r="M284" i="116"/>
  <c r="N284" i="116" s="1"/>
  <c r="M283" i="116"/>
  <c r="N283" i="116" s="1"/>
  <c r="N282" i="116"/>
  <c r="M282" i="116"/>
  <c r="M281" i="116"/>
  <c r="N281" i="116" s="1"/>
  <c r="M280" i="116"/>
  <c r="N280" i="116" s="1"/>
  <c r="M279" i="116"/>
  <c r="N279" i="116" s="1"/>
  <c r="M278" i="116"/>
  <c r="N278" i="116" s="1"/>
  <c r="M277" i="116"/>
  <c r="N277" i="116" s="1"/>
  <c r="M276" i="116"/>
  <c r="N276" i="116" s="1"/>
  <c r="M275" i="116"/>
  <c r="N275" i="116" s="1"/>
  <c r="M274" i="116"/>
  <c r="N274" i="116" s="1"/>
  <c r="M273" i="116"/>
  <c r="N273" i="116" s="1"/>
  <c r="M272" i="116"/>
  <c r="N272" i="116" s="1"/>
  <c r="M271" i="116"/>
  <c r="N271" i="116" s="1"/>
  <c r="M270" i="116"/>
  <c r="N270" i="116" s="1"/>
  <c r="M269" i="116"/>
  <c r="N269" i="116" s="1"/>
  <c r="M268" i="116"/>
  <c r="N268" i="116" s="1"/>
  <c r="M267" i="116"/>
  <c r="N267" i="116" s="1"/>
  <c r="M266" i="116"/>
  <c r="N266" i="116" s="1"/>
  <c r="M265" i="116"/>
  <c r="N265" i="116" s="1"/>
  <c r="M264" i="116"/>
  <c r="N264" i="116" s="1"/>
  <c r="M263" i="116"/>
  <c r="N263" i="116" s="1"/>
  <c r="M262" i="116"/>
  <c r="N262" i="116" s="1"/>
  <c r="M261" i="116"/>
  <c r="N261" i="116" s="1"/>
  <c r="M260" i="116"/>
  <c r="N260" i="116" s="1"/>
  <c r="M259" i="116"/>
  <c r="N259" i="116" s="1"/>
  <c r="M258" i="116"/>
  <c r="N258" i="116" s="1"/>
  <c r="M257" i="116"/>
  <c r="N257" i="116" s="1"/>
  <c r="M256" i="116"/>
  <c r="N256" i="116" s="1"/>
  <c r="M255" i="116"/>
  <c r="N255" i="116" s="1"/>
  <c r="M254" i="116"/>
  <c r="N254" i="116" s="1"/>
  <c r="M253" i="116"/>
  <c r="N253" i="116" s="1"/>
  <c r="M252" i="116"/>
  <c r="N252" i="116" s="1"/>
  <c r="M251" i="116"/>
  <c r="N251" i="116" s="1"/>
  <c r="M250" i="116"/>
  <c r="N250" i="116" s="1"/>
  <c r="M249" i="116"/>
  <c r="N249" i="116" s="1"/>
  <c r="M248" i="116"/>
  <c r="N248" i="116" s="1"/>
  <c r="M247" i="116"/>
  <c r="N247" i="116" s="1"/>
  <c r="M246" i="116"/>
  <c r="N246" i="116" s="1"/>
  <c r="M245" i="116"/>
  <c r="N245" i="116" s="1"/>
  <c r="M244" i="116"/>
  <c r="N244" i="116" s="1"/>
  <c r="M243" i="116"/>
  <c r="N243" i="116" s="1"/>
  <c r="M242" i="116"/>
  <c r="N242" i="116" s="1"/>
  <c r="M241" i="116"/>
  <c r="N241" i="116" s="1"/>
  <c r="M240" i="116"/>
  <c r="N240" i="116" s="1"/>
  <c r="M239" i="116"/>
  <c r="N239" i="116" s="1"/>
  <c r="M238" i="116"/>
  <c r="N238" i="116" s="1"/>
  <c r="M237" i="116"/>
  <c r="N237" i="116" s="1"/>
  <c r="M236" i="116"/>
  <c r="N236" i="116" s="1"/>
  <c r="M235" i="116"/>
  <c r="N235" i="116" s="1"/>
  <c r="M234" i="116"/>
  <c r="N234" i="116" s="1"/>
  <c r="M233" i="116"/>
  <c r="N233" i="116" s="1"/>
  <c r="M232" i="116"/>
  <c r="N232" i="116" s="1"/>
  <c r="M231" i="116"/>
  <c r="N231" i="116" s="1"/>
  <c r="M230" i="116"/>
  <c r="N230" i="116" s="1"/>
  <c r="M229" i="116"/>
  <c r="N229" i="116" s="1"/>
  <c r="M228" i="116"/>
  <c r="N228" i="116" s="1"/>
  <c r="M227" i="116"/>
  <c r="N227" i="116" s="1"/>
  <c r="M226" i="116"/>
  <c r="N226" i="116" s="1"/>
  <c r="M225" i="116"/>
  <c r="N225" i="116" s="1"/>
  <c r="M224" i="116"/>
  <c r="N224" i="116" s="1"/>
  <c r="M223" i="116"/>
  <c r="N223" i="116" s="1"/>
  <c r="M222" i="116"/>
  <c r="N222" i="116" s="1"/>
  <c r="M221" i="116"/>
  <c r="N221" i="116" s="1"/>
  <c r="M220" i="116"/>
  <c r="N220" i="116" s="1"/>
  <c r="M219" i="116"/>
  <c r="N219" i="116" s="1"/>
  <c r="M218" i="116"/>
  <c r="N218" i="116" s="1"/>
  <c r="M217" i="116"/>
  <c r="N217" i="116" s="1"/>
  <c r="M216" i="116"/>
  <c r="N216" i="116" s="1"/>
  <c r="M215" i="116"/>
  <c r="N215" i="116" s="1"/>
  <c r="M214" i="116"/>
  <c r="N214" i="116" s="1"/>
  <c r="M213" i="116"/>
  <c r="N213" i="116" s="1"/>
  <c r="M212" i="116"/>
  <c r="N212" i="116" s="1"/>
  <c r="M211" i="116"/>
  <c r="N211" i="116" s="1"/>
  <c r="M210" i="116"/>
  <c r="N210" i="116" s="1"/>
  <c r="M209" i="116"/>
  <c r="N209" i="116" s="1"/>
  <c r="M208" i="116"/>
  <c r="N208" i="116" s="1"/>
  <c r="M207" i="116"/>
  <c r="N207" i="116" s="1"/>
  <c r="M206" i="116"/>
  <c r="N206" i="116" s="1"/>
  <c r="M205" i="116"/>
  <c r="N205" i="116" s="1"/>
  <c r="M204" i="116"/>
  <c r="N204" i="116" s="1"/>
  <c r="M203" i="116"/>
  <c r="N203" i="116" s="1"/>
  <c r="M202" i="116"/>
  <c r="N202" i="116" s="1"/>
  <c r="M201" i="116"/>
  <c r="N201" i="116" s="1"/>
  <c r="M200" i="116"/>
  <c r="N200" i="116" s="1"/>
  <c r="M199" i="116"/>
  <c r="N199" i="116" s="1"/>
  <c r="M198" i="116"/>
  <c r="N198" i="116" s="1"/>
  <c r="M197" i="116"/>
  <c r="N197" i="116" s="1"/>
  <c r="M196" i="116"/>
  <c r="N196" i="116" s="1"/>
  <c r="M195" i="116"/>
  <c r="N195" i="116" s="1"/>
  <c r="M194" i="116"/>
  <c r="N194" i="116" s="1"/>
  <c r="M193" i="116"/>
  <c r="N193" i="116" s="1"/>
  <c r="M192" i="116"/>
  <c r="N192" i="116" s="1"/>
  <c r="M191" i="116"/>
  <c r="N191" i="116" s="1"/>
  <c r="M190" i="116"/>
  <c r="N190" i="116" s="1"/>
  <c r="M189" i="116"/>
  <c r="N189" i="116" s="1"/>
  <c r="M188" i="116"/>
  <c r="N188" i="116" s="1"/>
  <c r="M187" i="116"/>
  <c r="N187" i="116" s="1"/>
  <c r="M186" i="116"/>
  <c r="N186" i="116" s="1"/>
  <c r="M185" i="116"/>
  <c r="N185" i="116" s="1"/>
  <c r="M184" i="116"/>
  <c r="N184" i="116" s="1"/>
  <c r="M183" i="116"/>
  <c r="N183" i="116" s="1"/>
  <c r="M182" i="116"/>
  <c r="N182" i="116" s="1"/>
  <c r="M181" i="116"/>
  <c r="N181" i="116" s="1"/>
  <c r="M180" i="116"/>
  <c r="N180" i="116" s="1"/>
  <c r="M179" i="116"/>
  <c r="N179" i="116" s="1"/>
  <c r="M178" i="116"/>
  <c r="N178" i="116" s="1"/>
  <c r="M177" i="116"/>
  <c r="N177" i="116" s="1"/>
  <c r="M176" i="116"/>
  <c r="N176" i="116" s="1"/>
  <c r="M175" i="116"/>
  <c r="N175" i="116" s="1"/>
  <c r="M174" i="116"/>
  <c r="N174" i="116" s="1"/>
  <c r="M173" i="116"/>
  <c r="N173" i="116" s="1"/>
  <c r="M172" i="116"/>
  <c r="N172" i="116" s="1"/>
  <c r="M171" i="116"/>
  <c r="N171" i="116" s="1"/>
  <c r="M170" i="116"/>
  <c r="N170" i="116" s="1"/>
  <c r="M169" i="116"/>
  <c r="N169" i="116" s="1"/>
  <c r="M168" i="116"/>
  <c r="N168" i="116" s="1"/>
  <c r="M167" i="116"/>
  <c r="N167" i="116" s="1"/>
  <c r="M166" i="116"/>
  <c r="N166" i="116" s="1"/>
  <c r="M165" i="116"/>
  <c r="N165" i="116" s="1"/>
  <c r="M164" i="116"/>
  <c r="N164" i="116" s="1"/>
  <c r="M163" i="116"/>
  <c r="N163" i="116" s="1"/>
  <c r="M162" i="116"/>
  <c r="N162" i="116" s="1"/>
  <c r="M161" i="116"/>
  <c r="N161" i="116" s="1"/>
  <c r="M160" i="116"/>
  <c r="N160" i="116" s="1"/>
  <c r="M159" i="116"/>
  <c r="N159" i="116" s="1"/>
  <c r="M158" i="116"/>
  <c r="N158" i="116" s="1"/>
  <c r="M157" i="116"/>
  <c r="N157" i="116" s="1"/>
  <c r="M156" i="116"/>
  <c r="N156" i="116" s="1"/>
  <c r="M155" i="116"/>
  <c r="N155" i="116" s="1"/>
  <c r="M154" i="116"/>
  <c r="N154" i="116" s="1"/>
  <c r="M153" i="116"/>
  <c r="N153" i="116" s="1"/>
  <c r="M152" i="116"/>
  <c r="N152" i="116" s="1"/>
  <c r="M151" i="116"/>
  <c r="N151" i="116" s="1"/>
  <c r="M150" i="116"/>
  <c r="N150" i="116" s="1"/>
  <c r="M149" i="116"/>
  <c r="N149" i="116" s="1"/>
  <c r="M148" i="116"/>
  <c r="N148" i="116" s="1"/>
  <c r="M147" i="116"/>
  <c r="N147" i="116" s="1"/>
  <c r="M146" i="116"/>
  <c r="N146" i="116" s="1"/>
  <c r="M145" i="116"/>
  <c r="N145" i="116" s="1"/>
  <c r="M144" i="116"/>
  <c r="N144" i="116" s="1"/>
  <c r="M143" i="116"/>
  <c r="N143" i="116" s="1"/>
  <c r="N142" i="116"/>
  <c r="M142" i="116"/>
  <c r="M141" i="116"/>
  <c r="N141" i="116" s="1"/>
  <c r="M140" i="116"/>
  <c r="N140" i="116" s="1"/>
  <c r="M139" i="116"/>
  <c r="N139" i="116" s="1"/>
  <c r="M138" i="116"/>
  <c r="N138" i="116" s="1"/>
  <c r="M137" i="116"/>
  <c r="N137" i="116" s="1"/>
  <c r="M136" i="116"/>
  <c r="N136" i="116" s="1"/>
  <c r="M135" i="116"/>
  <c r="N135" i="116" s="1"/>
  <c r="M134" i="116"/>
  <c r="N134" i="116" s="1"/>
  <c r="M133" i="116"/>
  <c r="N133" i="116" s="1"/>
  <c r="M132" i="116"/>
  <c r="N132" i="116" s="1"/>
  <c r="M131" i="116"/>
  <c r="N131" i="116" s="1"/>
  <c r="M130" i="116"/>
  <c r="N130" i="116" s="1"/>
  <c r="M129" i="116"/>
  <c r="N129" i="116" s="1"/>
  <c r="M128" i="116"/>
  <c r="N128" i="116" s="1"/>
  <c r="M127" i="116"/>
  <c r="N127" i="116" s="1"/>
  <c r="M126" i="116"/>
  <c r="N126" i="116" s="1"/>
  <c r="M125" i="116"/>
  <c r="N125" i="116" s="1"/>
  <c r="M124" i="116"/>
  <c r="N124" i="116" s="1"/>
  <c r="M123" i="116"/>
  <c r="N123" i="116" s="1"/>
  <c r="M122" i="116"/>
  <c r="N122" i="116" s="1"/>
  <c r="M121" i="116"/>
  <c r="N121" i="116" s="1"/>
  <c r="M120" i="116"/>
  <c r="N120" i="116" s="1"/>
  <c r="M119" i="116"/>
  <c r="N119" i="116" s="1"/>
  <c r="M118" i="116"/>
  <c r="N118" i="116" s="1"/>
  <c r="M117" i="116"/>
  <c r="N117" i="116" s="1"/>
  <c r="M116" i="116"/>
  <c r="N116" i="116" s="1"/>
  <c r="M115" i="116"/>
  <c r="N115" i="116" s="1"/>
  <c r="M114" i="116"/>
  <c r="N114" i="116" s="1"/>
  <c r="M113" i="116"/>
  <c r="N113" i="116" s="1"/>
  <c r="M112" i="116"/>
  <c r="N112" i="116" s="1"/>
  <c r="M111" i="116"/>
  <c r="N111" i="116" s="1"/>
  <c r="M110" i="116"/>
  <c r="N110" i="116" s="1"/>
  <c r="M109" i="116"/>
  <c r="N109" i="116" s="1"/>
  <c r="M108" i="116"/>
  <c r="N108" i="116" s="1"/>
  <c r="M107" i="116"/>
  <c r="N107" i="116" s="1"/>
  <c r="M106" i="116"/>
  <c r="N106" i="116" s="1"/>
  <c r="M105" i="116"/>
  <c r="N105" i="116" s="1"/>
  <c r="M104" i="116"/>
  <c r="N104" i="116" s="1"/>
  <c r="M103" i="116"/>
  <c r="N103" i="116" s="1"/>
  <c r="M102" i="116"/>
  <c r="N102" i="116" s="1"/>
  <c r="M101" i="116"/>
  <c r="N101" i="116" s="1"/>
  <c r="M100" i="116"/>
  <c r="N100" i="116" s="1"/>
  <c r="M99" i="116"/>
  <c r="N99" i="116" s="1"/>
  <c r="M98" i="116"/>
  <c r="N98" i="116" s="1"/>
  <c r="M97" i="116"/>
  <c r="N97" i="116" s="1"/>
  <c r="M96" i="116"/>
  <c r="N96" i="116" s="1"/>
  <c r="M95" i="116"/>
  <c r="N95" i="116" s="1"/>
  <c r="M94" i="116"/>
  <c r="N94" i="116" s="1"/>
  <c r="M93" i="116"/>
  <c r="N93" i="116" s="1"/>
  <c r="M92" i="116"/>
  <c r="N92" i="116" s="1"/>
  <c r="M91" i="116"/>
  <c r="N91" i="116" s="1"/>
  <c r="M90" i="116"/>
  <c r="N90" i="116" s="1"/>
  <c r="M89" i="116"/>
  <c r="N89" i="116" s="1"/>
  <c r="M88" i="116"/>
  <c r="N88" i="116" s="1"/>
  <c r="M87" i="116"/>
  <c r="N87" i="116" s="1"/>
  <c r="M86" i="116"/>
  <c r="N86" i="116" s="1"/>
  <c r="M85" i="116"/>
  <c r="N85" i="116" s="1"/>
  <c r="M84" i="116"/>
  <c r="N84" i="116" s="1"/>
  <c r="M83" i="116"/>
  <c r="N83" i="116" s="1"/>
  <c r="M82" i="116"/>
  <c r="N82" i="116" s="1"/>
  <c r="M81" i="116"/>
  <c r="N81" i="116" s="1"/>
  <c r="M80" i="116"/>
  <c r="N80" i="116" s="1"/>
  <c r="M79" i="116"/>
  <c r="N79" i="116" s="1"/>
  <c r="M78" i="116"/>
  <c r="N78" i="116" s="1"/>
  <c r="M77" i="116"/>
  <c r="N77" i="116" s="1"/>
  <c r="M76" i="116"/>
  <c r="N76" i="116" s="1"/>
  <c r="M75" i="116"/>
  <c r="N75" i="116" s="1"/>
  <c r="M74" i="116"/>
  <c r="N74" i="116" s="1"/>
  <c r="M73" i="116"/>
  <c r="N73" i="116" s="1"/>
  <c r="M72" i="116"/>
  <c r="N72" i="116" s="1"/>
  <c r="M71" i="116"/>
  <c r="N71" i="116" s="1"/>
  <c r="M70" i="116"/>
  <c r="N70" i="116" s="1"/>
  <c r="M69" i="116"/>
  <c r="N69" i="116" s="1"/>
  <c r="M68" i="116"/>
  <c r="N68" i="116" s="1"/>
  <c r="M67" i="116"/>
  <c r="N67" i="116" s="1"/>
  <c r="M66" i="116"/>
  <c r="N66" i="116" s="1"/>
  <c r="M65" i="116"/>
  <c r="N65" i="116" s="1"/>
  <c r="M64" i="116"/>
  <c r="N64" i="116" s="1"/>
  <c r="M63" i="116"/>
  <c r="N63" i="116" s="1"/>
  <c r="M62" i="116"/>
  <c r="N62" i="116" s="1"/>
  <c r="M61" i="116"/>
  <c r="N61" i="116" s="1"/>
  <c r="M60" i="116"/>
  <c r="N60" i="116" s="1"/>
  <c r="M59" i="116"/>
  <c r="N59" i="116" s="1"/>
  <c r="M58" i="116"/>
  <c r="N58" i="116" s="1"/>
  <c r="M57" i="116"/>
  <c r="N57" i="116" s="1"/>
  <c r="M56" i="116"/>
  <c r="N56" i="116" s="1"/>
  <c r="M55" i="116"/>
  <c r="N55" i="116" s="1"/>
  <c r="M54" i="116"/>
  <c r="N54" i="116" s="1"/>
  <c r="M53" i="116"/>
  <c r="N53" i="116" s="1"/>
  <c r="M52" i="116"/>
  <c r="N52" i="116" s="1"/>
  <c r="M51" i="116"/>
  <c r="N51" i="116" s="1"/>
  <c r="M50" i="116"/>
  <c r="N50" i="116" s="1"/>
  <c r="M49" i="116"/>
  <c r="N49" i="116" s="1"/>
  <c r="M48" i="116"/>
  <c r="N48" i="116" s="1"/>
  <c r="M47" i="116"/>
  <c r="N47" i="116" s="1"/>
  <c r="M46" i="116"/>
  <c r="N46" i="116" s="1"/>
  <c r="M45" i="116"/>
  <c r="N45" i="116" s="1"/>
  <c r="M44" i="116"/>
  <c r="N44" i="116" s="1"/>
  <c r="M43" i="116"/>
  <c r="N43" i="116" s="1"/>
  <c r="M42" i="116"/>
  <c r="N42" i="116" s="1"/>
  <c r="M41" i="116"/>
  <c r="N41" i="116" s="1"/>
  <c r="M40" i="116"/>
  <c r="N40" i="116" s="1"/>
  <c r="M39" i="116"/>
  <c r="N39" i="116" s="1"/>
  <c r="M38" i="116"/>
  <c r="N38" i="116" s="1"/>
  <c r="M37" i="116"/>
  <c r="N37" i="116" s="1"/>
  <c r="M36" i="116"/>
  <c r="N36" i="116" s="1"/>
  <c r="M35" i="116"/>
  <c r="N35" i="116" s="1"/>
  <c r="M34" i="116"/>
  <c r="N34" i="116" s="1"/>
  <c r="M33" i="116"/>
  <c r="N33" i="116" s="1"/>
  <c r="M32" i="116"/>
  <c r="N32" i="116" s="1"/>
  <c r="M31" i="116"/>
  <c r="N31" i="116" s="1"/>
  <c r="M30" i="116"/>
  <c r="N30" i="116" s="1"/>
  <c r="M29" i="116"/>
  <c r="N29" i="116" s="1"/>
  <c r="M28" i="116"/>
  <c r="N28" i="116" s="1"/>
  <c r="M27" i="116"/>
  <c r="N27" i="116" s="1"/>
  <c r="M26" i="116"/>
  <c r="N26" i="116" s="1"/>
  <c r="M25" i="116"/>
  <c r="N25" i="116" s="1"/>
  <c r="M24" i="116"/>
  <c r="N24" i="116" s="1"/>
  <c r="M23" i="116"/>
  <c r="N23" i="116" s="1"/>
  <c r="M22" i="116"/>
  <c r="N22" i="116" s="1"/>
  <c r="M21" i="116"/>
  <c r="N21" i="116" s="1"/>
  <c r="M20" i="116"/>
  <c r="N20" i="116" s="1"/>
  <c r="M19" i="116"/>
  <c r="N19" i="116" s="1"/>
  <c r="M18" i="116"/>
  <c r="N18" i="116" s="1"/>
  <c r="M17" i="116"/>
  <c r="N17" i="116" s="1"/>
  <c r="M16" i="116"/>
  <c r="N16" i="116" s="1"/>
  <c r="M15" i="116"/>
  <c r="N15" i="116" s="1"/>
  <c r="M14" i="116"/>
  <c r="N14" i="116" s="1"/>
  <c r="M13" i="116"/>
  <c r="N13" i="116" s="1"/>
  <c r="M12" i="116"/>
  <c r="N12" i="116" s="1"/>
  <c r="M11" i="116"/>
  <c r="N11" i="116" s="1"/>
  <c r="M10" i="116"/>
  <c r="N10" i="116" s="1"/>
  <c r="M9" i="116"/>
  <c r="N9" i="116" s="1"/>
  <c r="M8" i="116"/>
  <c r="N8" i="116" s="1"/>
  <c r="M7" i="116"/>
  <c r="N7" i="116" s="1"/>
  <c r="M6" i="116"/>
  <c r="N6" i="116" s="1"/>
  <c r="M5" i="116"/>
  <c r="N5" i="116" s="1"/>
  <c r="M4" i="116"/>
  <c r="N4" i="116" s="1"/>
  <c r="AL513" i="114"/>
  <c r="AK513" i="114"/>
  <c r="AJ513" i="114"/>
  <c r="AI513" i="114"/>
  <c r="AH513" i="114"/>
  <c r="AG513" i="114"/>
  <c r="AF513" i="114"/>
  <c r="AE513" i="114"/>
  <c r="AD513" i="114"/>
  <c r="AC513" i="114"/>
  <c r="AB513" i="114"/>
  <c r="AA513" i="114"/>
  <c r="Z513" i="114"/>
  <c r="X513" i="114"/>
  <c r="W513" i="114"/>
  <c r="V513" i="114"/>
  <c r="U513" i="114"/>
  <c r="T513" i="114"/>
  <c r="S513" i="114"/>
  <c r="R513" i="114"/>
  <c r="Q513" i="114"/>
  <c r="P513" i="114"/>
  <c r="O513" i="114"/>
  <c r="M512" i="114"/>
  <c r="N512" i="114" s="1"/>
  <c r="M511" i="114"/>
  <c r="N511" i="114" s="1"/>
  <c r="M510" i="114"/>
  <c r="N510" i="114" s="1"/>
  <c r="M509" i="114"/>
  <c r="N509" i="114" s="1"/>
  <c r="M508" i="114"/>
  <c r="N508" i="114" s="1"/>
  <c r="M507" i="114"/>
  <c r="N507" i="114" s="1"/>
  <c r="M506" i="114"/>
  <c r="N506" i="114" s="1"/>
  <c r="M505" i="114"/>
  <c r="N505" i="114" s="1"/>
  <c r="M504" i="114"/>
  <c r="N504" i="114" s="1"/>
  <c r="M503" i="114"/>
  <c r="N503" i="114" s="1"/>
  <c r="M502" i="114"/>
  <c r="N502" i="114" s="1"/>
  <c r="M501" i="114"/>
  <c r="N501" i="114" s="1"/>
  <c r="M500" i="114"/>
  <c r="N500" i="114" s="1"/>
  <c r="M499" i="114"/>
  <c r="N499" i="114" s="1"/>
  <c r="M498" i="114"/>
  <c r="N498" i="114" s="1"/>
  <c r="M497" i="114"/>
  <c r="N497" i="114" s="1"/>
  <c r="M496" i="114"/>
  <c r="N496" i="114" s="1"/>
  <c r="M495" i="114"/>
  <c r="N495" i="114" s="1"/>
  <c r="M494" i="114"/>
  <c r="N494" i="114" s="1"/>
  <c r="M493" i="114"/>
  <c r="N493" i="114" s="1"/>
  <c r="M492" i="114"/>
  <c r="N492" i="114" s="1"/>
  <c r="M491" i="114"/>
  <c r="N491" i="114" s="1"/>
  <c r="M490" i="114"/>
  <c r="N490" i="114" s="1"/>
  <c r="M489" i="114"/>
  <c r="N489" i="114" s="1"/>
  <c r="M488" i="114"/>
  <c r="N488" i="114" s="1"/>
  <c r="M487" i="114"/>
  <c r="N487" i="114" s="1"/>
  <c r="M486" i="114"/>
  <c r="N486" i="114" s="1"/>
  <c r="M485" i="114"/>
  <c r="N485" i="114" s="1"/>
  <c r="M484" i="114"/>
  <c r="N484" i="114" s="1"/>
  <c r="M483" i="114"/>
  <c r="N483" i="114" s="1"/>
  <c r="M482" i="114"/>
  <c r="N482" i="114" s="1"/>
  <c r="M481" i="114"/>
  <c r="N481" i="114" s="1"/>
  <c r="M480" i="114"/>
  <c r="N480" i="114" s="1"/>
  <c r="M479" i="114"/>
  <c r="N479" i="114" s="1"/>
  <c r="M478" i="114"/>
  <c r="N478" i="114" s="1"/>
  <c r="M477" i="114"/>
  <c r="N477" i="114" s="1"/>
  <c r="M476" i="114"/>
  <c r="N476" i="114" s="1"/>
  <c r="M475" i="114"/>
  <c r="N475" i="114" s="1"/>
  <c r="M474" i="114"/>
  <c r="N474" i="114" s="1"/>
  <c r="M473" i="114"/>
  <c r="N473" i="114" s="1"/>
  <c r="M472" i="114"/>
  <c r="N472" i="114" s="1"/>
  <c r="M471" i="114"/>
  <c r="N471" i="114" s="1"/>
  <c r="M470" i="114"/>
  <c r="N470" i="114" s="1"/>
  <c r="M469" i="114"/>
  <c r="N469" i="114" s="1"/>
  <c r="M468" i="114"/>
  <c r="N468" i="114" s="1"/>
  <c r="M467" i="114"/>
  <c r="N467" i="114" s="1"/>
  <c r="M466" i="114"/>
  <c r="N466" i="114" s="1"/>
  <c r="M465" i="114"/>
  <c r="N465" i="114" s="1"/>
  <c r="M464" i="114"/>
  <c r="N464" i="114" s="1"/>
  <c r="M463" i="114"/>
  <c r="N463" i="114" s="1"/>
  <c r="M462" i="114"/>
  <c r="N462" i="114" s="1"/>
  <c r="M461" i="114"/>
  <c r="N461" i="114" s="1"/>
  <c r="M460" i="114"/>
  <c r="N460" i="114" s="1"/>
  <c r="M459" i="114"/>
  <c r="N459" i="114" s="1"/>
  <c r="M458" i="114"/>
  <c r="N458" i="114" s="1"/>
  <c r="M457" i="114"/>
  <c r="N457" i="114" s="1"/>
  <c r="M456" i="114"/>
  <c r="N456" i="114" s="1"/>
  <c r="M455" i="114"/>
  <c r="N455" i="114" s="1"/>
  <c r="M454" i="114"/>
  <c r="N454" i="114" s="1"/>
  <c r="M453" i="114"/>
  <c r="N453" i="114" s="1"/>
  <c r="M452" i="114"/>
  <c r="N452" i="114" s="1"/>
  <c r="M451" i="114"/>
  <c r="N451" i="114" s="1"/>
  <c r="M450" i="114"/>
  <c r="N450" i="114" s="1"/>
  <c r="M449" i="114"/>
  <c r="N449" i="114" s="1"/>
  <c r="M448" i="114"/>
  <c r="N448" i="114" s="1"/>
  <c r="M447" i="114"/>
  <c r="N447" i="114" s="1"/>
  <c r="M446" i="114"/>
  <c r="N446" i="114" s="1"/>
  <c r="M445" i="114"/>
  <c r="N445" i="114" s="1"/>
  <c r="M444" i="114"/>
  <c r="N444" i="114" s="1"/>
  <c r="M443" i="114"/>
  <c r="N443" i="114" s="1"/>
  <c r="M442" i="114"/>
  <c r="N442" i="114" s="1"/>
  <c r="M441" i="114"/>
  <c r="N441" i="114" s="1"/>
  <c r="M440" i="114"/>
  <c r="N440" i="114" s="1"/>
  <c r="M439" i="114"/>
  <c r="N439" i="114" s="1"/>
  <c r="M438" i="114"/>
  <c r="N438" i="114" s="1"/>
  <c r="M437" i="114"/>
  <c r="N437" i="114" s="1"/>
  <c r="M436" i="114"/>
  <c r="N436" i="114" s="1"/>
  <c r="M435" i="114"/>
  <c r="N435" i="114" s="1"/>
  <c r="M434" i="114"/>
  <c r="N434" i="114" s="1"/>
  <c r="M433" i="114"/>
  <c r="N433" i="114" s="1"/>
  <c r="M432" i="114"/>
  <c r="N432" i="114" s="1"/>
  <c r="M431" i="114"/>
  <c r="N431" i="114" s="1"/>
  <c r="M430" i="114"/>
  <c r="N430" i="114" s="1"/>
  <c r="M429" i="114"/>
  <c r="N429" i="114" s="1"/>
  <c r="M428" i="114"/>
  <c r="N428" i="114" s="1"/>
  <c r="M427" i="114"/>
  <c r="N427" i="114" s="1"/>
  <c r="M426" i="114"/>
  <c r="N426" i="114" s="1"/>
  <c r="M425" i="114"/>
  <c r="N425" i="114" s="1"/>
  <c r="M424" i="114"/>
  <c r="N424" i="114" s="1"/>
  <c r="M423" i="114"/>
  <c r="N423" i="114" s="1"/>
  <c r="M422" i="114"/>
  <c r="N422" i="114" s="1"/>
  <c r="M421" i="114"/>
  <c r="N421" i="114" s="1"/>
  <c r="M420" i="114"/>
  <c r="N420" i="114" s="1"/>
  <c r="M419" i="114"/>
  <c r="N419" i="114" s="1"/>
  <c r="M418" i="114"/>
  <c r="N418" i="114" s="1"/>
  <c r="M417" i="114"/>
  <c r="N417" i="114" s="1"/>
  <c r="M416" i="114"/>
  <c r="N416" i="114" s="1"/>
  <c r="M415" i="114"/>
  <c r="N415" i="114" s="1"/>
  <c r="M414" i="114"/>
  <c r="N414" i="114" s="1"/>
  <c r="M413" i="114"/>
  <c r="N413" i="114" s="1"/>
  <c r="M412" i="114"/>
  <c r="N412" i="114" s="1"/>
  <c r="M411" i="114"/>
  <c r="N411" i="114" s="1"/>
  <c r="N410" i="114"/>
  <c r="M410" i="114"/>
  <c r="M409" i="114"/>
  <c r="N409" i="114" s="1"/>
  <c r="M408" i="114"/>
  <c r="N408" i="114" s="1"/>
  <c r="M407" i="114"/>
  <c r="N407" i="114" s="1"/>
  <c r="M406" i="114"/>
  <c r="N406" i="114" s="1"/>
  <c r="M405" i="114"/>
  <c r="N405" i="114" s="1"/>
  <c r="M404" i="114"/>
  <c r="N404" i="114" s="1"/>
  <c r="M403" i="114"/>
  <c r="N403" i="114" s="1"/>
  <c r="M402" i="114"/>
  <c r="N402" i="114" s="1"/>
  <c r="N401" i="114"/>
  <c r="M401" i="114"/>
  <c r="M400" i="114"/>
  <c r="N400" i="114" s="1"/>
  <c r="M399" i="114"/>
  <c r="N399" i="114" s="1"/>
  <c r="M398" i="114"/>
  <c r="N398" i="114" s="1"/>
  <c r="M397" i="114"/>
  <c r="N397" i="114" s="1"/>
  <c r="M396" i="114"/>
  <c r="N396" i="114" s="1"/>
  <c r="M395" i="114"/>
  <c r="N395" i="114" s="1"/>
  <c r="M394" i="114"/>
  <c r="N394" i="114" s="1"/>
  <c r="M393" i="114"/>
  <c r="N393" i="114" s="1"/>
  <c r="M392" i="114"/>
  <c r="N392" i="114" s="1"/>
  <c r="M391" i="114"/>
  <c r="N391" i="114" s="1"/>
  <c r="M390" i="114"/>
  <c r="N390" i="114" s="1"/>
  <c r="M389" i="114"/>
  <c r="N389" i="114" s="1"/>
  <c r="M388" i="114"/>
  <c r="N388" i="114" s="1"/>
  <c r="M387" i="114"/>
  <c r="N387" i="114" s="1"/>
  <c r="M386" i="114"/>
  <c r="N386" i="114" s="1"/>
  <c r="M385" i="114"/>
  <c r="N385" i="114" s="1"/>
  <c r="M384" i="114"/>
  <c r="N384" i="114" s="1"/>
  <c r="M383" i="114"/>
  <c r="N383" i="114" s="1"/>
  <c r="M382" i="114"/>
  <c r="N382" i="114" s="1"/>
  <c r="M381" i="114"/>
  <c r="N381" i="114" s="1"/>
  <c r="N380" i="114"/>
  <c r="M380" i="114"/>
  <c r="M379" i="114"/>
  <c r="N379" i="114" s="1"/>
  <c r="M378" i="114"/>
  <c r="N378" i="114" s="1"/>
  <c r="M377" i="114"/>
  <c r="N377" i="114" s="1"/>
  <c r="M376" i="114"/>
  <c r="N376" i="114" s="1"/>
  <c r="M375" i="114"/>
  <c r="N375" i="114" s="1"/>
  <c r="M374" i="114"/>
  <c r="N374" i="114" s="1"/>
  <c r="M373" i="114"/>
  <c r="N373" i="114" s="1"/>
  <c r="M372" i="114"/>
  <c r="N372" i="114" s="1"/>
  <c r="M371" i="114"/>
  <c r="N371" i="114" s="1"/>
  <c r="M370" i="114"/>
  <c r="N370" i="114" s="1"/>
  <c r="M369" i="114"/>
  <c r="N369" i="114" s="1"/>
  <c r="M368" i="114"/>
  <c r="N368" i="114" s="1"/>
  <c r="M367" i="114"/>
  <c r="N367" i="114" s="1"/>
  <c r="M366" i="114"/>
  <c r="N366" i="114" s="1"/>
  <c r="M365" i="114"/>
  <c r="N365" i="114" s="1"/>
  <c r="M364" i="114"/>
  <c r="N364" i="114" s="1"/>
  <c r="M363" i="114"/>
  <c r="N363" i="114" s="1"/>
  <c r="M362" i="114"/>
  <c r="N362" i="114" s="1"/>
  <c r="M361" i="114"/>
  <c r="N361" i="114" s="1"/>
  <c r="M360" i="114"/>
  <c r="N360" i="114" s="1"/>
  <c r="M359" i="114"/>
  <c r="N359" i="114" s="1"/>
  <c r="N358" i="114"/>
  <c r="M358" i="114"/>
  <c r="M357" i="114"/>
  <c r="N357" i="114" s="1"/>
  <c r="M356" i="114"/>
  <c r="N356" i="114" s="1"/>
  <c r="M355" i="114"/>
  <c r="N355" i="114" s="1"/>
  <c r="M354" i="114"/>
  <c r="N354" i="114" s="1"/>
  <c r="M353" i="114"/>
  <c r="N353" i="114" s="1"/>
  <c r="M352" i="114"/>
  <c r="N352" i="114" s="1"/>
  <c r="M351" i="114"/>
  <c r="N351" i="114" s="1"/>
  <c r="M350" i="114"/>
  <c r="N350" i="114" s="1"/>
  <c r="M349" i="114"/>
  <c r="N349" i="114" s="1"/>
  <c r="M348" i="114"/>
  <c r="N348" i="114" s="1"/>
  <c r="M347" i="114"/>
  <c r="N347" i="114" s="1"/>
  <c r="M346" i="114"/>
  <c r="N346" i="114" s="1"/>
  <c r="M345" i="114"/>
  <c r="N345" i="114" s="1"/>
  <c r="M344" i="114"/>
  <c r="N344" i="114" s="1"/>
  <c r="M343" i="114"/>
  <c r="N343" i="114" s="1"/>
  <c r="M342" i="114"/>
  <c r="N342" i="114" s="1"/>
  <c r="M341" i="114"/>
  <c r="N341" i="114" s="1"/>
  <c r="M340" i="114"/>
  <c r="N340" i="114" s="1"/>
  <c r="M339" i="114"/>
  <c r="N339" i="114" s="1"/>
  <c r="M338" i="114"/>
  <c r="N338" i="114" s="1"/>
  <c r="M337" i="114"/>
  <c r="N337" i="114" s="1"/>
  <c r="M336" i="114"/>
  <c r="N336" i="114" s="1"/>
  <c r="N335" i="114"/>
  <c r="M335" i="114"/>
  <c r="M334" i="114"/>
  <c r="N334" i="114" s="1"/>
  <c r="M333" i="114"/>
  <c r="N333" i="114" s="1"/>
  <c r="M332" i="114"/>
  <c r="N332" i="114" s="1"/>
  <c r="M331" i="114"/>
  <c r="N331" i="114" s="1"/>
  <c r="M330" i="114"/>
  <c r="N330" i="114" s="1"/>
  <c r="M329" i="114"/>
  <c r="N329" i="114" s="1"/>
  <c r="M328" i="114"/>
  <c r="N328" i="114" s="1"/>
  <c r="M327" i="114"/>
  <c r="N327" i="114" s="1"/>
  <c r="M326" i="114"/>
  <c r="N326" i="114" s="1"/>
  <c r="M325" i="114"/>
  <c r="N325" i="114" s="1"/>
  <c r="M324" i="114"/>
  <c r="N324" i="114" s="1"/>
  <c r="M323" i="114"/>
  <c r="N323" i="114" s="1"/>
  <c r="M322" i="114"/>
  <c r="N322" i="114" s="1"/>
  <c r="M321" i="114"/>
  <c r="N321" i="114" s="1"/>
  <c r="M320" i="114"/>
  <c r="N320" i="114" s="1"/>
  <c r="M319" i="114"/>
  <c r="N319" i="114" s="1"/>
  <c r="M318" i="114"/>
  <c r="N318" i="114" s="1"/>
  <c r="M317" i="114"/>
  <c r="N317" i="114" s="1"/>
  <c r="M316" i="114"/>
  <c r="N316" i="114" s="1"/>
  <c r="M315" i="114"/>
  <c r="N315" i="114" s="1"/>
  <c r="M314" i="114"/>
  <c r="N314" i="114" s="1"/>
  <c r="M313" i="114"/>
  <c r="N313" i="114" s="1"/>
  <c r="M312" i="114"/>
  <c r="N312" i="114" s="1"/>
  <c r="M311" i="114"/>
  <c r="N311" i="114" s="1"/>
  <c r="M310" i="114"/>
  <c r="N310" i="114" s="1"/>
  <c r="M309" i="114"/>
  <c r="N309" i="114" s="1"/>
  <c r="M308" i="114"/>
  <c r="N308" i="114" s="1"/>
  <c r="M307" i="114"/>
  <c r="N307" i="114" s="1"/>
  <c r="M306" i="114"/>
  <c r="N306" i="114" s="1"/>
  <c r="M305" i="114"/>
  <c r="N305" i="114" s="1"/>
  <c r="M304" i="114"/>
  <c r="N304" i="114" s="1"/>
  <c r="M303" i="114"/>
  <c r="N303" i="114" s="1"/>
  <c r="M302" i="114"/>
  <c r="N302" i="114" s="1"/>
  <c r="M301" i="114"/>
  <c r="N301" i="114" s="1"/>
  <c r="M300" i="114"/>
  <c r="N300" i="114" s="1"/>
  <c r="M299" i="114"/>
  <c r="N299" i="114" s="1"/>
  <c r="M298" i="114"/>
  <c r="N298" i="114" s="1"/>
  <c r="M297" i="114"/>
  <c r="N297" i="114" s="1"/>
  <c r="M296" i="114"/>
  <c r="N296" i="114" s="1"/>
  <c r="M295" i="114"/>
  <c r="N295" i="114" s="1"/>
  <c r="M294" i="114"/>
  <c r="N294" i="114" s="1"/>
  <c r="M293" i="114"/>
  <c r="N293" i="114" s="1"/>
  <c r="M292" i="114"/>
  <c r="N292" i="114" s="1"/>
  <c r="M291" i="114"/>
  <c r="N291" i="114" s="1"/>
  <c r="M290" i="114"/>
  <c r="N290" i="114" s="1"/>
  <c r="M289" i="114"/>
  <c r="N289" i="114" s="1"/>
  <c r="M288" i="114"/>
  <c r="N288" i="114" s="1"/>
  <c r="M287" i="114"/>
  <c r="N287" i="114" s="1"/>
  <c r="M286" i="114"/>
  <c r="N286" i="114" s="1"/>
  <c r="M285" i="114"/>
  <c r="N285" i="114" s="1"/>
  <c r="M284" i="114"/>
  <c r="N284" i="114" s="1"/>
  <c r="M283" i="114"/>
  <c r="N283" i="114" s="1"/>
  <c r="M282" i="114"/>
  <c r="N282" i="114" s="1"/>
  <c r="M281" i="114"/>
  <c r="N281" i="114" s="1"/>
  <c r="M280" i="114"/>
  <c r="N280" i="114" s="1"/>
  <c r="M279" i="114"/>
  <c r="N279" i="114" s="1"/>
  <c r="M278" i="114"/>
  <c r="N278" i="114" s="1"/>
  <c r="M277" i="114"/>
  <c r="N277" i="114" s="1"/>
  <c r="M276" i="114"/>
  <c r="N276" i="114" s="1"/>
  <c r="M275" i="114"/>
  <c r="N275" i="114" s="1"/>
  <c r="M274" i="114"/>
  <c r="N274" i="114" s="1"/>
  <c r="M273" i="114"/>
  <c r="N273" i="114" s="1"/>
  <c r="M272" i="114"/>
  <c r="N272" i="114" s="1"/>
  <c r="M271" i="114"/>
  <c r="N271" i="114" s="1"/>
  <c r="M270" i="114"/>
  <c r="N270" i="114" s="1"/>
  <c r="M269" i="114"/>
  <c r="N269" i="114" s="1"/>
  <c r="M268" i="114"/>
  <c r="N268" i="114" s="1"/>
  <c r="M267" i="114"/>
  <c r="N267" i="114" s="1"/>
  <c r="M266" i="114"/>
  <c r="N266" i="114" s="1"/>
  <c r="M265" i="114"/>
  <c r="N265" i="114" s="1"/>
  <c r="M264" i="114"/>
  <c r="N264" i="114" s="1"/>
  <c r="M263" i="114"/>
  <c r="N263" i="114" s="1"/>
  <c r="M262" i="114"/>
  <c r="N262" i="114" s="1"/>
  <c r="M261" i="114"/>
  <c r="N261" i="114" s="1"/>
  <c r="M260" i="114"/>
  <c r="N260" i="114" s="1"/>
  <c r="M259" i="114"/>
  <c r="N259" i="114" s="1"/>
  <c r="M258" i="114"/>
  <c r="N258" i="114" s="1"/>
  <c r="M257" i="114"/>
  <c r="N257" i="114" s="1"/>
  <c r="M256" i="114"/>
  <c r="N256" i="114" s="1"/>
  <c r="M255" i="114"/>
  <c r="N255" i="114" s="1"/>
  <c r="M254" i="114"/>
  <c r="N254" i="114" s="1"/>
  <c r="M253" i="114"/>
  <c r="N253" i="114" s="1"/>
  <c r="M252" i="114"/>
  <c r="N252" i="114" s="1"/>
  <c r="M251" i="114"/>
  <c r="N251" i="114" s="1"/>
  <c r="M250" i="114"/>
  <c r="N250" i="114" s="1"/>
  <c r="M249" i="114"/>
  <c r="N249" i="114" s="1"/>
  <c r="M248" i="114"/>
  <c r="N248" i="114" s="1"/>
  <c r="M247" i="114"/>
  <c r="N247" i="114" s="1"/>
  <c r="M246" i="114"/>
  <c r="N246" i="114" s="1"/>
  <c r="M245" i="114"/>
  <c r="N245" i="114" s="1"/>
  <c r="M244" i="114"/>
  <c r="N244" i="114" s="1"/>
  <c r="M243" i="114"/>
  <c r="N243" i="114" s="1"/>
  <c r="M242" i="114"/>
  <c r="N242" i="114" s="1"/>
  <c r="M241" i="114"/>
  <c r="N241" i="114" s="1"/>
  <c r="M240" i="114"/>
  <c r="N240" i="114" s="1"/>
  <c r="M239" i="114"/>
  <c r="N239" i="114" s="1"/>
  <c r="M238" i="114"/>
  <c r="N238" i="114" s="1"/>
  <c r="M237" i="114"/>
  <c r="N237" i="114" s="1"/>
  <c r="M236" i="114"/>
  <c r="N236" i="114" s="1"/>
  <c r="M235" i="114"/>
  <c r="N235" i="114" s="1"/>
  <c r="M234" i="114"/>
  <c r="N234" i="114" s="1"/>
  <c r="M233" i="114"/>
  <c r="N233" i="114" s="1"/>
  <c r="M232" i="114"/>
  <c r="N232" i="114" s="1"/>
  <c r="M231" i="114"/>
  <c r="N231" i="114" s="1"/>
  <c r="M230" i="114"/>
  <c r="N230" i="114" s="1"/>
  <c r="M229" i="114"/>
  <c r="N229" i="114" s="1"/>
  <c r="M228" i="114"/>
  <c r="N228" i="114" s="1"/>
  <c r="M227" i="114"/>
  <c r="N227" i="114" s="1"/>
  <c r="M226" i="114"/>
  <c r="N226" i="114" s="1"/>
  <c r="M225" i="114"/>
  <c r="N225" i="114" s="1"/>
  <c r="M224" i="114"/>
  <c r="N224" i="114" s="1"/>
  <c r="M223" i="114"/>
  <c r="N223" i="114" s="1"/>
  <c r="M222" i="114"/>
  <c r="N222" i="114" s="1"/>
  <c r="M221" i="114"/>
  <c r="N221" i="114" s="1"/>
  <c r="M220" i="114"/>
  <c r="N220" i="114" s="1"/>
  <c r="M219" i="114"/>
  <c r="N219" i="114" s="1"/>
  <c r="M218" i="114"/>
  <c r="N218" i="114" s="1"/>
  <c r="M217" i="114"/>
  <c r="N217" i="114" s="1"/>
  <c r="M216" i="114"/>
  <c r="N216" i="114" s="1"/>
  <c r="M215" i="114"/>
  <c r="N215" i="114" s="1"/>
  <c r="M214" i="114"/>
  <c r="N214" i="114" s="1"/>
  <c r="M213" i="114"/>
  <c r="N213" i="114" s="1"/>
  <c r="M212" i="114"/>
  <c r="N212" i="114" s="1"/>
  <c r="M211" i="114"/>
  <c r="N211" i="114" s="1"/>
  <c r="M210" i="114"/>
  <c r="N210" i="114" s="1"/>
  <c r="M209" i="114"/>
  <c r="N209" i="114" s="1"/>
  <c r="M208" i="114"/>
  <c r="N208" i="114" s="1"/>
  <c r="M207" i="114"/>
  <c r="N207" i="114" s="1"/>
  <c r="M206" i="114"/>
  <c r="N206" i="114" s="1"/>
  <c r="M205" i="114"/>
  <c r="N205" i="114" s="1"/>
  <c r="M204" i="114"/>
  <c r="N204" i="114" s="1"/>
  <c r="M203" i="114"/>
  <c r="N203" i="114" s="1"/>
  <c r="M202" i="114"/>
  <c r="N202" i="114" s="1"/>
  <c r="M201" i="114"/>
  <c r="N201" i="114" s="1"/>
  <c r="M200" i="114"/>
  <c r="N200" i="114" s="1"/>
  <c r="M199" i="114"/>
  <c r="N199" i="114" s="1"/>
  <c r="M198" i="114"/>
  <c r="N198" i="114" s="1"/>
  <c r="M197" i="114"/>
  <c r="N197" i="114" s="1"/>
  <c r="M196" i="114"/>
  <c r="N196" i="114" s="1"/>
  <c r="M195" i="114"/>
  <c r="N195" i="114" s="1"/>
  <c r="M194" i="114"/>
  <c r="N194" i="114" s="1"/>
  <c r="M193" i="114"/>
  <c r="N193" i="114" s="1"/>
  <c r="M192" i="114"/>
  <c r="N192" i="114" s="1"/>
  <c r="M191" i="114"/>
  <c r="N191" i="114" s="1"/>
  <c r="M190" i="114"/>
  <c r="N190" i="114" s="1"/>
  <c r="M189" i="114"/>
  <c r="N189" i="114" s="1"/>
  <c r="M188" i="114"/>
  <c r="N188" i="114" s="1"/>
  <c r="M187" i="114"/>
  <c r="N187" i="114" s="1"/>
  <c r="M186" i="114"/>
  <c r="N186" i="114" s="1"/>
  <c r="M185" i="114"/>
  <c r="N185" i="114" s="1"/>
  <c r="M184" i="114"/>
  <c r="N184" i="114" s="1"/>
  <c r="M183" i="114"/>
  <c r="N183" i="114" s="1"/>
  <c r="M182" i="114"/>
  <c r="N182" i="114" s="1"/>
  <c r="M181" i="114"/>
  <c r="N181" i="114" s="1"/>
  <c r="M180" i="114"/>
  <c r="N180" i="114" s="1"/>
  <c r="M179" i="114"/>
  <c r="N179" i="114" s="1"/>
  <c r="M178" i="114"/>
  <c r="N178" i="114" s="1"/>
  <c r="M177" i="114"/>
  <c r="N177" i="114" s="1"/>
  <c r="M176" i="114"/>
  <c r="N176" i="114" s="1"/>
  <c r="M175" i="114"/>
  <c r="N175" i="114" s="1"/>
  <c r="M174" i="114"/>
  <c r="N174" i="114" s="1"/>
  <c r="M173" i="114"/>
  <c r="N173" i="114" s="1"/>
  <c r="M172" i="114"/>
  <c r="N172" i="114" s="1"/>
  <c r="M171" i="114"/>
  <c r="N171" i="114" s="1"/>
  <c r="M170" i="114"/>
  <c r="N170" i="114" s="1"/>
  <c r="M169" i="114"/>
  <c r="N169" i="114" s="1"/>
  <c r="M168" i="114"/>
  <c r="N168" i="114" s="1"/>
  <c r="M167" i="114"/>
  <c r="N167" i="114" s="1"/>
  <c r="M166" i="114"/>
  <c r="N166" i="114" s="1"/>
  <c r="M165" i="114"/>
  <c r="N165" i="114" s="1"/>
  <c r="M164" i="114"/>
  <c r="N164" i="114" s="1"/>
  <c r="M163" i="114"/>
  <c r="N163" i="114" s="1"/>
  <c r="M162" i="114"/>
  <c r="N162" i="114" s="1"/>
  <c r="M161" i="114"/>
  <c r="N161" i="114" s="1"/>
  <c r="M160" i="114"/>
  <c r="N160" i="114" s="1"/>
  <c r="M159" i="114"/>
  <c r="N159" i="114" s="1"/>
  <c r="M158" i="114"/>
  <c r="N158" i="114" s="1"/>
  <c r="M157" i="114"/>
  <c r="N157" i="114" s="1"/>
  <c r="M156" i="114"/>
  <c r="N156" i="114" s="1"/>
  <c r="M155" i="114"/>
  <c r="N155" i="114" s="1"/>
  <c r="M154" i="114"/>
  <c r="N154" i="114" s="1"/>
  <c r="M153" i="114"/>
  <c r="N153" i="114" s="1"/>
  <c r="M152" i="114"/>
  <c r="N152" i="114" s="1"/>
  <c r="M151" i="114"/>
  <c r="N151" i="114" s="1"/>
  <c r="M150" i="114"/>
  <c r="N150" i="114" s="1"/>
  <c r="M149" i="114"/>
  <c r="N149" i="114" s="1"/>
  <c r="M148" i="114"/>
  <c r="N148" i="114" s="1"/>
  <c r="M147" i="114"/>
  <c r="N147" i="114" s="1"/>
  <c r="M146" i="114"/>
  <c r="N146" i="114" s="1"/>
  <c r="M145" i="114"/>
  <c r="N145" i="114" s="1"/>
  <c r="M144" i="114"/>
  <c r="N144" i="114" s="1"/>
  <c r="M143" i="114"/>
  <c r="N143" i="114" s="1"/>
  <c r="M142" i="114"/>
  <c r="N142" i="114" s="1"/>
  <c r="M141" i="114"/>
  <c r="N141" i="114" s="1"/>
  <c r="M140" i="114"/>
  <c r="N140" i="114" s="1"/>
  <c r="M139" i="114"/>
  <c r="N139" i="114" s="1"/>
  <c r="M138" i="114"/>
  <c r="N138" i="114" s="1"/>
  <c r="M137" i="114"/>
  <c r="N137" i="114" s="1"/>
  <c r="M136" i="114"/>
  <c r="N136" i="114" s="1"/>
  <c r="M135" i="114"/>
  <c r="N135" i="114" s="1"/>
  <c r="M134" i="114"/>
  <c r="N134" i="114" s="1"/>
  <c r="M133" i="114"/>
  <c r="N133" i="114" s="1"/>
  <c r="M132" i="114"/>
  <c r="N132" i="114" s="1"/>
  <c r="M131" i="114"/>
  <c r="N131" i="114" s="1"/>
  <c r="M130" i="114"/>
  <c r="N130" i="114" s="1"/>
  <c r="M129" i="114"/>
  <c r="N129" i="114" s="1"/>
  <c r="M128" i="114"/>
  <c r="N128" i="114" s="1"/>
  <c r="M127" i="114"/>
  <c r="N127" i="114" s="1"/>
  <c r="M126" i="114"/>
  <c r="N126" i="114" s="1"/>
  <c r="M125" i="114"/>
  <c r="N125" i="114" s="1"/>
  <c r="M124" i="114"/>
  <c r="N124" i="114" s="1"/>
  <c r="M123" i="114"/>
  <c r="N123" i="114" s="1"/>
  <c r="M122" i="114"/>
  <c r="N122" i="114" s="1"/>
  <c r="M121" i="114"/>
  <c r="N121" i="114" s="1"/>
  <c r="M120" i="114"/>
  <c r="N120" i="114" s="1"/>
  <c r="M119" i="114"/>
  <c r="N119" i="114" s="1"/>
  <c r="M118" i="114"/>
  <c r="N118" i="114" s="1"/>
  <c r="M117" i="114"/>
  <c r="N117" i="114" s="1"/>
  <c r="M116" i="114"/>
  <c r="N116" i="114" s="1"/>
  <c r="M115" i="114"/>
  <c r="N115" i="114" s="1"/>
  <c r="M114" i="114"/>
  <c r="N114" i="114" s="1"/>
  <c r="M113" i="114"/>
  <c r="N113" i="114" s="1"/>
  <c r="M112" i="114"/>
  <c r="N112" i="114" s="1"/>
  <c r="M111" i="114"/>
  <c r="N111" i="114" s="1"/>
  <c r="M110" i="114"/>
  <c r="N110" i="114" s="1"/>
  <c r="M109" i="114"/>
  <c r="N109" i="114" s="1"/>
  <c r="M108" i="114"/>
  <c r="N108" i="114" s="1"/>
  <c r="M107" i="114"/>
  <c r="N107" i="114" s="1"/>
  <c r="M106" i="114"/>
  <c r="N106" i="114" s="1"/>
  <c r="M105" i="114"/>
  <c r="N105" i="114" s="1"/>
  <c r="M104" i="114"/>
  <c r="N104" i="114" s="1"/>
  <c r="M103" i="114"/>
  <c r="N103" i="114" s="1"/>
  <c r="M102" i="114"/>
  <c r="N102" i="114" s="1"/>
  <c r="M101" i="114"/>
  <c r="N101" i="114" s="1"/>
  <c r="M100" i="114"/>
  <c r="N100" i="114" s="1"/>
  <c r="M99" i="114"/>
  <c r="N99" i="114" s="1"/>
  <c r="M98" i="114"/>
  <c r="N98" i="114" s="1"/>
  <c r="M97" i="114"/>
  <c r="N97" i="114" s="1"/>
  <c r="M96" i="114"/>
  <c r="N96" i="114" s="1"/>
  <c r="M95" i="114"/>
  <c r="N95" i="114" s="1"/>
  <c r="M94" i="114"/>
  <c r="N94" i="114" s="1"/>
  <c r="M93" i="114"/>
  <c r="N93" i="114" s="1"/>
  <c r="M92" i="114"/>
  <c r="N92" i="114" s="1"/>
  <c r="M91" i="114"/>
  <c r="N91" i="114" s="1"/>
  <c r="M90" i="114"/>
  <c r="N90" i="114" s="1"/>
  <c r="M89" i="114"/>
  <c r="N89" i="114" s="1"/>
  <c r="M88" i="114"/>
  <c r="N88" i="114" s="1"/>
  <c r="M87" i="114"/>
  <c r="N87" i="114" s="1"/>
  <c r="M86" i="114"/>
  <c r="N86" i="114" s="1"/>
  <c r="M85" i="114"/>
  <c r="N85" i="114" s="1"/>
  <c r="M84" i="114"/>
  <c r="N84" i="114" s="1"/>
  <c r="M83" i="114"/>
  <c r="N83" i="114" s="1"/>
  <c r="M82" i="114"/>
  <c r="N82" i="114" s="1"/>
  <c r="M81" i="114"/>
  <c r="N81" i="114" s="1"/>
  <c r="M80" i="114"/>
  <c r="N80" i="114" s="1"/>
  <c r="M79" i="114"/>
  <c r="N79" i="114" s="1"/>
  <c r="M78" i="114"/>
  <c r="N78" i="114" s="1"/>
  <c r="M77" i="114"/>
  <c r="N77" i="114" s="1"/>
  <c r="M76" i="114"/>
  <c r="N76" i="114" s="1"/>
  <c r="M75" i="114"/>
  <c r="N75" i="114" s="1"/>
  <c r="M74" i="114"/>
  <c r="N74" i="114" s="1"/>
  <c r="M73" i="114"/>
  <c r="N73" i="114" s="1"/>
  <c r="M72" i="114"/>
  <c r="N72" i="114" s="1"/>
  <c r="M71" i="114"/>
  <c r="N71" i="114" s="1"/>
  <c r="M70" i="114"/>
  <c r="N70" i="114" s="1"/>
  <c r="M69" i="114"/>
  <c r="N69" i="114" s="1"/>
  <c r="M68" i="114"/>
  <c r="N68" i="114" s="1"/>
  <c r="M67" i="114"/>
  <c r="N67" i="114" s="1"/>
  <c r="M66" i="114"/>
  <c r="N66" i="114" s="1"/>
  <c r="M65" i="114"/>
  <c r="N65" i="114" s="1"/>
  <c r="M64" i="114"/>
  <c r="N64" i="114" s="1"/>
  <c r="M63" i="114"/>
  <c r="N63" i="114" s="1"/>
  <c r="M62" i="114"/>
  <c r="N62" i="114" s="1"/>
  <c r="M61" i="114"/>
  <c r="N61" i="114" s="1"/>
  <c r="M60" i="114"/>
  <c r="N60" i="114" s="1"/>
  <c r="M59" i="114"/>
  <c r="N59" i="114" s="1"/>
  <c r="M58" i="114"/>
  <c r="N58" i="114" s="1"/>
  <c r="M57" i="114"/>
  <c r="N57" i="114" s="1"/>
  <c r="M56" i="114"/>
  <c r="N56" i="114" s="1"/>
  <c r="M55" i="114"/>
  <c r="N55" i="114" s="1"/>
  <c r="M54" i="114"/>
  <c r="N54" i="114" s="1"/>
  <c r="M53" i="114"/>
  <c r="N53" i="114" s="1"/>
  <c r="M52" i="114"/>
  <c r="N52" i="114" s="1"/>
  <c r="M51" i="114"/>
  <c r="N51" i="114" s="1"/>
  <c r="M50" i="114"/>
  <c r="N50" i="114" s="1"/>
  <c r="M49" i="114"/>
  <c r="N49" i="114" s="1"/>
  <c r="M48" i="114"/>
  <c r="N48" i="114" s="1"/>
  <c r="M47" i="114"/>
  <c r="N47" i="114" s="1"/>
  <c r="M46" i="114"/>
  <c r="N46" i="114" s="1"/>
  <c r="M45" i="114"/>
  <c r="N45" i="114" s="1"/>
  <c r="M44" i="114"/>
  <c r="N44" i="114" s="1"/>
  <c r="M43" i="114"/>
  <c r="N43" i="114" s="1"/>
  <c r="M42" i="114"/>
  <c r="N42" i="114" s="1"/>
  <c r="M41" i="114"/>
  <c r="N41" i="114" s="1"/>
  <c r="M40" i="114"/>
  <c r="N40" i="114" s="1"/>
  <c r="M39" i="114"/>
  <c r="N39" i="114" s="1"/>
  <c r="M38" i="114"/>
  <c r="N38" i="114" s="1"/>
  <c r="M37" i="114"/>
  <c r="N37" i="114" s="1"/>
  <c r="M36" i="114"/>
  <c r="N36" i="114" s="1"/>
  <c r="M35" i="114"/>
  <c r="N35" i="114" s="1"/>
  <c r="M34" i="114"/>
  <c r="N34" i="114" s="1"/>
  <c r="M33" i="114"/>
  <c r="N33" i="114" s="1"/>
  <c r="M32" i="114"/>
  <c r="N32" i="114" s="1"/>
  <c r="M31" i="114"/>
  <c r="N31" i="114" s="1"/>
  <c r="M30" i="114"/>
  <c r="N30" i="114" s="1"/>
  <c r="M29" i="114"/>
  <c r="N29" i="114" s="1"/>
  <c r="M28" i="114"/>
  <c r="N28" i="114" s="1"/>
  <c r="M27" i="114"/>
  <c r="N27" i="114" s="1"/>
  <c r="M26" i="114"/>
  <c r="N26" i="114" s="1"/>
  <c r="M25" i="114"/>
  <c r="N25" i="114" s="1"/>
  <c r="M24" i="114"/>
  <c r="N24" i="114" s="1"/>
  <c r="M23" i="114"/>
  <c r="N23" i="114" s="1"/>
  <c r="M22" i="114"/>
  <c r="N22" i="114" s="1"/>
  <c r="M21" i="114"/>
  <c r="N21" i="114" s="1"/>
  <c r="M20" i="114"/>
  <c r="N20" i="114" s="1"/>
  <c r="M19" i="114"/>
  <c r="N19" i="114" s="1"/>
  <c r="M18" i="114"/>
  <c r="N18" i="114" s="1"/>
  <c r="M17" i="114"/>
  <c r="N17" i="114" s="1"/>
  <c r="M16" i="114"/>
  <c r="N16" i="114" s="1"/>
  <c r="M15" i="114"/>
  <c r="N15" i="114" s="1"/>
  <c r="M14" i="114"/>
  <c r="N14" i="114" s="1"/>
  <c r="M13" i="114"/>
  <c r="N13" i="114" s="1"/>
  <c r="M12" i="114"/>
  <c r="N12" i="114" s="1"/>
  <c r="M11" i="114"/>
  <c r="N11" i="114" s="1"/>
  <c r="M10" i="114"/>
  <c r="N10" i="114" s="1"/>
  <c r="M9" i="114"/>
  <c r="N9" i="114" s="1"/>
  <c r="M8" i="114"/>
  <c r="N8" i="114" s="1"/>
  <c r="M7" i="114"/>
  <c r="N7" i="114" s="1"/>
  <c r="M6" i="114"/>
  <c r="N6" i="114" s="1"/>
  <c r="M5" i="114"/>
  <c r="N5" i="114" s="1"/>
  <c r="M4" i="114"/>
  <c r="N4" i="114" s="1"/>
  <c r="AL513" i="115"/>
  <c r="AK513" i="115"/>
  <c r="AJ513" i="115"/>
  <c r="AI513" i="115"/>
  <c r="AH513" i="115"/>
  <c r="AG513" i="115"/>
  <c r="AF513" i="115"/>
  <c r="AE513" i="115"/>
  <c r="AD513" i="115"/>
  <c r="AC513" i="115"/>
  <c r="AB513" i="115"/>
  <c r="AA513" i="115"/>
  <c r="Z513" i="115"/>
  <c r="X513" i="115"/>
  <c r="W513" i="115"/>
  <c r="V513" i="115"/>
  <c r="U513" i="115"/>
  <c r="T513" i="115"/>
  <c r="S513" i="115"/>
  <c r="R513" i="115"/>
  <c r="Q513" i="115"/>
  <c r="P513" i="115"/>
  <c r="O513" i="115"/>
  <c r="M512" i="115"/>
  <c r="N512" i="115" s="1"/>
  <c r="M511" i="115"/>
  <c r="N511" i="115" s="1"/>
  <c r="M510" i="115"/>
  <c r="N510" i="115" s="1"/>
  <c r="M509" i="115"/>
  <c r="N509" i="115" s="1"/>
  <c r="M508" i="115"/>
  <c r="N508" i="115" s="1"/>
  <c r="M507" i="115"/>
  <c r="N507" i="115" s="1"/>
  <c r="M506" i="115"/>
  <c r="N506" i="115" s="1"/>
  <c r="M505" i="115"/>
  <c r="N505" i="115" s="1"/>
  <c r="M504" i="115"/>
  <c r="N504" i="115" s="1"/>
  <c r="M503" i="115"/>
  <c r="N503" i="115" s="1"/>
  <c r="M502" i="115"/>
  <c r="N502" i="115" s="1"/>
  <c r="M501" i="115"/>
  <c r="N501" i="115" s="1"/>
  <c r="M500" i="115"/>
  <c r="N500" i="115" s="1"/>
  <c r="M499" i="115"/>
  <c r="N499" i="115" s="1"/>
  <c r="M498" i="115"/>
  <c r="N498" i="115" s="1"/>
  <c r="M497" i="115"/>
  <c r="N497" i="115" s="1"/>
  <c r="M496" i="115"/>
  <c r="N496" i="115" s="1"/>
  <c r="M495" i="115"/>
  <c r="N495" i="115" s="1"/>
  <c r="M494" i="115"/>
  <c r="N494" i="115" s="1"/>
  <c r="M493" i="115"/>
  <c r="N493" i="115" s="1"/>
  <c r="M492" i="115"/>
  <c r="N492" i="115" s="1"/>
  <c r="M491" i="115"/>
  <c r="N491" i="115" s="1"/>
  <c r="M490" i="115"/>
  <c r="N490" i="115" s="1"/>
  <c r="M489" i="115"/>
  <c r="N489" i="115" s="1"/>
  <c r="M488" i="115"/>
  <c r="N488" i="115" s="1"/>
  <c r="M487" i="115"/>
  <c r="N487" i="115" s="1"/>
  <c r="M486" i="115"/>
  <c r="N486" i="115" s="1"/>
  <c r="M485" i="115"/>
  <c r="N485" i="115" s="1"/>
  <c r="M484" i="115"/>
  <c r="N484" i="115" s="1"/>
  <c r="M483" i="115"/>
  <c r="N483" i="115" s="1"/>
  <c r="M482" i="115"/>
  <c r="N482" i="115" s="1"/>
  <c r="M481" i="115"/>
  <c r="N481" i="115" s="1"/>
  <c r="M480" i="115"/>
  <c r="N480" i="115" s="1"/>
  <c r="M479" i="115"/>
  <c r="N479" i="115" s="1"/>
  <c r="M478" i="115"/>
  <c r="N478" i="115" s="1"/>
  <c r="M477" i="115"/>
  <c r="N477" i="115" s="1"/>
  <c r="M476" i="115"/>
  <c r="N476" i="115" s="1"/>
  <c r="M475" i="115"/>
  <c r="N475" i="115" s="1"/>
  <c r="M474" i="115"/>
  <c r="N474" i="115" s="1"/>
  <c r="M473" i="115"/>
  <c r="N473" i="115" s="1"/>
  <c r="M472" i="115"/>
  <c r="N472" i="115" s="1"/>
  <c r="M471" i="115"/>
  <c r="N471" i="115" s="1"/>
  <c r="M470" i="115"/>
  <c r="N470" i="115" s="1"/>
  <c r="M469" i="115"/>
  <c r="N469" i="115" s="1"/>
  <c r="M468" i="115"/>
  <c r="N468" i="115" s="1"/>
  <c r="M467" i="115"/>
  <c r="N467" i="115" s="1"/>
  <c r="M466" i="115"/>
  <c r="N466" i="115" s="1"/>
  <c r="M465" i="115"/>
  <c r="N465" i="115" s="1"/>
  <c r="M464" i="115"/>
  <c r="N464" i="115" s="1"/>
  <c r="M463" i="115"/>
  <c r="N463" i="115" s="1"/>
  <c r="M462" i="115"/>
  <c r="N462" i="115" s="1"/>
  <c r="M461" i="115"/>
  <c r="N461" i="115" s="1"/>
  <c r="M460" i="115"/>
  <c r="N460" i="115" s="1"/>
  <c r="M459" i="115"/>
  <c r="N459" i="115" s="1"/>
  <c r="M458" i="115"/>
  <c r="N458" i="115" s="1"/>
  <c r="M457" i="115"/>
  <c r="N457" i="115" s="1"/>
  <c r="M456" i="115"/>
  <c r="N456" i="115" s="1"/>
  <c r="M455" i="115"/>
  <c r="N455" i="115" s="1"/>
  <c r="M454" i="115"/>
  <c r="N454" i="115" s="1"/>
  <c r="M453" i="115"/>
  <c r="N453" i="115" s="1"/>
  <c r="M452" i="115"/>
  <c r="N452" i="115" s="1"/>
  <c r="M451" i="115"/>
  <c r="N451" i="115" s="1"/>
  <c r="M450" i="115"/>
  <c r="N450" i="115" s="1"/>
  <c r="M449" i="115"/>
  <c r="N449" i="115" s="1"/>
  <c r="M448" i="115"/>
  <c r="N448" i="115" s="1"/>
  <c r="M447" i="115"/>
  <c r="N447" i="115" s="1"/>
  <c r="M446" i="115"/>
  <c r="N446" i="115" s="1"/>
  <c r="M445" i="115"/>
  <c r="N445" i="115" s="1"/>
  <c r="M444" i="115"/>
  <c r="N444" i="115" s="1"/>
  <c r="M443" i="115"/>
  <c r="N443" i="115" s="1"/>
  <c r="M442" i="115"/>
  <c r="N442" i="115" s="1"/>
  <c r="M441" i="115"/>
  <c r="N441" i="115" s="1"/>
  <c r="M440" i="115"/>
  <c r="N440" i="115" s="1"/>
  <c r="M439" i="115"/>
  <c r="N439" i="115" s="1"/>
  <c r="M438" i="115"/>
  <c r="N438" i="115" s="1"/>
  <c r="M437" i="115"/>
  <c r="N437" i="115" s="1"/>
  <c r="M436" i="115"/>
  <c r="N436" i="115" s="1"/>
  <c r="M435" i="115"/>
  <c r="N435" i="115" s="1"/>
  <c r="M434" i="115"/>
  <c r="N434" i="115" s="1"/>
  <c r="M433" i="115"/>
  <c r="N433" i="115" s="1"/>
  <c r="M432" i="115"/>
  <c r="N432" i="115" s="1"/>
  <c r="M431" i="115"/>
  <c r="N431" i="115" s="1"/>
  <c r="M430" i="115"/>
  <c r="N430" i="115" s="1"/>
  <c r="M429" i="115"/>
  <c r="N429" i="115" s="1"/>
  <c r="M428" i="115"/>
  <c r="N428" i="115" s="1"/>
  <c r="M427" i="115"/>
  <c r="N427" i="115" s="1"/>
  <c r="M426" i="115"/>
  <c r="N426" i="115" s="1"/>
  <c r="M425" i="115"/>
  <c r="N425" i="115" s="1"/>
  <c r="M424" i="115"/>
  <c r="N424" i="115" s="1"/>
  <c r="M423" i="115"/>
  <c r="N423" i="115" s="1"/>
  <c r="M422" i="115"/>
  <c r="N422" i="115" s="1"/>
  <c r="M421" i="115"/>
  <c r="N421" i="115" s="1"/>
  <c r="M420" i="115"/>
  <c r="N420" i="115" s="1"/>
  <c r="M419" i="115"/>
  <c r="N419" i="115" s="1"/>
  <c r="M418" i="115"/>
  <c r="N418" i="115" s="1"/>
  <c r="M417" i="115"/>
  <c r="N417" i="115" s="1"/>
  <c r="M416" i="115"/>
  <c r="N416" i="115" s="1"/>
  <c r="M415" i="115"/>
  <c r="N415" i="115" s="1"/>
  <c r="M414" i="115"/>
  <c r="N414" i="115" s="1"/>
  <c r="M413" i="115"/>
  <c r="N413" i="115" s="1"/>
  <c r="M412" i="115"/>
  <c r="N412" i="115" s="1"/>
  <c r="M411" i="115"/>
  <c r="N411" i="115" s="1"/>
  <c r="M410" i="115"/>
  <c r="N410" i="115" s="1"/>
  <c r="M409" i="115"/>
  <c r="N409" i="115" s="1"/>
  <c r="M408" i="115"/>
  <c r="N408" i="115" s="1"/>
  <c r="M407" i="115"/>
  <c r="N407" i="115" s="1"/>
  <c r="M406" i="115"/>
  <c r="N406" i="115" s="1"/>
  <c r="M405" i="115"/>
  <c r="N405" i="115" s="1"/>
  <c r="M404" i="115"/>
  <c r="N404" i="115" s="1"/>
  <c r="M403" i="115"/>
  <c r="N403" i="115" s="1"/>
  <c r="M402" i="115"/>
  <c r="N402" i="115" s="1"/>
  <c r="M401" i="115"/>
  <c r="N401" i="115" s="1"/>
  <c r="M400" i="115"/>
  <c r="N400" i="115" s="1"/>
  <c r="M399" i="115"/>
  <c r="N399" i="115" s="1"/>
  <c r="M398" i="115"/>
  <c r="N398" i="115" s="1"/>
  <c r="M397" i="115"/>
  <c r="N397" i="115" s="1"/>
  <c r="M396" i="115"/>
  <c r="N396" i="115" s="1"/>
  <c r="M395" i="115"/>
  <c r="N395" i="115" s="1"/>
  <c r="M394" i="115"/>
  <c r="N394" i="115" s="1"/>
  <c r="M393" i="115"/>
  <c r="N393" i="115" s="1"/>
  <c r="M392" i="115"/>
  <c r="N392" i="115" s="1"/>
  <c r="M391" i="115"/>
  <c r="N391" i="115" s="1"/>
  <c r="M390" i="115"/>
  <c r="N390" i="115" s="1"/>
  <c r="M389" i="115"/>
  <c r="N389" i="115" s="1"/>
  <c r="M388" i="115"/>
  <c r="N388" i="115" s="1"/>
  <c r="M387" i="115"/>
  <c r="N387" i="115" s="1"/>
  <c r="M386" i="115"/>
  <c r="N386" i="115" s="1"/>
  <c r="M385" i="115"/>
  <c r="N385" i="115" s="1"/>
  <c r="M384" i="115"/>
  <c r="N384" i="115" s="1"/>
  <c r="M383" i="115"/>
  <c r="N383" i="115" s="1"/>
  <c r="M382" i="115"/>
  <c r="N382" i="115" s="1"/>
  <c r="M381" i="115"/>
  <c r="N381" i="115" s="1"/>
  <c r="M380" i="115"/>
  <c r="N380" i="115" s="1"/>
  <c r="M379" i="115"/>
  <c r="N379" i="115" s="1"/>
  <c r="M378" i="115"/>
  <c r="N378" i="115" s="1"/>
  <c r="M377" i="115"/>
  <c r="N377" i="115" s="1"/>
  <c r="M376" i="115"/>
  <c r="N376" i="115" s="1"/>
  <c r="M375" i="115"/>
  <c r="N375" i="115" s="1"/>
  <c r="M374" i="115"/>
  <c r="N374" i="115" s="1"/>
  <c r="M373" i="115"/>
  <c r="N373" i="115" s="1"/>
  <c r="M372" i="115"/>
  <c r="N372" i="115" s="1"/>
  <c r="M371" i="115"/>
  <c r="N371" i="115" s="1"/>
  <c r="M370" i="115"/>
  <c r="N370" i="115" s="1"/>
  <c r="M369" i="115"/>
  <c r="N369" i="115" s="1"/>
  <c r="M368" i="115"/>
  <c r="N368" i="115" s="1"/>
  <c r="M367" i="115"/>
  <c r="N367" i="115" s="1"/>
  <c r="M366" i="115"/>
  <c r="N366" i="115" s="1"/>
  <c r="M365" i="115"/>
  <c r="N365" i="115" s="1"/>
  <c r="M364" i="115"/>
  <c r="N364" i="115" s="1"/>
  <c r="M363" i="115"/>
  <c r="N363" i="115" s="1"/>
  <c r="M362" i="115"/>
  <c r="N362" i="115" s="1"/>
  <c r="M361" i="115"/>
  <c r="N361" i="115" s="1"/>
  <c r="M360" i="115"/>
  <c r="N360" i="115" s="1"/>
  <c r="M359" i="115"/>
  <c r="N359" i="115" s="1"/>
  <c r="M358" i="115"/>
  <c r="N358" i="115" s="1"/>
  <c r="M357" i="115"/>
  <c r="N357" i="115" s="1"/>
  <c r="M356" i="115"/>
  <c r="N356" i="115" s="1"/>
  <c r="M355" i="115"/>
  <c r="N355" i="115" s="1"/>
  <c r="M354" i="115"/>
  <c r="N354" i="115" s="1"/>
  <c r="M353" i="115"/>
  <c r="N353" i="115" s="1"/>
  <c r="M352" i="115"/>
  <c r="N352" i="115" s="1"/>
  <c r="M351" i="115"/>
  <c r="N351" i="115" s="1"/>
  <c r="M350" i="115"/>
  <c r="N350" i="115" s="1"/>
  <c r="M349" i="115"/>
  <c r="N349" i="115" s="1"/>
  <c r="M348" i="115"/>
  <c r="N348" i="115" s="1"/>
  <c r="M347" i="115"/>
  <c r="N347" i="115" s="1"/>
  <c r="M346" i="115"/>
  <c r="N346" i="115" s="1"/>
  <c r="M345" i="115"/>
  <c r="N345" i="115" s="1"/>
  <c r="M344" i="115"/>
  <c r="N344" i="115" s="1"/>
  <c r="M343" i="115"/>
  <c r="N343" i="115" s="1"/>
  <c r="M342" i="115"/>
  <c r="N342" i="115" s="1"/>
  <c r="M341" i="115"/>
  <c r="N341" i="115" s="1"/>
  <c r="M340" i="115"/>
  <c r="N340" i="115" s="1"/>
  <c r="M339" i="115"/>
  <c r="N339" i="115" s="1"/>
  <c r="M338" i="115"/>
  <c r="N338" i="115" s="1"/>
  <c r="M337" i="115"/>
  <c r="N337" i="115" s="1"/>
  <c r="M336" i="115"/>
  <c r="N336" i="115" s="1"/>
  <c r="M335" i="115"/>
  <c r="N335" i="115" s="1"/>
  <c r="M334" i="115"/>
  <c r="N334" i="115" s="1"/>
  <c r="M333" i="115"/>
  <c r="N333" i="115" s="1"/>
  <c r="M332" i="115"/>
  <c r="N332" i="115" s="1"/>
  <c r="M331" i="115"/>
  <c r="N331" i="115" s="1"/>
  <c r="M330" i="115"/>
  <c r="N330" i="115" s="1"/>
  <c r="M329" i="115"/>
  <c r="N329" i="115" s="1"/>
  <c r="M328" i="115"/>
  <c r="N328" i="115" s="1"/>
  <c r="M327" i="115"/>
  <c r="N327" i="115" s="1"/>
  <c r="M326" i="115"/>
  <c r="N326" i="115" s="1"/>
  <c r="M325" i="115"/>
  <c r="N325" i="115" s="1"/>
  <c r="M324" i="115"/>
  <c r="N324" i="115" s="1"/>
  <c r="M323" i="115"/>
  <c r="N323" i="115" s="1"/>
  <c r="M322" i="115"/>
  <c r="N322" i="115" s="1"/>
  <c r="M321" i="115"/>
  <c r="N321" i="115" s="1"/>
  <c r="M320" i="115"/>
  <c r="N320" i="115" s="1"/>
  <c r="M319" i="115"/>
  <c r="N319" i="115" s="1"/>
  <c r="M318" i="115"/>
  <c r="N318" i="115" s="1"/>
  <c r="M317" i="115"/>
  <c r="N317" i="115" s="1"/>
  <c r="M316" i="115"/>
  <c r="N316" i="115" s="1"/>
  <c r="M315" i="115"/>
  <c r="N315" i="115" s="1"/>
  <c r="M314" i="115"/>
  <c r="N314" i="115" s="1"/>
  <c r="M313" i="115"/>
  <c r="N313" i="115" s="1"/>
  <c r="M312" i="115"/>
  <c r="N312" i="115" s="1"/>
  <c r="M311" i="115"/>
  <c r="N311" i="115" s="1"/>
  <c r="M310" i="115"/>
  <c r="N310" i="115" s="1"/>
  <c r="M309" i="115"/>
  <c r="N309" i="115" s="1"/>
  <c r="M308" i="115"/>
  <c r="N308" i="115" s="1"/>
  <c r="M307" i="115"/>
  <c r="N307" i="115" s="1"/>
  <c r="M306" i="115"/>
  <c r="N306" i="115" s="1"/>
  <c r="M305" i="115"/>
  <c r="N305" i="115" s="1"/>
  <c r="M304" i="115"/>
  <c r="N304" i="115" s="1"/>
  <c r="M303" i="115"/>
  <c r="N303" i="115" s="1"/>
  <c r="M302" i="115"/>
  <c r="N302" i="115" s="1"/>
  <c r="M301" i="115"/>
  <c r="N301" i="115" s="1"/>
  <c r="M300" i="115"/>
  <c r="N300" i="115" s="1"/>
  <c r="M299" i="115"/>
  <c r="N299" i="115" s="1"/>
  <c r="M298" i="115"/>
  <c r="N298" i="115" s="1"/>
  <c r="M297" i="115"/>
  <c r="N297" i="115" s="1"/>
  <c r="M296" i="115"/>
  <c r="N296" i="115" s="1"/>
  <c r="M295" i="115"/>
  <c r="N295" i="115" s="1"/>
  <c r="M294" i="115"/>
  <c r="N294" i="115" s="1"/>
  <c r="M293" i="115"/>
  <c r="N293" i="115" s="1"/>
  <c r="M292" i="115"/>
  <c r="N292" i="115" s="1"/>
  <c r="M291" i="115"/>
  <c r="N291" i="115" s="1"/>
  <c r="M290" i="115"/>
  <c r="N290" i="115" s="1"/>
  <c r="M289" i="115"/>
  <c r="N289" i="115" s="1"/>
  <c r="M288" i="115"/>
  <c r="N288" i="115" s="1"/>
  <c r="M287" i="115"/>
  <c r="N287" i="115" s="1"/>
  <c r="M286" i="115"/>
  <c r="N286" i="115" s="1"/>
  <c r="M285" i="115"/>
  <c r="N285" i="115" s="1"/>
  <c r="M284" i="115"/>
  <c r="N284" i="115" s="1"/>
  <c r="M283" i="115"/>
  <c r="N283" i="115" s="1"/>
  <c r="M282" i="115"/>
  <c r="N282" i="115" s="1"/>
  <c r="M281" i="115"/>
  <c r="N281" i="115" s="1"/>
  <c r="M280" i="115"/>
  <c r="N280" i="115" s="1"/>
  <c r="M279" i="115"/>
  <c r="N279" i="115" s="1"/>
  <c r="M278" i="115"/>
  <c r="N278" i="115" s="1"/>
  <c r="M277" i="115"/>
  <c r="N277" i="115" s="1"/>
  <c r="M276" i="115"/>
  <c r="N276" i="115" s="1"/>
  <c r="M275" i="115"/>
  <c r="N275" i="115" s="1"/>
  <c r="M274" i="115"/>
  <c r="N274" i="115" s="1"/>
  <c r="M273" i="115"/>
  <c r="N273" i="115" s="1"/>
  <c r="M272" i="115"/>
  <c r="N272" i="115" s="1"/>
  <c r="M271" i="115"/>
  <c r="N271" i="115" s="1"/>
  <c r="M270" i="115"/>
  <c r="N270" i="115" s="1"/>
  <c r="M269" i="115"/>
  <c r="N269" i="115" s="1"/>
  <c r="M268" i="115"/>
  <c r="N268" i="115" s="1"/>
  <c r="M267" i="115"/>
  <c r="N267" i="115" s="1"/>
  <c r="M266" i="115"/>
  <c r="N266" i="115" s="1"/>
  <c r="M265" i="115"/>
  <c r="N265" i="115" s="1"/>
  <c r="M264" i="115"/>
  <c r="N264" i="115" s="1"/>
  <c r="M263" i="115"/>
  <c r="N263" i="115" s="1"/>
  <c r="M262" i="115"/>
  <c r="N262" i="115" s="1"/>
  <c r="M261" i="115"/>
  <c r="N261" i="115" s="1"/>
  <c r="M260" i="115"/>
  <c r="N260" i="115" s="1"/>
  <c r="M259" i="115"/>
  <c r="N259" i="115" s="1"/>
  <c r="M258" i="115"/>
  <c r="N258" i="115" s="1"/>
  <c r="M257" i="115"/>
  <c r="N257" i="115" s="1"/>
  <c r="M256" i="115"/>
  <c r="N256" i="115" s="1"/>
  <c r="M255" i="115"/>
  <c r="N255" i="115" s="1"/>
  <c r="M254" i="115"/>
  <c r="N254" i="115" s="1"/>
  <c r="M253" i="115"/>
  <c r="N253" i="115" s="1"/>
  <c r="M252" i="115"/>
  <c r="N252" i="115" s="1"/>
  <c r="M251" i="115"/>
  <c r="N251" i="115" s="1"/>
  <c r="M250" i="115"/>
  <c r="N250" i="115" s="1"/>
  <c r="M249" i="115"/>
  <c r="N249" i="115" s="1"/>
  <c r="M248" i="115"/>
  <c r="N248" i="115" s="1"/>
  <c r="M247" i="115"/>
  <c r="N247" i="115" s="1"/>
  <c r="M246" i="115"/>
  <c r="N246" i="115" s="1"/>
  <c r="M245" i="115"/>
  <c r="N245" i="115" s="1"/>
  <c r="M244" i="115"/>
  <c r="N244" i="115" s="1"/>
  <c r="M243" i="115"/>
  <c r="N243" i="115" s="1"/>
  <c r="M242" i="115"/>
  <c r="N242" i="115" s="1"/>
  <c r="M241" i="115"/>
  <c r="N241" i="115" s="1"/>
  <c r="M240" i="115"/>
  <c r="N240" i="115" s="1"/>
  <c r="M239" i="115"/>
  <c r="N239" i="115" s="1"/>
  <c r="M238" i="115"/>
  <c r="N238" i="115" s="1"/>
  <c r="M237" i="115"/>
  <c r="N237" i="115" s="1"/>
  <c r="M236" i="115"/>
  <c r="N236" i="115" s="1"/>
  <c r="M235" i="115"/>
  <c r="N235" i="115" s="1"/>
  <c r="M234" i="115"/>
  <c r="N234" i="115" s="1"/>
  <c r="M233" i="115"/>
  <c r="N233" i="115" s="1"/>
  <c r="M232" i="115"/>
  <c r="N232" i="115" s="1"/>
  <c r="M231" i="115"/>
  <c r="N231" i="115" s="1"/>
  <c r="M230" i="115"/>
  <c r="N230" i="115" s="1"/>
  <c r="M229" i="115"/>
  <c r="N229" i="115" s="1"/>
  <c r="M228" i="115"/>
  <c r="N228" i="115" s="1"/>
  <c r="M227" i="115"/>
  <c r="N227" i="115" s="1"/>
  <c r="M226" i="115"/>
  <c r="N226" i="115" s="1"/>
  <c r="M225" i="115"/>
  <c r="N225" i="115" s="1"/>
  <c r="M224" i="115"/>
  <c r="N224" i="115" s="1"/>
  <c r="M223" i="115"/>
  <c r="N223" i="115" s="1"/>
  <c r="M222" i="115"/>
  <c r="N222" i="115" s="1"/>
  <c r="M221" i="115"/>
  <c r="N221" i="115" s="1"/>
  <c r="M220" i="115"/>
  <c r="N220" i="115" s="1"/>
  <c r="M219" i="115"/>
  <c r="N219" i="115" s="1"/>
  <c r="M218" i="115"/>
  <c r="N218" i="115" s="1"/>
  <c r="M217" i="115"/>
  <c r="N217" i="115" s="1"/>
  <c r="M216" i="115"/>
  <c r="N216" i="115" s="1"/>
  <c r="M215" i="115"/>
  <c r="N215" i="115" s="1"/>
  <c r="M214" i="115"/>
  <c r="N214" i="115" s="1"/>
  <c r="M213" i="115"/>
  <c r="N213" i="115" s="1"/>
  <c r="M212" i="115"/>
  <c r="N212" i="115" s="1"/>
  <c r="M211" i="115"/>
  <c r="N211" i="115" s="1"/>
  <c r="M210" i="115"/>
  <c r="N210" i="115" s="1"/>
  <c r="M209" i="115"/>
  <c r="N209" i="115" s="1"/>
  <c r="M208" i="115"/>
  <c r="N208" i="115" s="1"/>
  <c r="M207" i="115"/>
  <c r="N207" i="115" s="1"/>
  <c r="M206" i="115"/>
  <c r="N206" i="115" s="1"/>
  <c r="M205" i="115"/>
  <c r="N205" i="115" s="1"/>
  <c r="M204" i="115"/>
  <c r="N204" i="115" s="1"/>
  <c r="M203" i="115"/>
  <c r="N203" i="115" s="1"/>
  <c r="M202" i="115"/>
  <c r="N202" i="115" s="1"/>
  <c r="M201" i="115"/>
  <c r="N201" i="115" s="1"/>
  <c r="M200" i="115"/>
  <c r="N200" i="115" s="1"/>
  <c r="M199" i="115"/>
  <c r="N199" i="115" s="1"/>
  <c r="M198" i="115"/>
  <c r="N198" i="115" s="1"/>
  <c r="M197" i="115"/>
  <c r="N197" i="115" s="1"/>
  <c r="M196" i="115"/>
  <c r="N196" i="115" s="1"/>
  <c r="M195" i="115"/>
  <c r="N195" i="115" s="1"/>
  <c r="M194" i="115"/>
  <c r="N194" i="115" s="1"/>
  <c r="M193" i="115"/>
  <c r="N193" i="115" s="1"/>
  <c r="M192" i="115"/>
  <c r="N192" i="115" s="1"/>
  <c r="M191" i="115"/>
  <c r="N191" i="115" s="1"/>
  <c r="M190" i="115"/>
  <c r="N190" i="115" s="1"/>
  <c r="M189" i="115"/>
  <c r="N189" i="115" s="1"/>
  <c r="M188" i="115"/>
  <c r="N188" i="115" s="1"/>
  <c r="M187" i="115"/>
  <c r="N187" i="115" s="1"/>
  <c r="M186" i="115"/>
  <c r="N186" i="115" s="1"/>
  <c r="M185" i="115"/>
  <c r="N185" i="115" s="1"/>
  <c r="M184" i="115"/>
  <c r="N184" i="115" s="1"/>
  <c r="M183" i="115"/>
  <c r="N183" i="115" s="1"/>
  <c r="M182" i="115"/>
  <c r="N182" i="115" s="1"/>
  <c r="M181" i="115"/>
  <c r="N181" i="115" s="1"/>
  <c r="M180" i="115"/>
  <c r="N180" i="115" s="1"/>
  <c r="M179" i="115"/>
  <c r="N179" i="115" s="1"/>
  <c r="M178" i="115"/>
  <c r="N178" i="115" s="1"/>
  <c r="M177" i="115"/>
  <c r="N177" i="115" s="1"/>
  <c r="M176" i="115"/>
  <c r="N176" i="115" s="1"/>
  <c r="M175" i="115"/>
  <c r="N175" i="115" s="1"/>
  <c r="M174" i="115"/>
  <c r="N174" i="115" s="1"/>
  <c r="M173" i="115"/>
  <c r="N173" i="115" s="1"/>
  <c r="M172" i="115"/>
  <c r="N172" i="115" s="1"/>
  <c r="M171" i="115"/>
  <c r="N171" i="115" s="1"/>
  <c r="M170" i="115"/>
  <c r="N170" i="115" s="1"/>
  <c r="M169" i="115"/>
  <c r="N169" i="115" s="1"/>
  <c r="M168" i="115"/>
  <c r="N168" i="115" s="1"/>
  <c r="M167" i="115"/>
  <c r="N167" i="115" s="1"/>
  <c r="M166" i="115"/>
  <c r="N166" i="115" s="1"/>
  <c r="M165" i="115"/>
  <c r="N165" i="115" s="1"/>
  <c r="M164" i="115"/>
  <c r="N164" i="115" s="1"/>
  <c r="M163" i="115"/>
  <c r="N163" i="115" s="1"/>
  <c r="M162" i="115"/>
  <c r="N162" i="115" s="1"/>
  <c r="M161" i="115"/>
  <c r="N161" i="115" s="1"/>
  <c r="M160" i="115"/>
  <c r="N160" i="115" s="1"/>
  <c r="M159" i="115"/>
  <c r="N159" i="115" s="1"/>
  <c r="M158" i="115"/>
  <c r="N158" i="115" s="1"/>
  <c r="M157" i="115"/>
  <c r="N157" i="115" s="1"/>
  <c r="M156" i="115"/>
  <c r="N156" i="115" s="1"/>
  <c r="M155" i="115"/>
  <c r="N155" i="115" s="1"/>
  <c r="M154" i="115"/>
  <c r="N154" i="115" s="1"/>
  <c r="M153" i="115"/>
  <c r="N153" i="115" s="1"/>
  <c r="M152" i="115"/>
  <c r="N152" i="115" s="1"/>
  <c r="M151" i="115"/>
  <c r="N151" i="115" s="1"/>
  <c r="M150" i="115"/>
  <c r="N150" i="115" s="1"/>
  <c r="M149" i="115"/>
  <c r="N149" i="115" s="1"/>
  <c r="M148" i="115"/>
  <c r="N148" i="115" s="1"/>
  <c r="M147" i="115"/>
  <c r="N147" i="115" s="1"/>
  <c r="M146" i="115"/>
  <c r="N146" i="115" s="1"/>
  <c r="M145" i="115"/>
  <c r="N145" i="115" s="1"/>
  <c r="M144" i="115"/>
  <c r="N144" i="115" s="1"/>
  <c r="M143" i="115"/>
  <c r="N143" i="115" s="1"/>
  <c r="M142" i="115"/>
  <c r="N142" i="115" s="1"/>
  <c r="M141" i="115"/>
  <c r="N141" i="115" s="1"/>
  <c r="M140" i="115"/>
  <c r="N140" i="115" s="1"/>
  <c r="M139" i="115"/>
  <c r="N139" i="115" s="1"/>
  <c r="M138" i="115"/>
  <c r="N138" i="115" s="1"/>
  <c r="M137" i="115"/>
  <c r="N137" i="115" s="1"/>
  <c r="M136" i="115"/>
  <c r="N136" i="115" s="1"/>
  <c r="M135" i="115"/>
  <c r="N135" i="115" s="1"/>
  <c r="M134" i="115"/>
  <c r="N134" i="115" s="1"/>
  <c r="M133" i="115"/>
  <c r="N133" i="115" s="1"/>
  <c r="M132" i="115"/>
  <c r="N132" i="115" s="1"/>
  <c r="M131" i="115"/>
  <c r="N131" i="115" s="1"/>
  <c r="M130" i="115"/>
  <c r="N130" i="115" s="1"/>
  <c r="M129" i="115"/>
  <c r="N129" i="115" s="1"/>
  <c r="M128" i="115"/>
  <c r="N128" i="115" s="1"/>
  <c r="M127" i="115"/>
  <c r="N127" i="115" s="1"/>
  <c r="M126" i="115"/>
  <c r="N126" i="115" s="1"/>
  <c r="M125" i="115"/>
  <c r="N125" i="115" s="1"/>
  <c r="M124" i="115"/>
  <c r="N124" i="115" s="1"/>
  <c r="M123" i="115"/>
  <c r="N123" i="115" s="1"/>
  <c r="M122" i="115"/>
  <c r="N122" i="115" s="1"/>
  <c r="M121" i="115"/>
  <c r="N121" i="115" s="1"/>
  <c r="M120" i="115"/>
  <c r="N120" i="115" s="1"/>
  <c r="M119" i="115"/>
  <c r="N119" i="115" s="1"/>
  <c r="M118" i="115"/>
  <c r="N118" i="115" s="1"/>
  <c r="M117" i="115"/>
  <c r="N117" i="115" s="1"/>
  <c r="M116" i="115"/>
  <c r="N116" i="115" s="1"/>
  <c r="M115" i="115"/>
  <c r="N115" i="115" s="1"/>
  <c r="M114" i="115"/>
  <c r="N114" i="115" s="1"/>
  <c r="M113" i="115"/>
  <c r="N113" i="115" s="1"/>
  <c r="M112" i="115"/>
  <c r="N112" i="115" s="1"/>
  <c r="M111" i="115"/>
  <c r="N111" i="115" s="1"/>
  <c r="M110" i="115"/>
  <c r="N110" i="115" s="1"/>
  <c r="M109" i="115"/>
  <c r="N109" i="115" s="1"/>
  <c r="M108" i="115"/>
  <c r="N108" i="115" s="1"/>
  <c r="M107" i="115"/>
  <c r="N107" i="115" s="1"/>
  <c r="M106" i="115"/>
  <c r="N106" i="115" s="1"/>
  <c r="M105" i="115"/>
  <c r="N105" i="115" s="1"/>
  <c r="M104" i="115"/>
  <c r="N104" i="115" s="1"/>
  <c r="M103" i="115"/>
  <c r="N103" i="115" s="1"/>
  <c r="M102" i="115"/>
  <c r="N102" i="115" s="1"/>
  <c r="M101" i="115"/>
  <c r="N101" i="115" s="1"/>
  <c r="M100" i="115"/>
  <c r="N100" i="115" s="1"/>
  <c r="M99" i="115"/>
  <c r="N99" i="115" s="1"/>
  <c r="M98" i="115"/>
  <c r="N98" i="115" s="1"/>
  <c r="M97" i="115"/>
  <c r="N97" i="115" s="1"/>
  <c r="M96" i="115"/>
  <c r="N96" i="115" s="1"/>
  <c r="M95" i="115"/>
  <c r="N95" i="115" s="1"/>
  <c r="M94" i="115"/>
  <c r="N94" i="115" s="1"/>
  <c r="M93" i="115"/>
  <c r="N93" i="115" s="1"/>
  <c r="M92" i="115"/>
  <c r="N92" i="115" s="1"/>
  <c r="M91" i="115"/>
  <c r="N91" i="115" s="1"/>
  <c r="M90" i="115"/>
  <c r="N90" i="115" s="1"/>
  <c r="M89" i="115"/>
  <c r="N89" i="115" s="1"/>
  <c r="M88" i="115"/>
  <c r="N88" i="115" s="1"/>
  <c r="M87" i="115"/>
  <c r="N87" i="115" s="1"/>
  <c r="M86" i="115"/>
  <c r="N86" i="115" s="1"/>
  <c r="M85" i="115"/>
  <c r="N85" i="115" s="1"/>
  <c r="M84" i="115"/>
  <c r="N84" i="115" s="1"/>
  <c r="M83" i="115"/>
  <c r="N83" i="115" s="1"/>
  <c r="M82" i="115"/>
  <c r="N82" i="115" s="1"/>
  <c r="M81" i="115"/>
  <c r="N81" i="115" s="1"/>
  <c r="M80" i="115"/>
  <c r="N80" i="115" s="1"/>
  <c r="M79" i="115"/>
  <c r="N79" i="115" s="1"/>
  <c r="M78" i="115"/>
  <c r="N78" i="115" s="1"/>
  <c r="M77" i="115"/>
  <c r="N77" i="115" s="1"/>
  <c r="M76" i="115"/>
  <c r="N76" i="115" s="1"/>
  <c r="M75" i="115"/>
  <c r="N75" i="115" s="1"/>
  <c r="M74" i="115"/>
  <c r="N74" i="115" s="1"/>
  <c r="M73" i="115"/>
  <c r="N73" i="115" s="1"/>
  <c r="M72" i="115"/>
  <c r="N72" i="115" s="1"/>
  <c r="M71" i="115"/>
  <c r="N71" i="115" s="1"/>
  <c r="M70" i="115"/>
  <c r="N70" i="115" s="1"/>
  <c r="M69" i="115"/>
  <c r="N69" i="115" s="1"/>
  <c r="M68" i="115"/>
  <c r="N68" i="115" s="1"/>
  <c r="M67" i="115"/>
  <c r="N67" i="115" s="1"/>
  <c r="M66" i="115"/>
  <c r="N66" i="115" s="1"/>
  <c r="M65" i="115"/>
  <c r="N65" i="115" s="1"/>
  <c r="M64" i="115"/>
  <c r="N64" i="115" s="1"/>
  <c r="M63" i="115"/>
  <c r="N63" i="115" s="1"/>
  <c r="M62" i="115"/>
  <c r="N62" i="115" s="1"/>
  <c r="M61" i="115"/>
  <c r="N61" i="115" s="1"/>
  <c r="M60" i="115"/>
  <c r="N60" i="115" s="1"/>
  <c r="M59" i="115"/>
  <c r="N59" i="115" s="1"/>
  <c r="M58" i="115"/>
  <c r="N58" i="115" s="1"/>
  <c r="M57" i="115"/>
  <c r="N57" i="115" s="1"/>
  <c r="M56" i="115"/>
  <c r="N56" i="115" s="1"/>
  <c r="M55" i="115"/>
  <c r="N55" i="115" s="1"/>
  <c r="M54" i="115"/>
  <c r="N54" i="115" s="1"/>
  <c r="M53" i="115"/>
  <c r="N53" i="115" s="1"/>
  <c r="M52" i="115"/>
  <c r="N52" i="115" s="1"/>
  <c r="M51" i="115"/>
  <c r="N51" i="115" s="1"/>
  <c r="M50" i="115"/>
  <c r="N50" i="115" s="1"/>
  <c r="M49" i="115"/>
  <c r="N49" i="115" s="1"/>
  <c r="M48" i="115"/>
  <c r="N48" i="115" s="1"/>
  <c r="M47" i="115"/>
  <c r="N47" i="115" s="1"/>
  <c r="M46" i="115"/>
  <c r="N46" i="115" s="1"/>
  <c r="M45" i="115"/>
  <c r="N45" i="115" s="1"/>
  <c r="M44" i="115"/>
  <c r="N44" i="115" s="1"/>
  <c r="M43" i="115"/>
  <c r="N43" i="115" s="1"/>
  <c r="M42" i="115"/>
  <c r="N42" i="115" s="1"/>
  <c r="M41" i="115"/>
  <c r="N41" i="115" s="1"/>
  <c r="M40" i="115"/>
  <c r="N40" i="115" s="1"/>
  <c r="M39" i="115"/>
  <c r="N39" i="115" s="1"/>
  <c r="M38" i="115"/>
  <c r="N38" i="115" s="1"/>
  <c r="M37" i="115"/>
  <c r="N37" i="115" s="1"/>
  <c r="M36" i="115"/>
  <c r="N36" i="115" s="1"/>
  <c r="M35" i="115"/>
  <c r="N35" i="115" s="1"/>
  <c r="N34" i="115"/>
  <c r="M34" i="115"/>
  <c r="M33" i="115"/>
  <c r="N33" i="115" s="1"/>
  <c r="M32" i="115"/>
  <c r="N32" i="115" s="1"/>
  <c r="M31" i="115"/>
  <c r="N31" i="115" s="1"/>
  <c r="M30" i="115"/>
  <c r="N30" i="115" s="1"/>
  <c r="M29" i="115"/>
  <c r="N29" i="115" s="1"/>
  <c r="M28" i="115"/>
  <c r="N28" i="115" s="1"/>
  <c r="M27" i="115"/>
  <c r="N27" i="115" s="1"/>
  <c r="M26" i="115"/>
  <c r="N26" i="115" s="1"/>
  <c r="M25" i="115"/>
  <c r="N25" i="115" s="1"/>
  <c r="M24" i="115"/>
  <c r="N24" i="115" s="1"/>
  <c r="M23" i="115"/>
  <c r="N23" i="115" s="1"/>
  <c r="M22" i="115"/>
  <c r="N22" i="115" s="1"/>
  <c r="M21" i="115"/>
  <c r="N21" i="115" s="1"/>
  <c r="M20" i="115"/>
  <c r="N20" i="115" s="1"/>
  <c r="M19" i="115"/>
  <c r="N19" i="115" s="1"/>
  <c r="M18" i="115"/>
  <c r="N18" i="115" s="1"/>
  <c r="M17" i="115"/>
  <c r="N17" i="115" s="1"/>
  <c r="M16" i="115"/>
  <c r="N16" i="115" s="1"/>
  <c r="M15" i="115"/>
  <c r="N15" i="115" s="1"/>
  <c r="M14" i="115"/>
  <c r="N14" i="115" s="1"/>
  <c r="M13" i="115"/>
  <c r="N13" i="115" s="1"/>
  <c r="M12" i="115"/>
  <c r="N12" i="115" s="1"/>
  <c r="M11" i="115"/>
  <c r="N11" i="115" s="1"/>
  <c r="M10" i="115"/>
  <c r="N10" i="115" s="1"/>
  <c r="M9" i="115"/>
  <c r="N9" i="115" s="1"/>
  <c r="M8" i="115"/>
  <c r="N8" i="115" s="1"/>
  <c r="M7" i="115"/>
  <c r="N7" i="115" s="1"/>
  <c r="M6" i="115"/>
  <c r="N6" i="115" s="1"/>
  <c r="M5" i="115"/>
  <c r="N5" i="115" s="1"/>
  <c r="M4" i="115"/>
  <c r="N4" i="115" s="1"/>
  <c r="AL513" i="113"/>
  <c r="AK513" i="113"/>
  <c r="AJ513" i="113"/>
  <c r="AI513" i="113"/>
  <c r="AH513" i="113"/>
  <c r="AG513" i="113"/>
  <c r="AF513" i="113"/>
  <c r="AE513" i="113"/>
  <c r="AD513" i="113"/>
  <c r="AC513" i="113"/>
  <c r="AB513" i="113"/>
  <c r="AA513" i="113"/>
  <c r="Z513" i="113"/>
  <c r="X513" i="113"/>
  <c r="W513" i="113"/>
  <c r="V513" i="113"/>
  <c r="U513" i="113"/>
  <c r="T513" i="113"/>
  <c r="S513" i="113"/>
  <c r="R513" i="113"/>
  <c r="Q513" i="113"/>
  <c r="P513" i="113"/>
  <c r="O513" i="113"/>
  <c r="M512" i="113"/>
  <c r="N512" i="113" s="1"/>
  <c r="M511" i="113"/>
  <c r="N511" i="113" s="1"/>
  <c r="M510" i="113"/>
  <c r="N510" i="113" s="1"/>
  <c r="M509" i="113"/>
  <c r="N509" i="113" s="1"/>
  <c r="M508" i="113"/>
  <c r="N508" i="113" s="1"/>
  <c r="M507" i="113"/>
  <c r="N507" i="113" s="1"/>
  <c r="M506" i="113"/>
  <c r="N506" i="113" s="1"/>
  <c r="M505" i="113"/>
  <c r="N505" i="113" s="1"/>
  <c r="M504" i="113"/>
  <c r="N504" i="113" s="1"/>
  <c r="M503" i="113"/>
  <c r="N503" i="113" s="1"/>
  <c r="M502" i="113"/>
  <c r="N502" i="113" s="1"/>
  <c r="M501" i="113"/>
  <c r="N501" i="113" s="1"/>
  <c r="M500" i="113"/>
  <c r="N500" i="113" s="1"/>
  <c r="M499" i="113"/>
  <c r="N499" i="113" s="1"/>
  <c r="M498" i="113"/>
  <c r="N498" i="113" s="1"/>
  <c r="M497" i="113"/>
  <c r="N497" i="113" s="1"/>
  <c r="M496" i="113"/>
  <c r="N496" i="113" s="1"/>
  <c r="M495" i="113"/>
  <c r="N495" i="113" s="1"/>
  <c r="M494" i="113"/>
  <c r="N494" i="113" s="1"/>
  <c r="M493" i="113"/>
  <c r="N493" i="113" s="1"/>
  <c r="M492" i="113"/>
  <c r="N492" i="113" s="1"/>
  <c r="M491" i="113"/>
  <c r="N491" i="113" s="1"/>
  <c r="M490" i="113"/>
  <c r="N490" i="113" s="1"/>
  <c r="M489" i="113"/>
  <c r="N489" i="113" s="1"/>
  <c r="M488" i="113"/>
  <c r="N488" i="113" s="1"/>
  <c r="M487" i="113"/>
  <c r="N487" i="113" s="1"/>
  <c r="M486" i="113"/>
  <c r="N486" i="113" s="1"/>
  <c r="M485" i="113"/>
  <c r="N485" i="113" s="1"/>
  <c r="M484" i="113"/>
  <c r="N484" i="113" s="1"/>
  <c r="M483" i="113"/>
  <c r="N483" i="113" s="1"/>
  <c r="M482" i="113"/>
  <c r="N482" i="113" s="1"/>
  <c r="M481" i="113"/>
  <c r="N481" i="113" s="1"/>
  <c r="M480" i="113"/>
  <c r="N480" i="113" s="1"/>
  <c r="M479" i="113"/>
  <c r="N479" i="113" s="1"/>
  <c r="M478" i="113"/>
  <c r="N478" i="113" s="1"/>
  <c r="M477" i="113"/>
  <c r="N477" i="113" s="1"/>
  <c r="M476" i="113"/>
  <c r="N476" i="113" s="1"/>
  <c r="M475" i="113"/>
  <c r="N475" i="113" s="1"/>
  <c r="M474" i="113"/>
  <c r="N474" i="113" s="1"/>
  <c r="M473" i="113"/>
  <c r="N473" i="113" s="1"/>
  <c r="M472" i="113"/>
  <c r="N472" i="113" s="1"/>
  <c r="M471" i="113"/>
  <c r="N471" i="113" s="1"/>
  <c r="M470" i="113"/>
  <c r="N470" i="113" s="1"/>
  <c r="M469" i="113"/>
  <c r="N469" i="113" s="1"/>
  <c r="M468" i="113"/>
  <c r="N468" i="113" s="1"/>
  <c r="M467" i="113"/>
  <c r="N467" i="113" s="1"/>
  <c r="M466" i="113"/>
  <c r="N466" i="113" s="1"/>
  <c r="M465" i="113"/>
  <c r="N465" i="113" s="1"/>
  <c r="M464" i="113"/>
  <c r="N464" i="113" s="1"/>
  <c r="M463" i="113"/>
  <c r="N463" i="113" s="1"/>
  <c r="M462" i="113"/>
  <c r="N462" i="113" s="1"/>
  <c r="M461" i="113"/>
  <c r="N461" i="113" s="1"/>
  <c r="M460" i="113"/>
  <c r="N460" i="113" s="1"/>
  <c r="M459" i="113"/>
  <c r="N459" i="113" s="1"/>
  <c r="M458" i="113"/>
  <c r="N458" i="113" s="1"/>
  <c r="M457" i="113"/>
  <c r="N457" i="113" s="1"/>
  <c r="M456" i="113"/>
  <c r="N456" i="113" s="1"/>
  <c r="M455" i="113"/>
  <c r="N455" i="113" s="1"/>
  <c r="M454" i="113"/>
  <c r="N454" i="113" s="1"/>
  <c r="M453" i="113"/>
  <c r="N453" i="113" s="1"/>
  <c r="M452" i="113"/>
  <c r="N452" i="113" s="1"/>
  <c r="M451" i="113"/>
  <c r="N451" i="113" s="1"/>
  <c r="M450" i="113"/>
  <c r="N450" i="113" s="1"/>
  <c r="M449" i="113"/>
  <c r="N449" i="113" s="1"/>
  <c r="M448" i="113"/>
  <c r="N448" i="113" s="1"/>
  <c r="M447" i="113"/>
  <c r="N447" i="113" s="1"/>
  <c r="M446" i="113"/>
  <c r="N446" i="113" s="1"/>
  <c r="M445" i="113"/>
  <c r="N445" i="113" s="1"/>
  <c r="M444" i="113"/>
  <c r="N444" i="113" s="1"/>
  <c r="M443" i="113"/>
  <c r="N443" i="113" s="1"/>
  <c r="M442" i="113"/>
  <c r="N442" i="113" s="1"/>
  <c r="M441" i="113"/>
  <c r="N441" i="113" s="1"/>
  <c r="M440" i="113"/>
  <c r="N440" i="113" s="1"/>
  <c r="M439" i="113"/>
  <c r="N439" i="113" s="1"/>
  <c r="M438" i="113"/>
  <c r="N438" i="113" s="1"/>
  <c r="M437" i="113"/>
  <c r="N437" i="113" s="1"/>
  <c r="M436" i="113"/>
  <c r="N436" i="113" s="1"/>
  <c r="M435" i="113"/>
  <c r="N435" i="113" s="1"/>
  <c r="M434" i="113"/>
  <c r="N434" i="113" s="1"/>
  <c r="N433" i="113"/>
  <c r="M433" i="113"/>
  <c r="M432" i="113"/>
  <c r="N432" i="113" s="1"/>
  <c r="M431" i="113"/>
  <c r="N431" i="113" s="1"/>
  <c r="M430" i="113"/>
  <c r="N430" i="113" s="1"/>
  <c r="M429" i="113"/>
  <c r="N429" i="113" s="1"/>
  <c r="M428" i="113"/>
  <c r="N428" i="113" s="1"/>
  <c r="M427" i="113"/>
  <c r="N427" i="113" s="1"/>
  <c r="M426" i="113"/>
  <c r="N426" i="113" s="1"/>
  <c r="M425" i="113"/>
  <c r="N425" i="113" s="1"/>
  <c r="M424" i="113"/>
  <c r="N424" i="113" s="1"/>
  <c r="M423" i="113"/>
  <c r="N423" i="113" s="1"/>
  <c r="M422" i="113"/>
  <c r="N422" i="113" s="1"/>
  <c r="M421" i="113"/>
  <c r="N421" i="113" s="1"/>
  <c r="M420" i="113"/>
  <c r="N420" i="113" s="1"/>
  <c r="M419" i="113"/>
  <c r="N419" i="113" s="1"/>
  <c r="M418" i="113"/>
  <c r="N418" i="113" s="1"/>
  <c r="M417" i="113"/>
  <c r="N417" i="113" s="1"/>
  <c r="M416" i="113"/>
  <c r="N416" i="113" s="1"/>
  <c r="M415" i="113"/>
  <c r="N415" i="113" s="1"/>
  <c r="M414" i="113"/>
  <c r="N414" i="113" s="1"/>
  <c r="M413" i="113"/>
  <c r="N413" i="113" s="1"/>
  <c r="M412" i="113"/>
  <c r="N412" i="113" s="1"/>
  <c r="M411" i="113"/>
  <c r="N411" i="113" s="1"/>
  <c r="M410" i="113"/>
  <c r="N410" i="113" s="1"/>
  <c r="M409" i="113"/>
  <c r="N409" i="113" s="1"/>
  <c r="M408" i="113"/>
  <c r="N408" i="113" s="1"/>
  <c r="M407" i="113"/>
  <c r="N407" i="113" s="1"/>
  <c r="M406" i="113"/>
  <c r="N406" i="113" s="1"/>
  <c r="M405" i="113"/>
  <c r="N405" i="113" s="1"/>
  <c r="M404" i="113"/>
  <c r="N404" i="113" s="1"/>
  <c r="M403" i="113"/>
  <c r="N403" i="113" s="1"/>
  <c r="M402" i="113"/>
  <c r="N402" i="113" s="1"/>
  <c r="M401" i="113"/>
  <c r="N401" i="113" s="1"/>
  <c r="M400" i="113"/>
  <c r="N400" i="113" s="1"/>
  <c r="M399" i="113"/>
  <c r="N399" i="113" s="1"/>
  <c r="M398" i="113"/>
  <c r="N398" i="113" s="1"/>
  <c r="M397" i="113"/>
  <c r="N397" i="113" s="1"/>
  <c r="M396" i="113"/>
  <c r="N396" i="113" s="1"/>
  <c r="M395" i="113"/>
  <c r="N395" i="113" s="1"/>
  <c r="M394" i="113"/>
  <c r="N394" i="113" s="1"/>
  <c r="M393" i="113"/>
  <c r="N393" i="113" s="1"/>
  <c r="M392" i="113"/>
  <c r="N392" i="113" s="1"/>
  <c r="M391" i="113"/>
  <c r="N391" i="113" s="1"/>
  <c r="M390" i="113"/>
  <c r="N390" i="113" s="1"/>
  <c r="M389" i="113"/>
  <c r="N389" i="113" s="1"/>
  <c r="M388" i="113"/>
  <c r="N388" i="113" s="1"/>
  <c r="M387" i="113"/>
  <c r="N387" i="113" s="1"/>
  <c r="M386" i="113"/>
  <c r="N386" i="113" s="1"/>
  <c r="M385" i="113"/>
  <c r="N385" i="113" s="1"/>
  <c r="M384" i="113"/>
  <c r="N384" i="113" s="1"/>
  <c r="M383" i="113"/>
  <c r="N383" i="113" s="1"/>
  <c r="M382" i="113"/>
  <c r="N382" i="113" s="1"/>
  <c r="M381" i="113"/>
  <c r="N381" i="113" s="1"/>
  <c r="M380" i="113"/>
  <c r="N380" i="113" s="1"/>
  <c r="M379" i="113"/>
  <c r="N379" i="113" s="1"/>
  <c r="M378" i="113"/>
  <c r="N378" i="113" s="1"/>
  <c r="M377" i="113"/>
  <c r="N377" i="113" s="1"/>
  <c r="M376" i="113"/>
  <c r="N376" i="113" s="1"/>
  <c r="M375" i="113"/>
  <c r="N375" i="113" s="1"/>
  <c r="M374" i="113"/>
  <c r="N374" i="113" s="1"/>
  <c r="M373" i="113"/>
  <c r="N373" i="113" s="1"/>
  <c r="M372" i="113"/>
  <c r="N372" i="113" s="1"/>
  <c r="M371" i="113"/>
  <c r="N371" i="113" s="1"/>
  <c r="M370" i="113"/>
  <c r="N370" i="113" s="1"/>
  <c r="M369" i="113"/>
  <c r="N369" i="113" s="1"/>
  <c r="M368" i="113"/>
  <c r="N368" i="113" s="1"/>
  <c r="M367" i="113"/>
  <c r="N367" i="113" s="1"/>
  <c r="M366" i="113"/>
  <c r="N366" i="113" s="1"/>
  <c r="M365" i="113"/>
  <c r="N365" i="113" s="1"/>
  <c r="M364" i="113"/>
  <c r="N364" i="113" s="1"/>
  <c r="M363" i="113"/>
  <c r="N363" i="113" s="1"/>
  <c r="M362" i="113"/>
  <c r="N362" i="113" s="1"/>
  <c r="M361" i="113"/>
  <c r="N361" i="113" s="1"/>
  <c r="M360" i="113"/>
  <c r="N360" i="113" s="1"/>
  <c r="M359" i="113"/>
  <c r="N359" i="113" s="1"/>
  <c r="M358" i="113"/>
  <c r="N358" i="113" s="1"/>
  <c r="M357" i="113"/>
  <c r="N357" i="113" s="1"/>
  <c r="M356" i="113"/>
  <c r="N356" i="113" s="1"/>
  <c r="N355" i="113"/>
  <c r="M355" i="113"/>
  <c r="M354" i="113"/>
  <c r="N354" i="113" s="1"/>
  <c r="M353" i="113"/>
  <c r="N353" i="113" s="1"/>
  <c r="M352" i="113"/>
  <c r="N352" i="113" s="1"/>
  <c r="M351" i="113"/>
  <c r="N351" i="113" s="1"/>
  <c r="M350" i="113"/>
  <c r="N350" i="113" s="1"/>
  <c r="M349" i="113"/>
  <c r="N349" i="113" s="1"/>
  <c r="M348" i="113"/>
  <c r="N348" i="113" s="1"/>
  <c r="M347" i="113"/>
  <c r="N347" i="113" s="1"/>
  <c r="M346" i="113"/>
  <c r="N346" i="113" s="1"/>
  <c r="M345" i="113"/>
  <c r="N345" i="113" s="1"/>
  <c r="M344" i="113"/>
  <c r="N344" i="113" s="1"/>
  <c r="M343" i="113"/>
  <c r="N343" i="113" s="1"/>
  <c r="M342" i="113"/>
  <c r="N342" i="113" s="1"/>
  <c r="M341" i="113"/>
  <c r="N341" i="113" s="1"/>
  <c r="M340" i="113"/>
  <c r="N340" i="113" s="1"/>
  <c r="M339" i="113"/>
  <c r="N339" i="113" s="1"/>
  <c r="M338" i="113"/>
  <c r="N338" i="113" s="1"/>
  <c r="M337" i="113"/>
  <c r="N337" i="113" s="1"/>
  <c r="M336" i="113"/>
  <c r="N336" i="113" s="1"/>
  <c r="M335" i="113"/>
  <c r="N335" i="113" s="1"/>
  <c r="M334" i="113"/>
  <c r="N334" i="113" s="1"/>
  <c r="M333" i="113"/>
  <c r="N333" i="113" s="1"/>
  <c r="M332" i="113"/>
  <c r="N332" i="113" s="1"/>
  <c r="M331" i="113"/>
  <c r="N331" i="113" s="1"/>
  <c r="M330" i="113"/>
  <c r="N330" i="113" s="1"/>
  <c r="M329" i="113"/>
  <c r="N329" i="113" s="1"/>
  <c r="M328" i="113"/>
  <c r="N328" i="113" s="1"/>
  <c r="M327" i="113"/>
  <c r="N327" i="113" s="1"/>
  <c r="M326" i="113"/>
  <c r="N326" i="113" s="1"/>
  <c r="M325" i="113"/>
  <c r="N325" i="113" s="1"/>
  <c r="M324" i="113"/>
  <c r="N324" i="113" s="1"/>
  <c r="M323" i="113"/>
  <c r="N323" i="113" s="1"/>
  <c r="M322" i="113"/>
  <c r="N322" i="113" s="1"/>
  <c r="M321" i="113"/>
  <c r="N321" i="113" s="1"/>
  <c r="M320" i="113"/>
  <c r="N320" i="113" s="1"/>
  <c r="M319" i="113"/>
  <c r="N319" i="113" s="1"/>
  <c r="M318" i="113"/>
  <c r="N318" i="113" s="1"/>
  <c r="M317" i="113"/>
  <c r="N317" i="113" s="1"/>
  <c r="M316" i="113"/>
  <c r="N316" i="113" s="1"/>
  <c r="M315" i="113"/>
  <c r="N315" i="113" s="1"/>
  <c r="M314" i="113"/>
  <c r="N314" i="113" s="1"/>
  <c r="M313" i="113"/>
  <c r="N313" i="113" s="1"/>
  <c r="M312" i="113"/>
  <c r="N312" i="113" s="1"/>
  <c r="M311" i="113"/>
  <c r="N311" i="113" s="1"/>
  <c r="M310" i="113"/>
  <c r="N310" i="113" s="1"/>
  <c r="M309" i="113"/>
  <c r="N309" i="113" s="1"/>
  <c r="M308" i="113"/>
  <c r="N308" i="113" s="1"/>
  <c r="M307" i="113"/>
  <c r="N307" i="113" s="1"/>
  <c r="M306" i="113"/>
  <c r="N306" i="113" s="1"/>
  <c r="M305" i="113"/>
  <c r="N305" i="113" s="1"/>
  <c r="M304" i="113"/>
  <c r="N304" i="113" s="1"/>
  <c r="M303" i="113"/>
  <c r="N303" i="113" s="1"/>
  <c r="M302" i="113"/>
  <c r="N302" i="113" s="1"/>
  <c r="M301" i="113"/>
  <c r="N301" i="113" s="1"/>
  <c r="M300" i="113"/>
  <c r="N300" i="113" s="1"/>
  <c r="M299" i="113"/>
  <c r="N299" i="113" s="1"/>
  <c r="M298" i="113"/>
  <c r="N298" i="113" s="1"/>
  <c r="M297" i="113"/>
  <c r="N297" i="113" s="1"/>
  <c r="M296" i="113"/>
  <c r="N296" i="113" s="1"/>
  <c r="M295" i="113"/>
  <c r="N295" i="113" s="1"/>
  <c r="M294" i="113"/>
  <c r="N294" i="113" s="1"/>
  <c r="M293" i="113"/>
  <c r="N293" i="113" s="1"/>
  <c r="M292" i="113"/>
  <c r="N292" i="113" s="1"/>
  <c r="M291" i="113"/>
  <c r="N291" i="113" s="1"/>
  <c r="M290" i="113"/>
  <c r="N290" i="113" s="1"/>
  <c r="M289" i="113"/>
  <c r="N289" i="113" s="1"/>
  <c r="M288" i="113"/>
  <c r="N288" i="113" s="1"/>
  <c r="M287" i="113"/>
  <c r="N287" i="113" s="1"/>
  <c r="M286" i="113"/>
  <c r="N286" i="113" s="1"/>
  <c r="M285" i="113"/>
  <c r="N285" i="113" s="1"/>
  <c r="M284" i="113"/>
  <c r="N284" i="113" s="1"/>
  <c r="M283" i="113"/>
  <c r="N283" i="113" s="1"/>
  <c r="M282" i="113"/>
  <c r="N282" i="113" s="1"/>
  <c r="M281" i="113"/>
  <c r="N281" i="113" s="1"/>
  <c r="M280" i="113"/>
  <c r="N280" i="113" s="1"/>
  <c r="M279" i="113"/>
  <c r="N279" i="113" s="1"/>
  <c r="M278" i="113"/>
  <c r="N278" i="113" s="1"/>
  <c r="M277" i="113"/>
  <c r="N277" i="113" s="1"/>
  <c r="M276" i="113"/>
  <c r="N276" i="113" s="1"/>
  <c r="M275" i="113"/>
  <c r="N275" i="113" s="1"/>
  <c r="M274" i="113"/>
  <c r="N274" i="113" s="1"/>
  <c r="M273" i="113"/>
  <c r="N273" i="113" s="1"/>
  <c r="M272" i="113"/>
  <c r="N272" i="113" s="1"/>
  <c r="M271" i="113"/>
  <c r="N271" i="113" s="1"/>
  <c r="M270" i="113"/>
  <c r="N270" i="113" s="1"/>
  <c r="M269" i="113"/>
  <c r="N269" i="113" s="1"/>
  <c r="M268" i="113"/>
  <c r="N268" i="113" s="1"/>
  <c r="M267" i="113"/>
  <c r="N267" i="113" s="1"/>
  <c r="M266" i="113"/>
  <c r="N266" i="113" s="1"/>
  <c r="M265" i="113"/>
  <c r="N265" i="113" s="1"/>
  <c r="M264" i="113"/>
  <c r="N264" i="113" s="1"/>
  <c r="M263" i="113"/>
  <c r="N263" i="113" s="1"/>
  <c r="M262" i="113"/>
  <c r="N262" i="113" s="1"/>
  <c r="M261" i="113"/>
  <c r="N261" i="113" s="1"/>
  <c r="M260" i="113"/>
  <c r="N260" i="113" s="1"/>
  <c r="M259" i="113"/>
  <c r="N259" i="113" s="1"/>
  <c r="M258" i="113"/>
  <c r="N258" i="113" s="1"/>
  <c r="M257" i="113"/>
  <c r="N257" i="113" s="1"/>
  <c r="M256" i="113"/>
  <c r="N256" i="113" s="1"/>
  <c r="M255" i="113"/>
  <c r="N255" i="113" s="1"/>
  <c r="M254" i="113"/>
  <c r="N254" i="113" s="1"/>
  <c r="M253" i="113"/>
  <c r="N253" i="113" s="1"/>
  <c r="M252" i="113"/>
  <c r="N252" i="113" s="1"/>
  <c r="M251" i="113"/>
  <c r="N251" i="113" s="1"/>
  <c r="M250" i="113"/>
  <c r="N250" i="113" s="1"/>
  <c r="M249" i="113"/>
  <c r="N249" i="113" s="1"/>
  <c r="M248" i="113"/>
  <c r="N248" i="113" s="1"/>
  <c r="M247" i="113"/>
  <c r="N247" i="113" s="1"/>
  <c r="M246" i="113"/>
  <c r="N246" i="113" s="1"/>
  <c r="M245" i="113"/>
  <c r="N245" i="113" s="1"/>
  <c r="M244" i="113"/>
  <c r="N244" i="113" s="1"/>
  <c r="M243" i="113"/>
  <c r="N243" i="113" s="1"/>
  <c r="M242" i="113"/>
  <c r="N242" i="113" s="1"/>
  <c r="M241" i="113"/>
  <c r="N241" i="113" s="1"/>
  <c r="M240" i="113"/>
  <c r="N240" i="113" s="1"/>
  <c r="M239" i="113"/>
  <c r="N239" i="113" s="1"/>
  <c r="M238" i="113"/>
  <c r="N238" i="113" s="1"/>
  <c r="M237" i="113"/>
  <c r="N237" i="113" s="1"/>
  <c r="M236" i="113"/>
  <c r="N236" i="113" s="1"/>
  <c r="M235" i="113"/>
  <c r="N235" i="113" s="1"/>
  <c r="M234" i="113"/>
  <c r="N234" i="113" s="1"/>
  <c r="M233" i="113"/>
  <c r="N233" i="113" s="1"/>
  <c r="M232" i="113"/>
  <c r="N232" i="113" s="1"/>
  <c r="M231" i="113"/>
  <c r="N231" i="113" s="1"/>
  <c r="M230" i="113"/>
  <c r="N230" i="113" s="1"/>
  <c r="M229" i="113"/>
  <c r="N229" i="113" s="1"/>
  <c r="M228" i="113"/>
  <c r="N228" i="113" s="1"/>
  <c r="M227" i="113"/>
  <c r="N227" i="113" s="1"/>
  <c r="M226" i="113"/>
  <c r="N226" i="113" s="1"/>
  <c r="M225" i="113"/>
  <c r="N225" i="113" s="1"/>
  <c r="M224" i="113"/>
  <c r="N224" i="113" s="1"/>
  <c r="M223" i="113"/>
  <c r="N223" i="113" s="1"/>
  <c r="M222" i="113"/>
  <c r="N222" i="113" s="1"/>
  <c r="M221" i="113"/>
  <c r="N221" i="113" s="1"/>
  <c r="M220" i="113"/>
  <c r="N220" i="113" s="1"/>
  <c r="M219" i="113"/>
  <c r="N219" i="113" s="1"/>
  <c r="M218" i="113"/>
  <c r="N218" i="113" s="1"/>
  <c r="M217" i="113"/>
  <c r="N217" i="113" s="1"/>
  <c r="M216" i="113"/>
  <c r="N216" i="113" s="1"/>
  <c r="M215" i="113"/>
  <c r="N215" i="113" s="1"/>
  <c r="M214" i="113"/>
  <c r="N214" i="113" s="1"/>
  <c r="M213" i="113"/>
  <c r="N213" i="113" s="1"/>
  <c r="M212" i="113"/>
  <c r="N212" i="113" s="1"/>
  <c r="M211" i="113"/>
  <c r="N211" i="113" s="1"/>
  <c r="M210" i="113"/>
  <c r="N210" i="113" s="1"/>
  <c r="M209" i="113"/>
  <c r="N209" i="113" s="1"/>
  <c r="M208" i="113"/>
  <c r="N208" i="113" s="1"/>
  <c r="M207" i="113"/>
  <c r="N207" i="113" s="1"/>
  <c r="M206" i="113"/>
  <c r="N206" i="113" s="1"/>
  <c r="M205" i="113"/>
  <c r="N205" i="113" s="1"/>
  <c r="M204" i="113"/>
  <c r="N204" i="113" s="1"/>
  <c r="M203" i="113"/>
  <c r="N203" i="113" s="1"/>
  <c r="M202" i="113"/>
  <c r="N202" i="113" s="1"/>
  <c r="M201" i="113"/>
  <c r="N201" i="113" s="1"/>
  <c r="M200" i="113"/>
  <c r="N200" i="113" s="1"/>
  <c r="M199" i="113"/>
  <c r="N199" i="113" s="1"/>
  <c r="M198" i="113"/>
  <c r="N198" i="113" s="1"/>
  <c r="M197" i="113"/>
  <c r="N197" i="113" s="1"/>
  <c r="M196" i="113"/>
  <c r="N196" i="113" s="1"/>
  <c r="M195" i="113"/>
  <c r="N195" i="113" s="1"/>
  <c r="M194" i="113"/>
  <c r="N194" i="113" s="1"/>
  <c r="M193" i="113"/>
  <c r="N193" i="113" s="1"/>
  <c r="M192" i="113"/>
  <c r="N192" i="113" s="1"/>
  <c r="M191" i="113"/>
  <c r="N191" i="113" s="1"/>
  <c r="M190" i="113"/>
  <c r="N190" i="113" s="1"/>
  <c r="M189" i="113"/>
  <c r="N189" i="113" s="1"/>
  <c r="M188" i="113"/>
  <c r="N188" i="113" s="1"/>
  <c r="M187" i="113"/>
  <c r="N187" i="113" s="1"/>
  <c r="M186" i="113"/>
  <c r="N186" i="113" s="1"/>
  <c r="M185" i="113"/>
  <c r="N185" i="113" s="1"/>
  <c r="M184" i="113"/>
  <c r="N184" i="113" s="1"/>
  <c r="M183" i="113"/>
  <c r="N183" i="113" s="1"/>
  <c r="M182" i="113"/>
  <c r="N182" i="113" s="1"/>
  <c r="M181" i="113"/>
  <c r="N181" i="113" s="1"/>
  <c r="M180" i="113"/>
  <c r="N180" i="113" s="1"/>
  <c r="M179" i="113"/>
  <c r="N179" i="113" s="1"/>
  <c r="M178" i="113"/>
  <c r="N178" i="113" s="1"/>
  <c r="M177" i="113"/>
  <c r="N177" i="113" s="1"/>
  <c r="M176" i="113"/>
  <c r="N176" i="113" s="1"/>
  <c r="M175" i="113"/>
  <c r="N175" i="113" s="1"/>
  <c r="M174" i="113"/>
  <c r="N174" i="113" s="1"/>
  <c r="M173" i="113"/>
  <c r="N173" i="113" s="1"/>
  <c r="M172" i="113"/>
  <c r="N172" i="113" s="1"/>
  <c r="M171" i="113"/>
  <c r="N171" i="113" s="1"/>
  <c r="M170" i="113"/>
  <c r="N170" i="113" s="1"/>
  <c r="M169" i="113"/>
  <c r="N169" i="113" s="1"/>
  <c r="M168" i="113"/>
  <c r="N168" i="113" s="1"/>
  <c r="M167" i="113"/>
  <c r="N167" i="113" s="1"/>
  <c r="M166" i="113"/>
  <c r="N166" i="113" s="1"/>
  <c r="M165" i="113"/>
  <c r="N165" i="113" s="1"/>
  <c r="M164" i="113"/>
  <c r="N164" i="113" s="1"/>
  <c r="M163" i="113"/>
  <c r="N163" i="113" s="1"/>
  <c r="M162" i="113"/>
  <c r="N162" i="113" s="1"/>
  <c r="M161" i="113"/>
  <c r="N161" i="113" s="1"/>
  <c r="M160" i="113"/>
  <c r="N160" i="113" s="1"/>
  <c r="M159" i="113"/>
  <c r="N159" i="113" s="1"/>
  <c r="M158" i="113"/>
  <c r="N158" i="113" s="1"/>
  <c r="M157" i="113"/>
  <c r="N157" i="113" s="1"/>
  <c r="M156" i="113"/>
  <c r="N156" i="113" s="1"/>
  <c r="M155" i="113"/>
  <c r="N155" i="113" s="1"/>
  <c r="M154" i="113"/>
  <c r="N154" i="113" s="1"/>
  <c r="M153" i="113"/>
  <c r="N153" i="113" s="1"/>
  <c r="M152" i="113"/>
  <c r="N152" i="113" s="1"/>
  <c r="M151" i="113"/>
  <c r="N151" i="113" s="1"/>
  <c r="M150" i="113"/>
  <c r="N150" i="113" s="1"/>
  <c r="M149" i="113"/>
  <c r="N149" i="113" s="1"/>
  <c r="M148" i="113"/>
  <c r="N148" i="113" s="1"/>
  <c r="M147" i="113"/>
  <c r="N147" i="113" s="1"/>
  <c r="M146" i="113"/>
  <c r="N146" i="113" s="1"/>
  <c r="M145" i="113"/>
  <c r="N145" i="113" s="1"/>
  <c r="M144" i="113"/>
  <c r="N144" i="113" s="1"/>
  <c r="M143" i="113"/>
  <c r="N143" i="113" s="1"/>
  <c r="M142" i="113"/>
  <c r="N142" i="113" s="1"/>
  <c r="M141" i="113"/>
  <c r="N141" i="113" s="1"/>
  <c r="M140" i="113"/>
  <c r="N140" i="113" s="1"/>
  <c r="M139" i="113"/>
  <c r="N139" i="113" s="1"/>
  <c r="M138" i="113"/>
  <c r="N138" i="113" s="1"/>
  <c r="M137" i="113"/>
  <c r="N137" i="113" s="1"/>
  <c r="M136" i="113"/>
  <c r="N136" i="113" s="1"/>
  <c r="M135" i="113"/>
  <c r="N135" i="113" s="1"/>
  <c r="M134" i="113"/>
  <c r="N134" i="113" s="1"/>
  <c r="M133" i="113"/>
  <c r="N133" i="113" s="1"/>
  <c r="M132" i="113"/>
  <c r="N132" i="113" s="1"/>
  <c r="M131" i="113"/>
  <c r="N131" i="113" s="1"/>
  <c r="M130" i="113"/>
  <c r="N130" i="113" s="1"/>
  <c r="M129" i="113"/>
  <c r="N129" i="113" s="1"/>
  <c r="M128" i="113"/>
  <c r="N128" i="113" s="1"/>
  <c r="M127" i="113"/>
  <c r="N127" i="113" s="1"/>
  <c r="M126" i="113"/>
  <c r="N126" i="113" s="1"/>
  <c r="M125" i="113"/>
  <c r="N125" i="113" s="1"/>
  <c r="M124" i="113"/>
  <c r="N124" i="113" s="1"/>
  <c r="M123" i="113"/>
  <c r="N123" i="113" s="1"/>
  <c r="M122" i="113"/>
  <c r="N122" i="113" s="1"/>
  <c r="M121" i="113"/>
  <c r="N121" i="113" s="1"/>
  <c r="M120" i="113"/>
  <c r="N120" i="113" s="1"/>
  <c r="M119" i="113"/>
  <c r="N119" i="113" s="1"/>
  <c r="M118" i="113"/>
  <c r="N118" i="113" s="1"/>
  <c r="M117" i="113"/>
  <c r="N117" i="113" s="1"/>
  <c r="M116" i="113"/>
  <c r="N116" i="113" s="1"/>
  <c r="M115" i="113"/>
  <c r="N115" i="113" s="1"/>
  <c r="M114" i="113"/>
  <c r="N114" i="113" s="1"/>
  <c r="M113" i="113"/>
  <c r="N113" i="113" s="1"/>
  <c r="M112" i="113"/>
  <c r="N112" i="113" s="1"/>
  <c r="M111" i="113"/>
  <c r="N111" i="113" s="1"/>
  <c r="M110" i="113"/>
  <c r="N110" i="113" s="1"/>
  <c r="M109" i="113"/>
  <c r="N109" i="113" s="1"/>
  <c r="M108" i="113"/>
  <c r="N108" i="113" s="1"/>
  <c r="M107" i="113"/>
  <c r="N107" i="113" s="1"/>
  <c r="M106" i="113"/>
  <c r="N106" i="113" s="1"/>
  <c r="M105" i="113"/>
  <c r="N105" i="113" s="1"/>
  <c r="M104" i="113"/>
  <c r="N104" i="113" s="1"/>
  <c r="M103" i="113"/>
  <c r="N103" i="113" s="1"/>
  <c r="M102" i="113"/>
  <c r="N102" i="113" s="1"/>
  <c r="M101" i="113"/>
  <c r="N101" i="113" s="1"/>
  <c r="M100" i="113"/>
  <c r="N100" i="113" s="1"/>
  <c r="M99" i="113"/>
  <c r="N99" i="113" s="1"/>
  <c r="M98" i="113"/>
  <c r="N98" i="113" s="1"/>
  <c r="M97" i="113"/>
  <c r="N97" i="113" s="1"/>
  <c r="M96" i="113"/>
  <c r="N96" i="113" s="1"/>
  <c r="M95" i="113"/>
  <c r="N95" i="113" s="1"/>
  <c r="M94" i="113"/>
  <c r="N94" i="113" s="1"/>
  <c r="M93" i="113"/>
  <c r="N93" i="113" s="1"/>
  <c r="M92" i="113"/>
  <c r="N92" i="113" s="1"/>
  <c r="M91" i="113"/>
  <c r="N91" i="113" s="1"/>
  <c r="M90" i="113"/>
  <c r="N90" i="113" s="1"/>
  <c r="M89" i="113"/>
  <c r="N89" i="113" s="1"/>
  <c r="M88" i="113"/>
  <c r="N88" i="113" s="1"/>
  <c r="M87" i="113"/>
  <c r="N87" i="113" s="1"/>
  <c r="M86" i="113"/>
  <c r="N86" i="113" s="1"/>
  <c r="M85" i="113"/>
  <c r="N85" i="113" s="1"/>
  <c r="M84" i="113"/>
  <c r="N84" i="113" s="1"/>
  <c r="M83" i="113"/>
  <c r="N83" i="113" s="1"/>
  <c r="M82" i="113"/>
  <c r="N82" i="113" s="1"/>
  <c r="M81" i="113"/>
  <c r="N81" i="113" s="1"/>
  <c r="M80" i="113"/>
  <c r="N80" i="113" s="1"/>
  <c r="M79" i="113"/>
  <c r="N79" i="113" s="1"/>
  <c r="M78" i="113"/>
  <c r="N78" i="113" s="1"/>
  <c r="M77" i="113"/>
  <c r="N77" i="113" s="1"/>
  <c r="M76" i="113"/>
  <c r="N76" i="113" s="1"/>
  <c r="M75" i="113"/>
  <c r="N75" i="113" s="1"/>
  <c r="M74" i="113"/>
  <c r="N74" i="113" s="1"/>
  <c r="M73" i="113"/>
  <c r="N73" i="113" s="1"/>
  <c r="M72" i="113"/>
  <c r="N72" i="113" s="1"/>
  <c r="M71" i="113"/>
  <c r="N71" i="113" s="1"/>
  <c r="M70" i="113"/>
  <c r="N70" i="113" s="1"/>
  <c r="M69" i="113"/>
  <c r="N69" i="113" s="1"/>
  <c r="M68" i="113"/>
  <c r="N68" i="113" s="1"/>
  <c r="M67" i="113"/>
  <c r="N67" i="113" s="1"/>
  <c r="M66" i="113"/>
  <c r="N66" i="113" s="1"/>
  <c r="M65" i="113"/>
  <c r="N65" i="113" s="1"/>
  <c r="M64" i="113"/>
  <c r="N64" i="113" s="1"/>
  <c r="M63" i="113"/>
  <c r="N63" i="113" s="1"/>
  <c r="M62" i="113"/>
  <c r="N62" i="113" s="1"/>
  <c r="M61" i="113"/>
  <c r="N61" i="113" s="1"/>
  <c r="M60" i="113"/>
  <c r="N60" i="113" s="1"/>
  <c r="M59" i="113"/>
  <c r="N59" i="113" s="1"/>
  <c r="M58" i="113"/>
  <c r="N58" i="113" s="1"/>
  <c r="M57" i="113"/>
  <c r="N57" i="113" s="1"/>
  <c r="M56" i="113"/>
  <c r="N56" i="113" s="1"/>
  <c r="M55" i="113"/>
  <c r="N55" i="113" s="1"/>
  <c r="M54" i="113"/>
  <c r="N54" i="113" s="1"/>
  <c r="M53" i="113"/>
  <c r="N53" i="113" s="1"/>
  <c r="M52" i="113"/>
  <c r="N52" i="113" s="1"/>
  <c r="M51" i="113"/>
  <c r="N51" i="113" s="1"/>
  <c r="M50" i="113"/>
  <c r="N50" i="113" s="1"/>
  <c r="M49" i="113"/>
  <c r="N49" i="113" s="1"/>
  <c r="M48" i="113"/>
  <c r="N48" i="113" s="1"/>
  <c r="M47" i="113"/>
  <c r="N47" i="113" s="1"/>
  <c r="M46" i="113"/>
  <c r="N46" i="113" s="1"/>
  <c r="M45" i="113"/>
  <c r="N45" i="113" s="1"/>
  <c r="M44" i="113"/>
  <c r="N44" i="113" s="1"/>
  <c r="M43" i="113"/>
  <c r="N43" i="113" s="1"/>
  <c r="M42" i="113"/>
  <c r="N42" i="113" s="1"/>
  <c r="M41" i="113"/>
  <c r="N41" i="113" s="1"/>
  <c r="M40" i="113"/>
  <c r="N40" i="113" s="1"/>
  <c r="M39" i="113"/>
  <c r="N39" i="113" s="1"/>
  <c r="M38" i="113"/>
  <c r="N38" i="113" s="1"/>
  <c r="M37" i="113"/>
  <c r="N37" i="113" s="1"/>
  <c r="M36" i="113"/>
  <c r="N36" i="113" s="1"/>
  <c r="M35" i="113"/>
  <c r="N35" i="113" s="1"/>
  <c r="M34" i="113"/>
  <c r="N34" i="113" s="1"/>
  <c r="M33" i="113"/>
  <c r="N33" i="113" s="1"/>
  <c r="M32" i="113"/>
  <c r="N32" i="113" s="1"/>
  <c r="M31" i="113"/>
  <c r="N31" i="113" s="1"/>
  <c r="M30" i="113"/>
  <c r="N30" i="113" s="1"/>
  <c r="M29" i="113"/>
  <c r="N29" i="113" s="1"/>
  <c r="M28" i="113"/>
  <c r="N28" i="113" s="1"/>
  <c r="M27" i="113"/>
  <c r="N27" i="113" s="1"/>
  <c r="M26" i="113"/>
  <c r="N26" i="113" s="1"/>
  <c r="M25" i="113"/>
  <c r="N25" i="113" s="1"/>
  <c r="M24" i="113"/>
  <c r="N24" i="113" s="1"/>
  <c r="M23" i="113"/>
  <c r="N23" i="113" s="1"/>
  <c r="M22" i="113"/>
  <c r="N22" i="113" s="1"/>
  <c r="M21" i="113"/>
  <c r="N21" i="113" s="1"/>
  <c r="M20" i="113"/>
  <c r="N20" i="113" s="1"/>
  <c r="M19" i="113"/>
  <c r="N19" i="113" s="1"/>
  <c r="M18" i="113"/>
  <c r="N18" i="113" s="1"/>
  <c r="M17" i="113"/>
  <c r="N17" i="113" s="1"/>
  <c r="M16" i="113"/>
  <c r="N16" i="113" s="1"/>
  <c r="M15" i="113"/>
  <c r="N15" i="113" s="1"/>
  <c r="M14" i="113"/>
  <c r="N14" i="113" s="1"/>
  <c r="M13" i="113"/>
  <c r="N13" i="113" s="1"/>
  <c r="M12" i="113"/>
  <c r="N12" i="113" s="1"/>
  <c r="M11" i="113"/>
  <c r="N11" i="113" s="1"/>
  <c r="M10" i="113"/>
  <c r="N10" i="113" s="1"/>
  <c r="M9" i="113"/>
  <c r="N9" i="113" s="1"/>
  <c r="M8" i="113"/>
  <c r="N8" i="113" s="1"/>
  <c r="M7" i="113"/>
  <c r="N7" i="113" s="1"/>
  <c r="M6" i="113"/>
  <c r="N6" i="113" s="1"/>
  <c r="M5" i="113"/>
  <c r="N5" i="113" s="1"/>
  <c r="M4" i="113"/>
  <c r="N4" i="113" s="1"/>
  <c r="AL513" i="111"/>
  <c r="AK513" i="111"/>
  <c r="AJ513" i="111"/>
  <c r="AI513" i="111"/>
  <c r="AH513" i="111"/>
  <c r="AG513" i="111"/>
  <c r="AF513" i="111"/>
  <c r="AE513" i="111"/>
  <c r="AD513" i="111"/>
  <c r="AC513" i="111"/>
  <c r="AB513" i="111"/>
  <c r="AA513" i="111"/>
  <c r="Z513" i="111"/>
  <c r="X513" i="111"/>
  <c r="W513" i="111"/>
  <c r="V513" i="111"/>
  <c r="U513" i="111"/>
  <c r="T513" i="111"/>
  <c r="S513" i="111"/>
  <c r="R513" i="111"/>
  <c r="Q513" i="111"/>
  <c r="P513" i="111"/>
  <c r="O513" i="111"/>
  <c r="M512" i="111"/>
  <c r="N512" i="111" s="1"/>
  <c r="M511" i="111"/>
  <c r="N511" i="111" s="1"/>
  <c r="M510" i="111"/>
  <c r="N510" i="111" s="1"/>
  <c r="M509" i="111"/>
  <c r="N509" i="111" s="1"/>
  <c r="M508" i="111"/>
  <c r="N508" i="111" s="1"/>
  <c r="M507" i="111"/>
  <c r="N507" i="111" s="1"/>
  <c r="M506" i="111"/>
  <c r="N506" i="111" s="1"/>
  <c r="M505" i="111"/>
  <c r="N505" i="111" s="1"/>
  <c r="M504" i="111"/>
  <c r="N504" i="111" s="1"/>
  <c r="M503" i="111"/>
  <c r="N503" i="111" s="1"/>
  <c r="M502" i="111"/>
  <c r="N502" i="111" s="1"/>
  <c r="M501" i="111"/>
  <c r="N501" i="111" s="1"/>
  <c r="M500" i="111"/>
  <c r="N500" i="111" s="1"/>
  <c r="M499" i="111"/>
  <c r="N499" i="111" s="1"/>
  <c r="M498" i="111"/>
  <c r="N498" i="111" s="1"/>
  <c r="M497" i="111"/>
  <c r="N497" i="111" s="1"/>
  <c r="M496" i="111"/>
  <c r="N496" i="111" s="1"/>
  <c r="M495" i="111"/>
  <c r="N495" i="111" s="1"/>
  <c r="M494" i="111"/>
  <c r="N494" i="111" s="1"/>
  <c r="M493" i="111"/>
  <c r="N493" i="111" s="1"/>
  <c r="M492" i="111"/>
  <c r="N492" i="111" s="1"/>
  <c r="M491" i="111"/>
  <c r="N491" i="111" s="1"/>
  <c r="M490" i="111"/>
  <c r="N490" i="111" s="1"/>
  <c r="M489" i="111"/>
  <c r="N489" i="111" s="1"/>
  <c r="M488" i="111"/>
  <c r="N488" i="111" s="1"/>
  <c r="M487" i="111"/>
  <c r="N487" i="111" s="1"/>
  <c r="M486" i="111"/>
  <c r="N486" i="111" s="1"/>
  <c r="M485" i="111"/>
  <c r="N485" i="111" s="1"/>
  <c r="M484" i="111"/>
  <c r="N484" i="111" s="1"/>
  <c r="M483" i="111"/>
  <c r="N483" i="111" s="1"/>
  <c r="M482" i="111"/>
  <c r="N482" i="111" s="1"/>
  <c r="M481" i="111"/>
  <c r="N481" i="111" s="1"/>
  <c r="M480" i="111"/>
  <c r="N480" i="111" s="1"/>
  <c r="M479" i="111"/>
  <c r="N479" i="111" s="1"/>
  <c r="M478" i="111"/>
  <c r="N478" i="111" s="1"/>
  <c r="M477" i="111"/>
  <c r="N477" i="111" s="1"/>
  <c r="M476" i="111"/>
  <c r="N476" i="111" s="1"/>
  <c r="M475" i="111"/>
  <c r="N475" i="111" s="1"/>
  <c r="M474" i="111"/>
  <c r="N474" i="111" s="1"/>
  <c r="M473" i="111"/>
  <c r="N473" i="111" s="1"/>
  <c r="M472" i="111"/>
  <c r="N472" i="111" s="1"/>
  <c r="M471" i="111"/>
  <c r="N471" i="111" s="1"/>
  <c r="M470" i="111"/>
  <c r="N470" i="111" s="1"/>
  <c r="M469" i="111"/>
  <c r="N469" i="111" s="1"/>
  <c r="M468" i="111"/>
  <c r="N468" i="111" s="1"/>
  <c r="M467" i="111"/>
  <c r="N467" i="111" s="1"/>
  <c r="M466" i="111"/>
  <c r="N466" i="111" s="1"/>
  <c r="M465" i="111"/>
  <c r="N465" i="111" s="1"/>
  <c r="M464" i="111"/>
  <c r="N464" i="111" s="1"/>
  <c r="M463" i="111"/>
  <c r="N463" i="111" s="1"/>
  <c r="M462" i="111"/>
  <c r="N462" i="111" s="1"/>
  <c r="M461" i="111"/>
  <c r="N461" i="111" s="1"/>
  <c r="M460" i="111"/>
  <c r="N460" i="111" s="1"/>
  <c r="M459" i="111"/>
  <c r="N459" i="111" s="1"/>
  <c r="M458" i="111"/>
  <c r="N458" i="111" s="1"/>
  <c r="M457" i="111"/>
  <c r="N457" i="111" s="1"/>
  <c r="M456" i="111"/>
  <c r="N456" i="111" s="1"/>
  <c r="M455" i="111"/>
  <c r="N455" i="111" s="1"/>
  <c r="M454" i="111"/>
  <c r="N454" i="111" s="1"/>
  <c r="M453" i="111"/>
  <c r="N453" i="111" s="1"/>
  <c r="M452" i="111"/>
  <c r="N452" i="111" s="1"/>
  <c r="M451" i="111"/>
  <c r="N451" i="111" s="1"/>
  <c r="M450" i="111"/>
  <c r="N450" i="111" s="1"/>
  <c r="M449" i="111"/>
  <c r="N449" i="111" s="1"/>
  <c r="M448" i="111"/>
  <c r="N448" i="111" s="1"/>
  <c r="M447" i="111"/>
  <c r="N447" i="111" s="1"/>
  <c r="M446" i="111"/>
  <c r="N446" i="111" s="1"/>
  <c r="M445" i="111"/>
  <c r="N445" i="111" s="1"/>
  <c r="M444" i="111"/>
  <c r="N444" i="111" s="1"/>
  <c r="M443" i="111"/>
  <c r="N443" i="111" s="1"/>
  <c r="M442" i="111"/>
  <c r="N442" i="111" s="1"/>
  <c r="M441" i="111"/>
  <c r="N441" i="111" s="1"/>
  <c r="M440" i="111"/>
  <c r="N440" i="111" s="1"/>
  <c r="M439" i="111"/>
  <c r="N439" i="111" s="1"/>
  <c r="M438" i="111"/>
  <c r="N438" i="111" s="1"/>
  <c r="M437" i="111"/>
  <c r="N437" i="111" s="1"/>
  <c r="M436" i="111"/>
  <c r="N436" i="111" s="1"/>
  <c r="M435" i="111"/>
  <c r="N435" i="111" s="1"/>
  <c r="M434" i="111"/>
  <c r="N434" i="111" s="1"/>
  <c r="M433" i="111"/>
  <c r="N433" i="111" s="1"/>
  <c r="M432" i="111"/>
  <c r="N432" i="111" s="1"/>
  <c r="M431" i="111"/>
  <c r="N431" i="111" s="1"/>
  <c r="M430" i="111"/>
  <c r="N430" i="111" s="1"/>
  <c r="M429" i="111"/>
  <c r="N429" i="111" s="1"/>
  <c r="M428" i="111"/>
  <c r="N428" i="111" s="1"/>
  <c r="M427" i="111"/>
  <c r="N427" i="111" s="1"/>
  <c r="M426" i="111"/>
  <c r="N426" i="111" s="1"/>
  <c r="M425" i="111"/>
  <c r="N425" i="111" s="1"/>
  <c r="M424" i="111"/>
  <c r="N424" i="111" s="1"/>
  <c r="M423" i="111"/>
  <c r="N423" i="111" s="1"/>
  <c r="M422" i="111"/>
  <c r="N422" i="111" s="1"/>
  <c r="M421" i="111"/>
  <c r="N421" i="111" s="1"/>
  <c r="M420" i="111"/>
  <c r="N420" i="111" s="1"/>
  <c r="M419" i="111"/>
  <c r="N419" i="111" s="1"/>
  <c r="M418" i="111"/>
  <c r="N418" i="111" s="1"/>
  <c r="M417" i="111"/>
  <c r="N417" i="111" s="1"/>
  <c r="M416" i="111"/>
  <c r="N416" i="111" s="1"/>
  <c r="M415" i="111"/>
  <c r="N415" i="111" s="1"/>
  <c r="M414" i="111"/>
  <c r="N414" i="111" s="1"/>
  <c r="M413" i="111"/>
  <c r="N413" i="111" s="1"/>
  <c r="M412" i="111"/>
  <c r="N412" i="111" s="1"/>
  <c r="M411" i="111"/>
  <c r="N411" i="111" s="1"/>
  <c r="M410" i="111"/>
  <c r="N410" i="111" s="1"/>
  <c r="M409" i="111"/>
  <c r="N409" i="111" s="1"/>
  <c r="M408" i="111"/>
  <c r="N408" i="111" s="1"/>
  <c r="M407" i="111"/>
  <c r="N407" i="111" s="1"/>
  <c r="M406" i="111"/>
  <c r="N406" i="111" s="1"/>
  <c r="M405" i="111"/>
  <c r="N405" i="111" s="1"/>
  <c r="M404" i="111"/>
  <c r="N404" i="111" s="1"/>
  <c r="M403" i="111"/>
  <c r="N403" i="111" s="1"/>
  <c r="M402" i="111"/>
  <c r="N402" i="111" s="1"/>
  <c r="M401" i="111"/>
  <c r="N401" i="111" s="1"/>
  <c r="M400" i="111"/>
  <c r="N400" i="111" s="1"/>
  <c r="M399" i="111"/>
  <c r="N399" i="111" s="1"/>
  <c r="M398" i="111"/>
  <c r="N398" i="111" s="1"/>
  <c r="M397" i="111"/>
  <c r="N397" i="111" s="1"/>
  <c r="M396" i="111"/>
  <c r="N396" i="111" s="1"/>
  <c r="M395" i="111"/>
  <c r="N395" i="111" s="1"/>
  <c r="M394" i="111"/>
  <c r="N394" i="111" s="1"/>
  <c r="M393" i="111"/>
  <c r="N393" i="111" s="1"/>
  <c r="M392" i="111"/>
  <c r="N392" i="111" s="1"/>
  <c r="M391" i="111"/>
  <c r="N391" i="111" s="1"/>
  <c r="M390" i="111"/>
  <c r="N390" i="111" s="1"/>
  <c r="M389" i="111"/>
  <c r="N389" i="111" s="1"/>
  <c r="M388" i="111"/>
  <c r="N388" i="111" s="1"/>
  <c r="M387" i="111"/>
  <c r="N387" i="111" s="1"/>
  <c r="M386" i="111"/>
  <c r="N386" i="111" s="1"/>
  <c r="M385" i="111"/>
  <c r="N385" i="111" s="1"/>
  <c r="M384" i="111"/>
  <c r="N384" i="111" s="1"/>
  <c r="M383" i="111"/>
  <c r="N383" i="111" s="1"/>
  <c r="M382" i="111"/>
  <c r="N382" i="111" s="1"/>
  <c r="M381" i="111"/>
  <c r="N381" i="111" s="1"/>
  <c r="M380" i="111"/>
  <c r="N380" i="111" s="1"/>
  <c r="M379" i="111"/>
  <c r="N379" i="111" s="1"/>
  <c r="M378" i="111"/>
  <c r="N378" i="111" s="1"/>
  <c r="M377" i="111"/>
  <c r="N377" i="111" s="1"/>
  <c r="M376" i="111"/>
  <c r="N376" i="111" s="1"/>
  <c r="M375" i="111"/>
  <c r="N375" i="111" s="1"/>
  <c r="M374" i="111"/>
  <c r="N374" i="111" s="1"/>
  <c r="M373" i="111"/>
  <c r="N373" i="111" s="1"/>
  <c r="M372" i="111"/>
  <c r="N372" i="111" s="1"/>
  <c r="M371" i="111"/>
  <c r="N371" i="111" s="1"/>
  <c r="M370" i="111"/>
  <c r="N370" i="111" s="1"/>
  <c r="M369" i="111"/>
  <c r="N369" i="111" s="1"/>
  <c r="M368" i="111"/>
  <c r="N368" i="111" s="1"/>
  <c r="M367" i="111"/>
  <c r="N367" i="111" s="1"/>
  <c r="M366" i="111"/>
  <c r="N366" i="111" s="1"/>
  <c r="M365" i="111"/>
  <c r="N365" i="111" s="1"/>
  <c r="M364" i="111"/>
  <c r="N364" i="111" s="1"/>
  <c r="M363" i="111"/>
  <c r="N363" i="111" s="1"/>
  <c r="M362" i="111"/>
  <c r="N362" i="111" s="1"/>
  <c r="M361" i="111"/>
  <c r="N361" i="111" s="1"/>
  <c r="M360" i="111"/>
  <c r="N360" i="111" s="1"/>
  <c r="M359" i="111"/>
  <c r="N359" i="111" s="1"/>
  <c r="M358" i="111"/>
  <c r="N358" i="111" s="1"/>
  <c r="M357" i="111"/>
  <c r="N357" i="111" s="1"/>
  <c r="M356" i="111"/>
  <c r="N356" i="111" s="1"/>
  <c r="M355" i="111"/>
  <c r="N355" i="111" s="1"/>
  <c r="M354" i="111"/>
  <c r="N354" i="111" s="1"/>
  <c r="M353" i="111"/>
  <c r="N353" i="111" s="1"/>
  <c r="M352" i="111"/>
  <c r="N352" i="111" s="1"/>
  <c r="M351" i="111"/>
  <c r="N351" i="111" s="1"/>
  <c r="M350" i="111"/>
  <c r="N350" i="111" s="1"/>
  <c r="M349" i="111"/>
  <c r="N349" i="111" s="1"/>
  <c r="M348" i="111"/>
  <c r="N348" i="111" s="1"/>
  <c r="M347" i="111"/>
  <c r="N347" i="111" s="1"/>
  <c r="M346" i="111"/>
  <c r="N346" i="111" s="1"/>
  <c r="M345" i="111"/>
  <c r="N345" i="111" s="1"/>
  <c r="M344" i="111"/>
  <c r="N344" i="111" s="1"/>
  <c r="M343" i="111"/>
  <c r="N343" i="111" s="1"/>
  <c r="M342" i="111"/>
  <c r="N342" i="111" s="1"/>
  <c r="M341" i="111"/>
  <c r="N341" i="111" s="1"/>
  <c r="M340" i="111"/>
  <c r="N340" i="111" s="1"/>
  <c r="M339" i="111"/>
  <c r="N339" i="111" s="1"/>
  <c r="M338" i="111"/>
  <c r="N338" i="111" s="1"/>
  <c r="M337" i="111"/>
  <c r="N337" i="111" s="1"/>
  <c r="M336" i="111"/>
  <c r="N336" i="111" s="1"/>
  <c r="M335" i="111"/>
  <c r="N335" i="111" s="1"/>
  <c r="M334" i="111"/>
  <c r="N334" i="111" s="1"/>
  <c r="M333" i="111"/>
  <c r="N333" i="111" s="1"/>
  <c r="M332" i="111"/>
  <c r="N332" i="111" s="1"/>
  <c r="M331" i="111"/>
  <c r="N331" i="111" s="1"/>
  <c r="M330" i="111"/>
  <c r="N330" i="111" s="1"/>
  <c r="M329" i="111"/>
  <c r="N329" i="111" s="1"/>
  <c r="M328" i="111"/>
  <c r="N328" i="111" s="1"/>
  <c r="M327" i="111"/>
  <c r="N327" i="111" s="1"/>
  <c r="M326" i="111"/>
  <c r="N326" i="111" s="1"/>
  <c r="M325" i="111"/>
  <c r="N325" i="111" s="1"/>
  <c r="M324" i="111"/>
  <c r="N324" i="111" s="1"/>
  <c r="M323" i="111"/>
  <c r="N323" i="111" s="1"/>
  <c r="M322" i="111"/>
  <c r="N322" i="111" s="1"/>
  <c r="M321" i="111"/>
  <c r="N321" i="111" s="1"/>
  <c r="M320" i="111"/>
  <c r="N320" i="111" s="1"/>
  <c r="M319" i="111"/>
  <c r="N319" i="111" s="1"/>
  <c r="M318" i="111"/>
  <c r="N318" i="111" s="1"/>
  <c r="M317" i="111"/>
  <c r="N317" i="111" s="1"/>
  <c r="M316" i="111"/>
  <c r="N316" i="111" s="1"/>
  <c r="M315" i="111"/>
  <c r="N315" i="111" s="1"/>
  <c r="M314" i="111"/>
  <c r="N314" i="111" s="1"/>
  <c r="M313" i="111"/>
  <c r="N313" i="111" s="1"/>
  <c r="M312" i="111"/>
  <c r="N312" i="111" s="1"/>
  <c r="M311" i="111"/>
  <c r="N311" i="111" s="1"/>
  <c r="M310" i="111"/>
  <c r="N310" i="111" s="1"/>
  <c r="M309" i="111"/>
  <c r="N309" i="111" s="1"/>
  <c r="M308" i="111"/>
  <c r="N308" i="111" s="1"/>
  <c r="M307" i="111"/>
  <c r="N307" i="111" s="1"/>
  <c r="M306" i="111"/>
  <c r="N306" i="111" s="1"/>
  <c r="M305" i="111"/>
  <c r="N305" i="111" s="1"/>
  <c r="M304" i="111"/>
  <c r="N304" i="111" s="1"/>
  <c r="M303" i="111"/>
  <c r="N303" i="111" s="1"/>
  <c r="M302" i="111"/>
  <c r="N302" i="111" s="1"/>
  <c r="M301" i="111"/>
  <c r="N301" i="111" s="1"/>
  <c r="M300" i="111"/>
  <c r="N300" i="111" s="1"/>
  <c r="M299" i="111"/>
  <c r="N299" i="111" s="1"/>
  <c r="M298" i="111"/>
  <c r="N298" i="111" s="1"/>
  <c r="M297" i="111"/>
  <c r="N297" i="111" s="1"/>
  <c r="M296" i="111"/>
  <c r="N296" i="111" s="1"/>
  <c r="M295" i="111"/>
  <c r="N295" i="111" s="1"/>
  <c r="M294" i="111"/>
  <c r="N294" i="111" s="1"/>
  <c r="M293" i="111"/>
  <c r="N293" i="111" s="1"/>
  <c r="M292" i="111"/>
  <c r="N292" i="111" s="1"/>
  <c r="M291" i="111"/>
  <c r="N291" i="111" s="1"/>
  <c r="M290" i="111"/>
  <c r="N290" i="111" s="1"/>
  <c r="M289" i="111"/>
  <c r="N289" i="111" s="1"/>
  <c r="M288" i="111"/>
  <c r="N288" i="111" s="1"/>
  <c r="M287" i="111"/>
  <c r="N287" i="111" s="1"/>
  <c r="M286" i="111"/>
  <c r="N286" i="111" s="1"/>
  <c r="M285" i="111"/>
  <c r="N285" i="111" s="1"/>
  <c r="M284" i="111"/>
  <c r="N284" i="111" s="1"/>
  <c r="M283" i="111"/>
  <c r="N283" i="111" s="1"/>
  <c r="M282" i="111"/>
  <c r="N282" i="111" s="1"/>
  <c r="M281" i="111"/>
  <c r="N281" i="111" s="1"/>
  <c r="M280" i="111"/>
  <c r="N280" i="111" s="1"/>
  <c r="M279" i="111"/>
  <c r="N279" i="111" s="1"/>
  <c r="M278" i="111"/>
  <c r="N278" i="111" s="1"/>
  <c r="M277" i="111"/>
  <c r="N277" i="111" s="1"/>
  <c r="M276" i="111"/>
  <c r="N276" i="111" s="1"/>
  <c r="M275" i="111"/>
  <c r="N275" i="111" s="1"/>
  <c r="M274" i="111"/>
  <c r="N274" i="111" s="1"/>
  <c r="M273" i="111"/>
  <c r="N273" i="111" s="1"/>
  <c r="M272" i="111"/>
  <c r="N272" i="111" s="1"/>
  <c r="M271" i="111"/>
  <c r="N271" i="111" s="1"/>
  <c r="M270" i="111"/>
  <c r="N270" i="111" s="1"/>
  <c r="M269" i="111"/>
  <c r="N269" i="111" s="1"/>
  <c r="M268" i="111"/>
  <c r="N268" i="111" s="1"/>
  <c r="M267" i="111"/>
  <c r="N267" i="111" s="1"/>
  <c r="M266" i="111"/>
  <c r="N266" i="111" s="1"/>
  <c r="M265" i="111"/>
  <c r="N265" i="111" s="1"/>
  <c r="M264" i="111"/>
  <c r="N264" i="111" s="1"/>
  <c r="M263" i="111"/>
  <c r="N263" i="111" s="1"/>
  <c r="M262" i="111"/>
  <c r="N262" i="111" s="1"/>
  <c r="M261" i="111"/>
  <c r="N261" i="111" s="1"/>
  <c r="M260" i="111"/>
  <c r="N260" i="111" s="1"/>
  <c r="M259" i="111"/>
  <c r="N259" i="111" s="1"/>
  <c r="M258" i="111"/>
  <c r="N258" i="111" s="1"/>
  <c r="M257" i="111"/>
  <c r="N257" i="111" s="1"/>
  <c r="M256" i="111"/>
  <c r="N256" i="111" s="1"/>
  <c r="M255" i="111"/>
  <c r="N255" i="111" s="1"/>
  <c r="M254" i="111"/>
  <c r="N254" i="111" s="1"/>
  <c r="M253" i="111"/>
  <c r="N253" i="111" s="1"/>
  <c r="M252" i="111"/>
  <c r="N252" i="111" s="1"/>
  <c r="M251" i="111"/>
  <c r="N251" i="111" s="1"/>
  <c r="M250" i="111"/>
  <c r="N250" i="111" s="1"/>
  <c r="M249" i="111"/>
  <c r="N249" i="111" s="1"/>
  <c r="M248" i="111"/>
  <c r="N248" i="111" s="1"/>
  <c r="M247" i="111"/>
  <c r="N247" i="111" s="1"/>
  <c r="M246" i="111"/>
  <c r="N246" i="111" s="1"/>
  <c r="M245" i="111"/>
  <c r="N245" i="111" s="1"/>
  <c r="M244" i="111"/>
  <c r="N244" i="111" s="1"/>
  <c r="M243" i="111"/>
  <c r="N243" i="111" s="1"/>
  <c r="M242" i="111"/>
  <c r="N242" i="111" s="1"/>
  <c r="M241" i="111"/>
  <c r="N241" i="111" s="1"/>
  <c r="M240" i="111"/>
  <c r="N240" i="111" s="1"/>
  <c r="M239" i="111"/>
  <c r="N239" i="111" s="1"/>
  <c r="M238" i="111"/>
  <c r="N238" i="111" s="1"/>
  <c r="M237" i="111"/>
  <c r="N237" i="111" s="1"/>
  <c r="M236" i="111"/>
  <c r="N236" i="111" s="1"/>
  <c r="M235" i="111"/>
  <c r="N235" i="111" s="1"/>
  <c r="M234" i="111"/>
  <c r="N234" i="111" s="1"/>
  <c r="M233" i="111"/>
  <c r="N233" i="111" s="1"/>
  <c r="M232" i="111"/>
  <c r="N232" i="111" s="1"/>
  <c r="M231" i="111"/>
  <c r="N231" i="111" s="1"/>
  <c r="M230" i="111"/>
  <c r="N230" i="111" s="1"/>
  <c r="M229" i="111"/>
  <c r="N229" i="111" s="1"/>
  <c r="M228" i="111"/>
  <c r="N228" i="111" s="1"/>
  <c r="M227" i="111"/>
  <c r="N227" i="111" s="1"/>
  <c r="M226" i="111"/>
  <c r="N226" i="111" s="1"/>
  <c r="M225" i="111"/>
  <c r="N225" i="111" s="1"/>
  <c r="M224" i="111"/>
  <c r="N224" i="111" s="1"/>
  <c r="M223" i="111"/>
  <c r="N223" i="111" s="1"/>
  <c r="M222" i="111"/>
  <c r="N222" i="111" s="1"/>
  <c r="M221" i="111"/>
  <c r="N221" i="111" s="1"/>
  <c r="M220" i="111"/>
  <c r="N220" i="111" s="1"/>
  <c r="M219" i="111"/>
  <c r="N219" i="111" s="1"/>
  <c r="M218" i="111"/>
  <c r="N218" i="111" s="1"/>
  <c r="M217" i="111"/>
  <c r="N217" i="111" s="1"/>
  <c r="M216" i="111"/>
  <c r="N216" i="111" s="1"/>
  <c r="M215" i="111"/>
  <c r="N215" i="111" s="1"/>
  <c r="M214" i="111"/>
  <c r="N214" i="111" s="1"/>
  <c r="M213" i="111"/>
  <c r="N213" i="111" s="1"/>
  <c r="M212" i="111"/>
  <c r="N212" i="111" s="1"/>
  <c r="M211" i="111"/>
  <c r="N211" i="111" s="1"/>
  <c r="M210" i="111"/>
  <c r="N210" i="111" s="1"/>
  <c r="M209" i="111"/>
  <c r="N209" i="111" s="1"/>
  <c r="M208" i="111"/>
  <c r="N208" i="111" s="1"/>
  <c r="M207" i="111"/>
  <c r="N207" i="111" s="1"/>
  <c r="M206" i="111"/>
  <c r="N206" i="111" s="1"/>
  <c r="M205" i="111"/>
  <c r="N205" i="111" s="1"/>
  <c r="M204" i="111"/>
  <c r="N204" i="111" s="1"/>
  <c r="M203" i="111"/>
  <c r="N203" i="111" s="1"/>
  <c r="M202" i="111"/>
  <c r="N202" i="111" s="1"/>
  <c r="M201" i="111"/>
  <c r="N201" i="111" s="1"/>
  <c r="M200" i="111"/>
  <c r="N200" i="111" s="1"/>
  <c r="M199" i="111"/>
  <c r="N199" i="111" s="1"/>
  <c r="M198" i="111"/>
  <c r="N198" i="111" s="1"/>
  <c r="M197" i="111"/>
  <c r="N197" i="111" s="1"/>
  <c r="M196" i="111"/>
  <c r="N196" i="111" s="1"/>
  <c r="M195" i="111"/>
  <c r="N195" i="111" s="1"/>
  <c r="M194" i="111"/>
  <c r="N194" i="111" s="1"/>
  <c r="M193" i="111"/>
  <c r="N193" i="111" s="1"/>
  <c r="M192" i="111"/>
  <c r="N192" i="111" s="1"/>
  <c r="M191" i="111"/>
  <c r="N191" i="111" s="1"/>
  <c r="M190" i="111"/>
  <c r="N190" i="111" s="1"/>
  <c r="M189" i="111"/>
  <c r="N189" i="111" s="1"/>
  <c r="M188" i="111"/>
  <c r="N188" i="111" s="1"/>
  <c r="M187" i="111"/>
  <c r="N187" i="111" s="1"/>
  <c r="M186" i="111"/>
  <c r="N186" i="111" s="1"/>
  <c r="M185" i="111"/>
  <c r="N185" i="111" s="1"/>
  <c r="M184" i="111"/>
  <c r="N184" i="111" s="1"/>
  <c r="M183" i="111"/>
  <c r="N183" i="111" s="1"/>
  <c r="M182" i="111"/>
  <c r="N182" i="111" s="1"/>
  <c r="M181" i="111"/>
  <c r="N181" i="111" s="1"/>
  <c r="M180" i="111"/>
  <c r="N180" i="111" s="1"/>
  <c r="M179" i="111"/>
  <c r="N179" i="111" s="1"/>
  <c r="M178" i="111"/>
  <c r="N178" i="111" s="1"/>
  <c r="M177" i="111"/>
  <c r="N177" i="111" s="1"/>
  <c r="M176" i="111"/>
  <c r="N176" i="111" s="1"/>
  <c r="M175" i="111"/>
  <c r="N175" i="111" s="1"/>
  <c r="M174" i="111"/>
  <c r="N174" i="111" s="1"/>
  <c r="M173" i="111"/>
  <c r="N173" i="111" s="1"/>
  <c r="M172" i="111"/>
  <c r="N172" i="111" s="1"/>
  <c r="M171" i="111"/>
  <c r="N171" i="111" s="1"/>
  <c r="M170" i="111"/>
  <c r="N170" i="111" s="1"/>
  <c r="M169" i="111"/>
  <c r="N169" i="111" s="1"/>
  <c r="M168" i="111"/>
  <c r="N168" i="111" s="1"/>
  <c r="M167" i="111"/>
  <c r="N167" i="111" s="1"/>
  <c r="M166" i="111"/>
  <c r="N166" i="111" s="1"/>
  <c r="M165" i="111"/>
  <c r="N165" i="111" s="1"/>
  <c r="M164" i="111"/>
  <c r="N164" i="111" s="1"/>
  <c r="M163" i="111"/>
  <c r="N163" i="111" s="1"/>
  <c r="M162" i="111"/>
  <c r="N162" i="111" s="1"/>
  <c r="M161" i="111"/>
  <c r="N161" i="111" s="1"/>
  <c r="M160" i="111"/>
  <c r="N160" i="111" s="1"/>
  <c r="M159" i="111"/>
  <c r="N159" i="111" s="1"/>
  <c r="M158" i="111"/>
  <c r="N158" i="111" s="1"/>
  <c r="M157" i="111"/>
  <c r="N157" i="111" s="1"/>
  <c r="M156" i="111"/>
  <c r="N156" i="111" s="1"/>
  <c r="M155" i="111"/>
  <c r="N155" i="111" s="1"/>
  <c r="M154" i="111"/>
  <c r="N154" i="111" s="1"/>
  <c r="M153" i="111"/>
  <c r="N153" i="111" s="1"/>
  <c r="M152" i="111"/>
  <c r="N152" i="111" s="1"/>
  <c r="M151" i="111"/>
  <c r="N151" i="111" s="1"/>
  <c r="M150" i="111"/>
  <c r="N150" i="111" s="1"/>
  <c r="M149" i="111"/>
  <c r="N149" i="111" s="1"/>
  <c r="M148" i="111"/>
  <c r="N148" i="111" s="1"/>
  <c r="M147" i="111"/>
  <c r="N147" i="111" s="1"/>
  <c r="M146" i="111"/>
  <c r="N146" i="111" s="1"/>
  <c r="M145" i="111"/>
  <c r="N145" i="111" s="1"/>
  <c r="M144" i="111"/>
  <c r="N144" i="111" s="1"/>
  <c r="M143" i="111"/>
  <c r="N143" i="111" s="1"/>
  <c r="M142" i="111"/>
  <c r="N142" i="111" s="1"/>
  <c r="M141" i="111"/>
  <c r="N141" i="111" s="1"/>
  <c r="M140" i="111"/>
  <c r="N140" i="111" s="1"/>
  <c r="M139" i="111"/>
  <c r="N139" i="111" s="1"/>
  <c r="M138" i="111"/>
  <c r="N138" i="111" s="1"/>
  <c r="M137" i="111"/>
  <c r="N137" i="111" s="1"/>
  <c r="M136" i="111"/>
  <c r="N136" i="111" s="1"/>
  <c r="M135" i="111"/>
  <c r="N135" i="111" s="1"/>
  <c r="M134" i="111"/>
  <c r="N134" i="111" s="1"/>
  <c r="M133" i="111"/>
  <c r="N133" i="111" s="1"/>
  <c r="M132" i="111"/>
  <c r="N132" i="111" s="1"/>
  <c r="M131" i="111"/>
  <c r="N131" i="111" s="1"/>
  <c r="M130" i="111"/>
  <c r="N130" i="111" s="1"/>
  <c r="M129" i="111"/>
  <c r="N129" i="111" s="1"/>
  <c r="M128" i="111"/>
  <c r="N128" i="111" s="1"/>
  <c r="M127" i="111"/>
  <c r="N127" i="111" s="1"/>
  <c r="M126" i="111"/>
  <c r="N126" i="111" s="1"/>
  <c r="M125" i="111"/>
  <c r="N125" i="111" s="1"/>
  <c r="M124" i="111"/>
  <c r="N124" i="111" s="1"/>
  <c r="M123" i="111"/>
  <c r="N123" i="111" s="1"/>
  <c r="M122" i="111"/>
  <c r="N122" i="111" s="1"/>
  <c r="M121" i="111"/>
  <c r="N121" i="111" s="1"/>
  <c r="M120" i="111"/>
  <c r="N120" i="111" s="1"/>
  <c r="M119" i="111"/>
  <c r="N119" i="111" s="1"/>
  <c r="M118" i="111"/>
  <c r="N118" i="111" s="1"/>
  <c r="M117" i="111"/>
  <c r="N117" i="111" s="1"/>
  <c r="M116" i="111"/>
  <c r="N116" i="111" s="1"/>
  <c r="M115" i="111"/>
  <c r="N115" i="111" s="1"/>
  <c r="M114" i="111"/>
  <c r="N114" i="111" s="1"/>
  <c r="M113" i="111"/>
  <c r="N113" i="111" s="1"/>
  <c r="M112" i="111"/>
  <c r="N112" i="111" s="1"/>
  <c r="M111" i="111"/>
  <c r="N111" i="111" s="1"/>
  <c r="M110" i="111"/>
  <c r="N110" i="111" s="1"/>
  <c r="M109" i="111"/>
  <c r="N109" i="111" s="1"/>
  <c r="M108" i="111"/>
  <c r="N108" i="111" s="1"/>
  <c r="M107" i="111"/>
  <c r="N107" i="111" s="1"/>
  <c r="M106" i="111"/>
  <c r="N106" i="111" s="1"/>
  <c r="M105" i="111"/>
  <c r="N105" i="111" s="1"/>
  <c r="M104" i="111"/>
  <c r="N104" i="111" s="1"/>
  <c r="M103" i="111"/>
  <c r="N103" i="111" s="1"/>
  <c r="M102" i="111"/>
  <c r="N102" i="111" s="1"/>
  <c r="M101" i="111"/>
  <c r="N101" i="111" s="1"/>
  <c r="M100" i="111"/>
  <c r="N100" i="111" s="1"/>
  <c r="M99" i="111"/>
  <c r="N99" i="111" s="1"/>
  <c r="M98" i="111"/>
  <c r="N98" i="111" s="1"/>
  <c r="M97" i="111"/>
  <c r="N97" i="111" s="1"/>
  <c r="M96" i="111"/>
  <c r="N96" i="111" s="1"/>
  <c r="M95" i="111"/>
  <c r="N95" i="111" s="1"/>
  <c r="M94" i="111"/>
  <c r="N94" i="111" s="1"/>
  <c r="M93" i="111"/>
  <c r="N93" i="111" s="1"/>
  <c r="M92" i="111"/>
  <c r="N92" i="111" s="1"/>
  <c r="M91" i="111"/>
  <c r="N91" i="111" s="1"/>
  <c r="M90" i="111"/>
  <c r="N90" i="111" s="1"/>
  <c r="M89" i="111"/>
  <c r="N89" i="111" s="1"/>
  <c r="M88" i="111"/>
  <c r="N88" i="111" s="1"/>
  <c r="M87" i="111"/>
  <c r="N87" i="111" s="1"/>
  <c r="M86" i="111"/>
  <c r="N86" i="111" s="1"/>
  <c r="M85" i="111"/>
  <c r="N85" i="111" s="1"/>
  <c r="M84" i="111"/>
  <c r="N84" i="111" s="1"/>
  <c r="M83" i="111"/>
  <c r="N83" i="111" s="1"/>
  <c r="M82" i="111"/>
  <c r="N82" i="111" s="1"/>
  <c r="M81" i="111"/>
  <c r="N81" i="111" s="1"/>
  <c r="M80" i="111"/>
  <c r="N80" i="111" s="1"/>
  <c r="M79" i="111"/>
  <c r="N79" i="111" s="1"/>
  <c r="M78" i="111"/>
  <c r="N78" i="111" s="1"/>
  <c r="M77" i="111"/>
  <c r="N77" i="111" s="1"/>
  <c r="M76" i="111"/>
  <c r="N76" i="111" s="1"/>
  <c r="M75" i="111"/>
  <c r="N75" i="111" s="1"/>
  <c r="M74" i="111"/>
  <c r="N74" i="111" s="1"/>
  <c r="M73" i="111"/>
  <c r="N73" i="111" s="1"/>
  <c r="M72" i="111"/>
  <c r="N72" i="111" s="1"/>
  <c r="M71" i="111"/>
  <c r="N71" i="111" s="1"/>
  <c r="M70" i="111"/>
  <c r="N70" i="111" s="1"/>
  <c r="M69" i="111"/>
  <c r="N69" i="111" s="1"/>
  <c r="M68" i="111"/>
  <c r="N68" i="111" s="1"/>
  <c r="M67" i="111"/>
  <c r="N67" i="111" s="1"/>
  <c r="M66" i="111"/>
  <c r="N66" i="111" s="1"/>
  <c r="M65" i="111"/>
  <c r="N65" i="111" s="1"/>
  <c r="M64" i="111"/>
  <c r="N64" i="111" s="1"/>
  <c r="M63" i="111"/>
  <c r="N63" i="111" s="1"/>
  <c r="M62" i="111"/>
  <c r="N62" i="111" s="1"/>
  <c r="M61" i="111"/>
  <c r="N61" i="111" s="1"/>
  <c r="M60" i="111"/>
  <c r="N60" i="111" s="1"/>
  <c r="M59" i="111"/>
  <c r="N59" i="111" s="1"/>
  <c r="M58" i="111"/>
  <c r="N58" i="111" s="1"/>
  <c r="M57" i="111"/>
  <c r="N57" i="111" s="1"/>
  <c r="M56" i="111"/>
  <c r="N56" i="111" s="1"/>
  <c r="M55" i="111"/>
  <c r="N55" i="111" s="1"/>
  <c r="M54" i="111"/>
  <c r="N54" i="111" s="1"/>
  <c r="M53" i="111"/>
  <c r="N53" i="111" s="1"/>
  <c r="M52" i="111"/>
  <c r="N52" i="111" s="1"/>
  <c r="M51" i="111"/>
  <c r="N51" i="111" s="1"/>
  <c r="M50" i="111"/>
  <c r="N50" i="111" s="1"/>
  <c r="M49" i="111"/>
  <c r="N49" i="111" s="1"/>
  <c r="M48" i="111"/>
  <c r="N48" i="111" s="1"/>
  <c r="M47" i="111"/>
  <c r="N47" i="111" s="1"/>
  <c r="M46" i="111"/>
  <c r="N46" i="111" s="1"/>
  <c r="M45" i="111"/>
  <c r="N45" i="111" s="1"/>
  <c r="M44" i="111"/>
  <c r="N44" i="111" s="1"/>
  <c r="M43" i="111"/>
  <c r="N43" i="111" s="1"/>
  <c r="M42" i="111"/>
  <c r="N42" i="111" s="1"/>
  <c r="M41" i="111"/>
  <c r="N41" i="111" s="1"/>
  <c r="M40" i="111"/>
  <c r="N40" i="111" s="1"/>
  <c r="M39" i="111"/>
  <c r="N39" i="111" s="1"/>
  <c r="M38" i="111"/>
  <c r="N38" i="111" s="1"/>
  <c r="M37" i="111"/>
  <c r="N37" i="111" s="1"/>
  <c r="M36" i="111"/>
  <c r="N36" i="111" s="1"/>
  <c r="M35" i="111"/>
  <c r="N35" i="111" s="1"/>
  <c r="M34" i="111"/>
  <c r="N34" i="111" s="1"/>
  <c r="M33" i="111"/>
  <c r="N33" i="111" s="1"/>
  <c r="M32" i="111"/>
  <c r="N32" i="111" s="1"/>
  <c r="M31" i="111"/>
  <c r="N31" i="111" s="1"/>
  <c r="M30" i="111"/>
  <c r="N30" i="111" s="1"/>
  <c r="M29" i="111"/>
  <c r="N29" i="111" s="1"/>
  <c r="M28" i="111"/>
  <c r="N28" i="111" s="1"/>
  <c r="M27" i="111"/>
  <c r="N27" i="111" s="1"/>
  <c r="M26" i="111"/>
  <c r="N26" i="111" s="1"/>
  <c r="M25" i="111"/>
  <c r="N25" i="111" s="1"/>
  <c r="M24" i="111"/>
  <c r="N24" i="111" s="1"/>
  <c r="M23" i="111"/>
  <c r="N23" i="111" s="1"/>
  <c r="M22" i="111"/>
  <c r="N22" i="111" s="1"/>
  <c r="M21" i="111"/>
  <c r="N21" i="111" s="1"/>
  <c r="M20" i="111"/>
  <c r="N20" i="111" s="1"/>
  <c r="M19" i="111"/>
  <c r="N19" i="111" s="1"/>
  <c r="M18" i="111"/>
  <c r="N18" i="111" s="1"/>
  <c r="M17" i="111"/>
  <c r="N17" i="111" s="1"/>
  <c r="M16" i="111"/>
  <c r="N16" i="111" s="1"/>
  <c r="M15" i="111"/>
  <c r="N15" i="111" s="1"/>
  <c r="M14" i="111"/>
  <c r="N14" i="111" s="1"/>
  <c r="M13" i="111"/>
  <c r="N13" i="111" s="1"/>
  <c r="M12" i="111"/>
  <c r="N12" i="111" s="1"/>
  <c r="M11" i="111"/>
  <c r="N11" i="111" s="1"/>
  <c r="M10" i="111"/>
  <c r="N10" i="111" s="1"/>
  <c r="M9" i="111"/>
  <c r="N9" i="111" s="1"/>
  <c r="M8" i="111"/>
  <c r="N8" i="111" s="1"/>
  <c r="M7" i="111"/>
  <c r="N7" i="111" s="1"/>
  <c r="M6" i="111"/>
  <c r="N6" i="111" s="1"/>
  <c r="M5" i="111"/>
  <c r="N5" i="111" s="1"/>
  <c r="M4" i="111"/>
  <c r="N4" i="111" s="1"/>
  <c r="AL513" i="117"/>
  <c r="AK513" i="117"/>
  <c r="AJ513" i="117"/>
  <c r="AI513" i="117"/>
  <c r="AH513" i="117"/>
  <c r="AG513" i="117"/>
  <c r="AF513" i="117"/>
  <c r="AE513" i="117"/>
  <c r="AD513" i="117"/>
  <c r="AC513" i="117"/>
  <c r="AB513" i="117"/>
  <c r="AA513" i="117"/>
  <c r="Z513" i="117"/>
  <c r="X513" i="117"/>
  <c r="W513" i="117"/>
  <c r="V513" i="117"/>
  <c r="U513" i="117"/>
  <c r="T513" i="117"/>
  <c r="S513" i="117"/>
  <c r="R513" i="117"/>
  <c r="Q513" i="117"/>
  <c r="P513" i="117"/>
  <c r="O513" i="117"/>
  <c r="M512" i="117"/>
  <c r="N512" i="117" s="1"/>
  <c r="M511" i="117"/>
  <c r="N511" i="117" s="1"/>
  <c r="M510" i="117"/>
  <c r="N510" i="117" s="1"/>
  <c r="M509" i="117"/>
  <c r="N509" i="117" s="1"/>
  <c r="M508" i="117"/>
  <c r="N508" i="117" s="1"/>
  <c r="M507" i="117"/>
  <c r="N507" i="117" s="1"/>
  <c r="M506" i="117"/>
  <c r="N506" i="117" s="1"/>
  <c r="M505" i="117"/>
  <c r="N505" i="117" s="1"/>
  <c r="M504" i="117"/>
  <c r="N504" i="117" s="1"/>
  <c r="M503" i="117"/>
  <c r="N503" i="117" s="1"/>
  <c r="M502" i="117"/>
  <c r="N502" i="117" s="1"/>
  <c r="M501" i="117"/>
  <c r="N501" i="117" s="1"/>
  <c r="M500" i="117"/>
  <c r="N500" i="117" s="1"/>
  <c r="M499" i="117"/>
  <c r="N499" i="117" s="1"/>
  <c r="M498" i="117"/>
  <c r="N498" i="117" s="1"/>
  <c r="M497" i="117"/>
  <c r="N497" i="117" s="1"/>
  <c r="M496" i="117"/>
  <c r="N496" i="117" s="1"/>
  <c r="M495" i="117"/>
  <c r="N495" i="117" s="1"/>
  <c r="M494" i="117"/>
  <c r="N494" i="117" s="1"/>
  <c r="M493" i="117"/>
  <c r="N493" i="117" s="1"/>
  <c r="M492" i="117"/>
  <c r="N492" i="117" s="1"/>
  <c r="M491" i="117"/>
  <c r="N491" i="117" s="1"/>
  <c r="M490" i="117"/>
  <c r="N490" i="117" s="1"/>
  <c r="M489" i="117"/>
  <c r="N489" i="117" s="1"/>
  <c r="M488" i="117"/>
  <c r="N488" i="117" s="1"/>
  <c r="M487" i="117"/>
  <c r="N487" i="117" s="1"/>
  <c r="M486" i="117"/>
  <c r="N486" i="117" s="1"/>
  <c r="M485" i="117"/>
  <c r="N485" i="117" s="1"/>
  <c r="M484" i="117"/>
  <c r="N484" i="117" s="1"/>
  <c r="M483" i="117"/>
  <c r="N483" i="117" s="1"/>
  <c r="M482" i="117"/>
  <c r="N482" i="117" s="1"/>
  <c r="N481" i="117"/>
  <c r="M481" i="117"/>
  <c r="M480" i="117"/>
  <c r="N480" i="117" s="1"/>
  <c r="M479" i="117"/>
  <c r="N479" i="117" s="1"/>
  <c r="M478" i="117"/>
  <c r="N478" i="117" s="1"/>
  <c r="M477" i="117"/>
  <c r="N477" i="117" s="1"/>
  <c r="M476" i="117"/>
  <c r="N476" i="117" s="1"/>
  <c r="N475" i="117"/>
  <c r="M475" i="117"/>
  <c r="M474" i="117"/>
  <c r="N474" i="117" s="1"/>
  <c r="M473" i="117"/>
  <c r="N473" i="117" s="1"/>
  <c r="M472" i="117"/>
  <c r="N472" i="117" s="1"/>
  <c r="M471" i="117"/>
  <c r="N471" i="117" s="1"/>
  <c r="M470" i="117"/>
  <c r="N470" i="117" s="1"/>
  <c r="M469" i="117"/>
  <c r="N469" i="117" s="1"/>
  <c r="M468" i="117"/>
  <c r="N468" i="117" s="1"/>
  <c r="M467" i="117"/>
  <c r="N467" i="117" s="1"/>
  <c r="M466" i="117"/>
  <c r="N466" i="117" s="1"/>
  <c r="M465" i="117"/>
  <c r="N465" i="117" s="1"/>
  <c r="M464" i="117"/>
  <c r="N464" i="117" s="1"/>
  <c r="M463" i="117"/>
  <c r="N463" i="117" s="1"/>
  <c r="M462" i="117"/>
  <c r="N462" i="117" s="1"/>
  <c r="M461" i="117"/>
  <c r="N461" i="117" s="1"/>
  <c r="M460" i="117"/>
  <c r="N460" i="117" s="1"/>
  <c r="M459" i="117"/>
  <c r="N459" i="117" s="1"/>
  <c r="M458" i="117"/>
  <c r="N458" i="117" s="1"/>
  <c r="M457" i="117"/>
  <c r="N457" i="117" s="1"/>
  <c r="M456" i="117"/>
  <c r="N456" i="117" s="1"/>
  <c r="M455" i="117"/>
  <c r="N455" i="117" s="1"/>
  <c r="M454" i="117"/>
  <c r="N454" i="117" s="1"/>
  <c r="M453" i="117"/>
  <c r="N453" i="117" s="1"/>
  <c r="M452" i="117"/>
  <c r="N452" i="117" s="1"/>
  <c r="M451" i="117"/>
  <c r="N451" i="117" s="1"/>
  <c r="M450" i="117"/>
  <c r="N450" i="117" s="1"/>
  <c r="M449" i="117"/>
  <c r="N449" i="117" s="1"/>
  <c r="M448" i="117"/>
  <c r="N448" i="117" s="1"/>
  <c r="M447" i="117"/>
  <c r="N447" i="117" s="1"/>
  <c r="M446" i="117"/>
  <c r="N446" i="117" s="1"/>
  <c r="M445" i="117"/>
  <c r="N445" i="117" s="1"/>
  <c r="M444" i="117"/>
  <c r="N444" i="117" s="1"/>
  <c r="M443" i="117"/>
  <c r="N443" i="117" s="1"/>
  <c r="M442" i="117"/>
  <c r="N442" i="117" s="1"/>
  <c r="M441" i="117"/>
  <c r="N441" i="117" s="1"/>
  <c r="M440" i="117"/>
  <c r="N440" i="117" s="1"/>
  <c r="M439" i="117"/>
  <c r="N439" i="117" s="1"/>
  <c r="M438" i="117"/>
  <c r="N438" i="117" s="1"/>
  <c r="M437" i="117"/>
  <c r="N437" i="117" s="1"/>
  <c r="M436" i="117"/>
  <c r="N436" i="117" s="1"/>
  <c r="M435" i="117"/>
  <c r="N435" i="117" s="1"/>
  <c r="M434" i="117"/>
  <c r="N434" i="117" s="1"/>
  <c r="N433" i="117"/>
  <c r="M433" i="117"/>
  <c r="M432" i="117"/>
  <c r="N432" i="117" s="1"/>
  <c r="M431" i="117"/>
  <c r="N431" i="117" s="1"/>
  <c r="M430" i="117"/>
  <c r="N430" i="117" s="1"/>
  <c r="M429" i="117"/>
  <c r="N429" i="117" s="1"/>
  <c r="M428" i="117"/>
  <c r="N428" i="117" s="1"/>
  <c r="M427" i="117"/>
  <c r="N427" i="117" s="1"/>
  <c r="M426" i="117"/>
  <c r="N426" i="117" s="1"/>
  <c r="M425" i="117"/>
  <c r="N425" i="117" s="1"/>
  <c r="M424" i="117"/>
  <c r="N424" i="117" s="1"/>
  <c r="M423" i="117"/>
  <c r="N423" i="117" s="1"/>
  <c r="M422" i="117"/>
  <c r="N422" i="117" s="1"/>
  <c r="M421" i="117"/>
  <c r="N421" i="117" s="1"/>
  <c r="M420" i="117"/>
  <c r="N420" i="117" s="1"/>
  <c r="M419" i="117"/>
  <c r="N419" i="117" s="1"/>
  <c r="M418" i="117"/>
  <c r="N418" i="117" s="1"/>
  <c r="M417" i="117"/>
  <c r="N417" i="117" s="1"/>
  <c r="M416" i="117"/>
  <c r="N416" i="117" s="1"/>
  <c r="N415" i="117"/>
  <c r="M415" i="117"/>
  <c r="M414" i="117"/>
  <c r="N414" i="117" s="1"/>
  <c r="N413" i="117"/>
  <c r="M413" i="117"/>
  <c r="M412" i="117"/>
  <c r="N412" i="117" s="1"/>
  <c r="M411" i="117"/>
  <c r="N411" i="117" s="1"/>
  <c r="M410" i="117"/>
  <c r="N410" i="117" s="1"/>
  <c r="N409" i="117"/>
  <c r="M409" i="117"/>
  <c r="M408" i="117"/>
  <c r="N408" i="117" s="1"/>
  <c r="N407" i="117"/>
  <c r="M407" i="117"/>
  <c r="M406" i="117"/>
  <c r="N406" i="117" s="1"/>
  <c r="N405" i="117"/>
  <c r="M405" i="117"/>
  <c r="M404" i="117"/>
  <c r="N404" i="117" s="1"/>
  <c r="M403" i="117"/>
  <c r="N403" i="117" s="1"/>
  <c r="M402" i="117"/>
  <c r="N402" i="117" s="1"/>
  <c r="M401" i="117"/>
  <c r="N401" i="117" s="1"/>
  <c r="M400" i="117"/>
  <c r="N400" i="117" s="1"/>
  <c r="M399" i="117"/>
  <c r="N399" i="117" s="1"/>
  <c r="M398" i="117"/>
  <c r="N398" i="117" s="1"/>
  <c r="M397" i="117"/>
  <c r="N397" i="117" s="1"/>
  <c r="M396" i="117"/>
  <c r="N396" i="117" s="1"/>
  <c r="M395" i="117"/>
  <c r="N395" i="117" s="1"/>
  <c r="M394" i="117"/>
  <c r="N394" i="117" s="1"/>
  <c r="M393" i="117"/>
  <c r="N393" i="117" s="1"/>
  <c r="M392" i="117"/>
  <c r="N392" i="117" s="1"/>
  <c r="M391" i="117"/>
  <c r="N391" i="117" s="1"/>
  <c r="M390" i="117"/>
  <c r="N390" i="117" s="1"/>
  <c r="M389" i="117"/>
  <c r="N389" i="117" s="1"/>
  <c r="M388" i="117"/>
  <c r="N388" i="117" s="1"/>
  <c r="M387" i="117"/>
  <c r="N387" i="117" s="1"/>
  <c r="M386" i="117"/>
  <c r="N386" i="117" s="1"/>
  <c r="M385" i="117"/>
  <c r="N385" i="117" s="1"/>
  <c r="M384" i="117"/>
  <c r="N384" i="117" s="1"/>
  <c r="M383" i="117"/>
  <c r="N383" i="117" s="1"/>
  <c r="M382" i="117"/>
  <c r="N382" i="117" s="1"/>
  <c r="M381" i="117"/>
  <c r="N381" i="117" s="1"/>
  <c r="M380" i="117"/>
  <c r="N380" i="117" s="1"/>
  <c r="M379" i="117"/>
  <c r="N379" i="117" s="1"/>
  <c r="M378" i="117"/>
  <c r="N378" i="117" s="1"/>
  <c r="M377" i="117"/>
  <c r="N377" i="117" s="1"/>
  <c r="M376" i="117"/>
  <c r="N376" i="117" s="1"/>
  <c r="M375" i="117"/>
  <c r="N375" i="117" s="1"/>
  <c r="M374" i="117"/>
  <c r="N374" i="117" s="1"/>
  <c r="M373" i="117"/>
  <c r="N373" i="117" s="1"/>
  <c r="M372" i="117"/>
  <c r="N372" i="117" s="1"/>
  <c r="M371" i="117"/>
  <c r="N371" i="117" s="1"/>
  <c r="M370" i="117"/>
  <c r="N370" i="117" s="1"/>
  <c r="M369" i="117"/>
  <c r="N369" i="117" s="1"/>
  <c r="N368" i="117"/>
  <c r="M368" i="117"/>
  <c r="M367" i="117"/>
  <c r="N367" i="117" s="1"/>
  <c r="M366" i="117"/>
  <c r="N366" i="117" s="1"/>
  <c r="M365" i="117"/>
  <c r="N365" i="117" s="1"/>
  <c r="M364" i="117"/>
  <c r="N364" i="117" s="1"/>
  <c r="M363" i="117"/>
  <c r="N363" i="117" s="1"/>
  <c r="M362" i="117"/>
  <c r="N362" i="117" s="1"/>
  <c r="M361" i="117"/>
  <c r="N361" i="117" s="1"/>
  <c r="M360" i="117"/>
  <c r="N360" i="117" s="1"/>
  <c r="M359" i="117"/>
  <c r="N359" i="117" s="1"/>
  <c r="M358" i="117"/>
  <c r="N358" i="117" s="1"/>
  <c r="M357" i="117"/>
  <c r="N357" i="117" s="1"/>
  <c r="M356" i="117"/>
  <c r="N356" i="117" s="1"/>
  <c r="M355" i="117"/>
  <c r="N355" i="117" s="1"/>
  <c r="M354" i="117"/>
  <c r="N354" i="117" s="1"/>
  <c r="M353" i="117"/>
  <c r="N353" i="117" s="1"/>
  <c r="M352" i="117"/>
  <c r="N352" i="117" s="1"/>
  <c r="M351" i="117"/>
  <c r="N351" i="117" s="1"/>
  <c r="M350" i="117"/>
  <c r="N350" i="117" s="1"/>
  <c r="N349" i="117"/>
  <c r="M349" i="117"/>
  <c r="M348" i="117"/>
  <c r="N348" i="117" s="1"/>
  <c r="M347" i="117"/>
  <c r="N347" i="117" s="1"/>
  <c r="M346" i="117"/>
  <c r="N346" i="117" s="1"/>
  <c r="M345" i="117"/>
  <c r="N345" i="117" s="1"/>
  <c r="M344" i="117"/>
  <c r="N344" i="117" s="1"/>
  <c r="M343" i="117"/>
  <c r="N343" i="117" s="1"/>
  <c r="M342" i="117"/>
  <c r="N342" i="117" s="1"/>
  <c r="N341" i="117"/>
  <c r="M341" i="117"/>
  <c r="M340" i="117"/>
  <c r="N340" i="117" s="1"/>
  <c r="M339" i="117"/>
  <c r="N339" i="117" s="1"/>
  <c r="M338" i="117"/>
  <c r="N338" i="117" s="1"/>
  <c r="M337" i="117"/>
  <c r="N337" i="117" s="1"/>
  <c r="M336" i="117"/>
  <c r="N336" i="117" s="1"/>
  <c r="M335" i="117"/>
  <c r="N335" i="117" s="1"/>
  <c r="M334" i="117"/>
  <c r="N334" i="117" s="1"/>
  <c r="M333" i="117"/>
  <c r="N333" i="117" s="1"/>
  <c r="M332" i="117"/>
  <c r="N332" i="117" s="1"/>
  <c r="M331" i="117"/>
  <c r="N331" i="117" s="1"/>
  <c r="M330" i="117"/>
  <c r="N330" i="117" s="1"/>
  <c r="M329" i="117"/>
  <c r="N329" i="117" s="1"/>
  <c r="M328" i="117"/>
  <c r="N328" i="117" s="1"/>
  <c r="M327" i="117"/>
  <c r="N327" i="117" s="1"/>
  <c r="M326" i="117"/>
  <c r="N326" i="117" s="1"/>
  <c r="M325" i="117"/>
  <c r="N325" i="117" s="1"/>
  <c r="M324" i="117"/>
  <c r="N324" i="117" s="1"/>
  <c r="M323" i="117"/>
  <c r="N323" i="117" s="1"/>
  <c r="M322" i="117"/>
  <c r="N322" i="117" s="1"/>
  <c r="M321" i="117"/>
  <c r="N321" i="117" s="1"/>
  <c r="M320" i="117"/>
  <c r="N320" i="117" s="1"/>
  <c r="M319" i="117"/>
  <c r="N319" i="117" s="1"/>
  <c r="M318" i="117"/>
  <c r="N318" i="117" s="1"/>
  <c r="M317" i="117"/>
  <c r="N317" i="117" s="1"/>
  <c r="M316" i="117"/>
  <c r="N316" i="117" s="1"/>
  <c r="M315" i="117"/>
  <c r="N315" i="117" s="1"/>
  <c r="M314" i="117"/>
  <c r="N314" i="117" s="1"/>
  <c r="M313" i="117"/>
  <c r="N313" i="117" s="1"/>
  <c r="M312" i="117"/>
  <c r="N312" i="117" s="1"/>
  <c r="M311" i="117"/>
  <c r="N311" i="117" s="1"/>
  <c r="M310" i="117"/>
  <c r="N310" i="117" s="1"/>
  <c r="N309" i="117"/>
  <c r="M309" i="117"/>
  <c r="M308" i="117"/>
  <c r="N308" i="117" s="1"/>
  <c r="M307" i="117"/>
  <c r="N307" i="117" s="1"/>
  <c r="M306" i="117"/>
  <c r="N306" i="117" s="1"/>
  <c r="M305" i="117"/>
  <c r="N305" i="117" s="1"/>
  <c r="M304" i="117"/>
  <c r="N304" i="117" s="1"/>
  <c r="M303" i="117"/>
  <c r="N303" i="117" s="1"/>
  <c r="N302" i="117"/>
  <c r="M302" i="117"/>
  <c r="M301" i="117"/>
  <c r="N301" i="117" s="1"/>
  <c r="M300" i="117"/>
  <c r="N300" i="117" s="1"/>
  <c r="M299" i="117"/>
  <c r="N299" i="117" s="1"/>
  <c r="M298" i="117"/>
  <c r="N298" i="117" s="1"/>
  <c r="M297" i="117"/>
  <c r="N297" i="117" s="1"/>
  <c r="M296" i="117"/>
  <c r="N296" i="117" s="1"/>
  <c r="M295" i="117"/>
  <c r="N295" i="117" s="1"/>
  <c r="M294" i="117"/>
  <c r="N294" i="117" s="1"/>
  <c r="M293" i="117"/>
  <c r="N293" i="117" s="1"/>
  <c r="M292" i="117"/>
  <c r="N292" i="117" s="1"/>
  <c r="M291" i="117"/>
  <c r="N291" i="117" s="1"/>
  <c r="M290" i="117"/>
  <c r="N290" i="117" s="1"/>
  <c r="M289" i="117"/>
  <c r="N289" i="117" s="1"/>
  <c r="M288" i="117"/>
  <c r="N288" i="117" s="1"/>
  <c r="M287" i="117"/>
  <c r="N287" i="117" s="1"/>
  <c r="M286" i="117"/>
  <c r="N286" i="117" s="1"/>
  <c r="M285" i="117"/>
  <c r="N285" i="117" s="1"/>
  <c r="M284" i="117"/>
  <c r="N284" i="117" s="1"/>
  <c r="M283" i="117"/>
  <c r="N283" i="117" s="1"/>
  <c r="M282" i="117"/>
  <c r="N282" i="117" s="1"/>
  <c r="M281" i="117"/>
  <c r="N281" i="117" s="1"/>
  <c r="M280" i="117"/>
  <c r="N280" i="117" s="1"/>
  <c r="M279" i="117"/>
  <c r="N279" i="117" s="1"/>
  <c r="M278" i="117"/>
  <c r="N278" i="117" s="1"/>
  <c r="M277" i="117"/>
  <c r="N277" i="117" s="1"/>
  <c r="M276" i="117"/>
  <c r="N276" i="117" s="1"/>
  <c r="M275" i="117"/>
  <c r="N275" i="117" s="1"/>
  <c r="N274" i="117"/>
  <c r="M274" i="117"/>
  <c r="M273" i="117"/>
  <c r="N273" i="117" s="1"/>
  <c r="M272" i="117"/>
  <c r="N272" i="117" s="1"/>
  <c r="M271" i="117"/>
  <c r="N271" i="117" s="1"/>
  <c r="M270" i="117"/>
  <c r="N270" i="117" s="1"/>
  <c r="M269" i="117"/>
  <c r="N269" i="117" s="1"/>
  <c r="M268" i="117"/>
  <c r="N268" i="117" s="1"/>
  <c r="M267" i="117"/>
  <c r="N267" i="117" s="1"/>
  <c r="M266" i="117"/>
  <c r="N266" i="117" s="1"/>
  <c r="N265" i="117"/>
  <c r="M265" i="117"/>
  <c r="M264" i="117"/>
  <c r="N264" i="117" s="1"/>
  <c r="M263" i="117"/>
  <c r="N263" i="117" s="1"/>
  <c r="M262" i="117"/>
  <c r="N262" i="117" s="1"/>
  <c r="M261" i="117"/>
  <c r="N261" i="117" s="1"/>
  <c r="M260" i="117"/>
  <c r="N260" i="117" s="1"/>
  <c r="M259" i="117"/>
  <c r="N259" i="117" s="1"/>
  <c r="M258" i="117"/>
  <c r="N258" i="117" s="1"/>
  <c r="M257" i="117"/>
  <c r="N257" i="117" s="1"/>
  <c r="N256" i="117"/>
  <c r="M256" i="117"/>
  <c r="M255" i="117"/>
  <c r="N255" i="117" s="1"/>
  <c r="M254" i="117"/>
  <c r="N254" i="117" s="1"/>
  <c r="M253" i="117"/>
  <c r="N253" i="117" s="1"/>
  <c r="M252" i="117"/>
  <c r="N252" i="117" s="1"/>
  <c r="M251" i="117"/>
  <c r="N251" i="117" s="1"/>
  <c r="M250" i="117"/>
  <c r="N250" i="117" s="1"/>
  <c r="M249" i="117"/>
  <c r="N249" i="117" s="1"/>
  <c r="M248" i="117"/>
  <c r="N248" i="117" s="1"/>
  <c r="M247" i="117"/>
  <c r="N247" i="117" s="1"/>
  <c r="M246" i="117"/>
  <c r="N246" i="117" s="1"/>
  <c r="M245" i="117"/>
  <c r="N245" i="117" s="1"/>
  <c r="M244" i="117"/>
  <c r="N244" i="117" s="1"/>
  <c r="M243" i="117"/>
  <c r="N243" i="117" s="1"/>
  <c r="M242" i="117"/>
  <c r="N242" i="117" s="1"/>
  <c r="M241" i="117"/>
  <c r="N241" i="117" s="1"/>
  <c r="M240" i="117"/>
  <c r="N240" i="117" s="1"/>
  <c r="M239" i="117"/>
  <c r="N239" i="117" s="1"/>
  <c r="M238" i="117"/>
  <c r="N238" i="117" s="1"/>
  <c r="M237" i="117"/>
  <c r="N237" i="117" s="1"/>
  <c r="M236" i="117"/>
  <c r="N236" i="117" s="1"/>
  <c r="M235" i="117"/>
  <c r="N235" i="117" s="1"/>
  <c r="M234" i="117"/>
  <c r="N234" i="117" s="1"/>
  <c r="M233" i="117"/>
  <c r="N233" i="117" s="1"/>
  <c r="M232" i="117"/>
  <c r="N232" i="117" s="1"/>
  <c r="M231" i="117"/>
  <c r="N231" i="117" s="1"/>
  <c r="M230" i="117"/>
  <c r="N230" i="117" s="1"/>
  <c r="M229" i="117"/>
  <c r="N229" i="117" s="1"/>
  <c r="M228" i="117"/>
  <c r="N228" i="117" s="1"/>
  <c r="M227" i="117"/>
  <c r="N227" i="117" s="1"/>
  <c r="M226" i="117"/>
  <c r="N226" i="117" s="1"/>
  <c r="M225" i="117"/>
  <c r="N225" i="117" s="1"/>
  <c r="M224" i="117"/>
  <c r="N224" i="117" s="1"/>
  <c r="M223" i="117"/>
  <c r="N223" i="117" s="1"/>
  <c r="M222" i="117"/>
  <c r="N222" i="117" s="1"/>
  <c r="M221" i="117"/>
  <c r="N221" i="117" s="1"/>
  <c r="M220" i="117"/>
  <c r="N220" i="117" s="1"/>
  <c r="M219" i="117"/>
  <c r="N219" i="117" s="1"/>
  <c r="M218" i="117"/>
  <c r="N218" i="117" s="1"/>
  <c r="M217" i="117"/>
  <c r="N217" i="117" s="1"/>
  <c r="M216" i="117"/>
  <c r="N216" i="117" s="1"/>
  <c r="M215" i="117"/>
  <c r="N215" i="117" s="1"/>
  <c r="M214" i="117"/>
  <c r="N214" i="117" s="1"/>
  <c r="M213" i="117"/>
  <c r="N213" i="117" s="1"/>
  <c r="M212" i="117"/>
  <c r="N212" i="117" s="1"/>
  <c r="N211" i="117"/>
  <c r="M211" i="117"/>
  <c r="M210" i="117"/>
  <c r="N210" i="117" s="1"/>
  <c r="M209" i="117"/>
  <c r="N209" i="117" s="1"/>
  <c r="M208" i="117"/>
  <c r="N208" i="117" s="1"/>
  <c r="M207" i="117"/>
  <c r="N207" i="117" s="1"/>
  <c r="M206" i="117"/>
  <c r="N206" i="117" s="1"/>
  <c r="M205" i="117"/>
  <c r="N205" i="117" s="1"/>
  <c r="M204" i="117"/>
  <c r="N204" i="117" s="1"/>
  <c r="M203" i="117"/>
  <c r="N203" i="117" s="1"/>
  <c r="N202" i="117"/>
  <c r="M202" i="117"/>
  <c r="M201" i="117"/>
  <c r="N201" i="117" s="1"/>
  <c r="M200" i="117"/>
  <c r="N200" i="117" s="1"/>
  <c r="M199" i="117"/>
  <c r="N199" i="117" s="1"/>
  <c r="M198" i="117"/>
  <c r="N198" i="117" s="1"/>
  <c r="M197" i="117"/>
  <c r="N197" i="117" s="1"/>
  <c r="M196" i="117"/>
  <c r="N196" i="117" s="1"/>
  <c r="M195" i="117"/>
  <c r="N195" i="117" s="1"/>
  <c r="M194" i="117"/>
  <c r="N194" i="117" s="1"/>
  <c r="M193" i="117"/>
  <c r="N193" i="117" s="1"/>
  <c r="M192" i="117"/>
  <c r="N192" i="117" s="1"/>
  <c r="M191" i="117"/>
  <c r="N191" i="117" s="1"/>
  <c r="M190" i="117"/>
  <c r="N190" i="117" s="1"/>
  <c r="M189" i="117"/>
  <c r="N189" i="117" s="1"/>
  <c r="M188" i="117"/>
  <c r="N188" i="117" s="1"/>
  <c r="M187" i="117"/>
  <c r="N187" i="117" s="1"/>
  <c r="M186" i="117"/>
  <c r="N186" i="117" s="1"/>
  <c r="M185" i="117"/>
  <c r="N185" i="117" s="1"/>
  <c r="N184" i="117"/>
  <c r="M184" i="117"/>
  <c r="M183" i="117"/>
  <c r="N183" i="117" s="1"/>
  <c r="M182" i="117"/>
  <c r="N182" i="117" s="1"/>
  <c r="M181" i="117"/>
  <c r="N181" i="117" s="1"/>
  <c r="M180" i="117"/>
  <c r="N180" i="117" s="1"/>
  <c r="M179" i="117"/>
  <c r="N179" i="117" s="1"/>
  <c r="M178" i="117"/>
  <c r="N178" i="117" s="1"/>
  <c r="M177" i="117"/>
  <c r="N177" i="117" s="1"/>
  <c r="N176" i="117"/>
  <c r="M176" i="117"/>
  <c r="M175" i="117"/>
  <c r="N175" i="117" s="1"/>
  <c r="M174" i="117"/>
  <c r="N174" i="117" s="1"/>
  <c r="M173" i="117"/>
  <c r="N173" i="117" s="1"/>
  <c r="M172" i="117"/>
  <c r="N172" i="117" s="1"/>
  <c r="M171" i="117"/>
  <c r="N171" i="117" s="1"/>
  <c r="M170" i="117"/>
  <c r="N170" i="117" s="1"/>
  <c r="M169" i="117"/>
  <c r="N169" i="117" s="1"/>
  <c r="M168" i="117"/>
  <c r="N168" i="117" s="1"/>
  <c r="M167" i="117"/>
  <c r="N167" i="117" s="1"/>
  <c r="M166" i="117"/>
  <c r="N166" i="117" s="1"/>
  <c r="N165" i="117"/>
  <c r="M165" i="117"/>
  <c r="M164" i="117"/>
  <c r="N164" i="117" s="1"/>
  <c r="M163" i="117"/>
  <c r="N163" i="117" s="1"/>
  <c r="M162" i="117"/>
  <c r="N162" i="117" s="1"/>
  <c r="M161" i="117"/>
  <c r="N161" i="117" s="1"/>
  <c r="M160" i="117"/>
  <c r="N160" i="117" s="1"/>
  <c r="M159" i="117"/>
  <c r="N159" i="117" s="1"/>
  <c r="M158" i="117"/>
  <c r="N158" i="117" s="1"/>
  <c r="N157" i="117"/>
  <c r="M157" i="117"/>
  <c r="M156" i="117"/>
  <c r="N156" i="117" s="1"/>
  <c r="M155" i="117"/>
  <c r="N155" i="117" s="1"/>
  <c r="M154" i="117"/>
  <c r="N154" i="117" s="1"/>
  <c r="M153" i="117"/>
  <c r="N153" i="117" s="1"/>
  <c r="M152" i="117"/>
  <c r="N152" i="117" s="1"/>
  <c r="M151" i="117"/>
  <c r="N151" i="117" s="1"/>
  <c r="M150" i="117"/>
  <c r="N150" i="117" s="1"/>
  <c r="M149" i="117"/>
  <c r="N149" i="117" s="1"/>
  <c r="M148" i="117"/>
  <c r="N148" i="117" s="1"/>
  <c r="M147" i="117"/>
  <c r="N147" i="117" s="1"/>
  <c r="M146" i="117"/>
  <c r="N146" i="117" s="1"/>
  <c r="M145" i="117"/>
  <c r="N145" i="117" s="1"/>
  <c r="M144" i="117"/>
  <c r="N144" i="117" s="1"/>
  <c r="M143" i="117"/>
  <c r="N143" i="117" s="1"/>
  <c r="M142" i="117"/>
  <c r="N142" i="117" s="1"/>
  <c r="M141" i="117"/>
  <c r="N141" i="117" s="1"/>
  <c r="M140" i="117"/>
  <c r="N140" i="117" s="1"/>
  <c r="M139" i="117"/>
  <c r="N139" i="117" s="1"/>
  <c r="M138" i="117"/>
  <c r="N138" i="117" s="1"/>
  <c r="M137" i="117"/>
  <c r="N137" i="117" s="1"/>
  <c r="M136" i="117"/>
  <c r="N136" i="117" s="1"/>
  <c r="M135" i="117"/>
  <c r="N135" i="117" s="1"/>
  <c r="M134" i="117"/>
  <c r="N134" i="117" s="1"/>
  <c r="M133" i="117"/>
  <c r="N133" i="117" s="1"/>
  <c r="M132" i="117"/>
  <c r="N132" i="117" s="1"/>
  <c r="M131" i="117"/>
  <c r="N131" i="117" s="1"/>
  <c r="M130" i="117"/>
  <c r="N130" i="117" s="1"/>
  <c r="M129" i="117"/>
  <c r="N129" i="117" s="1"/>
  <c r="M128" i="117"/>
  <c r="N128" i="117" s="1"/>
  <c r="M127" i="117"/>
  <c r="N127" i="117" s="1"/>
  <c r="M126" i="117"/>
  <c r="N126" i="117" s="1"/>
  <c r="M125" i="117"/>
  <c r="N125" i="117" s="1"/>
  <c r="M124" i="117"/>
  <c r="N124" i="117" s="1"/>
  <c r="M123" i="117"/>
  <c r="N123" i="117" s="1"/>
  <c r="M122" i="117"/>
  <c r="N122" i="117" s="1"/>
  <c r="M121" i="117"/>
  <c r="N121" i="117" s="1"/>
  <c r="M120" i="117"/>
  <c r="N120" i="117" s="1"/>
  <c r="N119" i="117"/>
  <c r="M119" i="117"/>
  <c r="M118" i="117"/>
  <c r="N118" i="117" s="1"/>
  <c r="M117" i="117"/>
  <c r="N117" i="117" s="1"/>
  <c r="M116" i="117"/>
  <c r="N116" i="117" s="1"/>
  <c r="M115" i="117"/>
  <c r="N115" i="117" s="1"/>
  <c r="M114" i="117"/>
  <c r="N114" i="117" s="1"/>
  <c r="M113" i="117"/>
  <c r="N113" i="117" s="1"/>
  <c r="M112" i="117"/>
  <c r="N112" i="117" s="1"/>
  <c r="M111" i="117"/>
  <c r="N111" i="117" s="1"/>
  <c r="M110" i="117"/>
  <c r="N110" i="117" s="1"/>
  <c r="M109" i="117"/>
  <c r="N109" i="117" s="1"/>
  <c r="M108" i="117"/>
  <c r="N108" i="117" s="1"/>
  <c r="M107" i="117"/>
  <c r="N107" i="117" s="1"/>
  <c r="M106" i="117"/>
  <c r="N106" i="117" s="1"/>
  <c r="M105" i="117"/>
  <c r="N105" i="117" s="1"/>
  <c r="M104" i="117"/>
  <c r="N104" i="117" s="1"/>
  <c r="M103" i="117"/>
  <c r="N103" i="117" s="1"/>
  <c r="M102" i="117"/>
  <c r="N102" i="117" s="1"/>
  <c r="M101" i="117"/>
  <c r="N101" i="117" s="1"/>
  <c r="M100" i="117"/>
  <c r="N100" i="117" s="1"/>
  <c r="M99" i="117"/>
  <c r="N99" i="117" s="1"/>
  <c r="M98" i="117"/>
  <c r="N98" i="117" s="1"/>
  <c r="M97" i="117"/>
  <c r="N97" i="117" s="1"/>
  <c r="M96" i="117"/>
  <c r="N96" i="117" s="1"/>
  <c r="M95" i="117"/>
  <c r="N95" i="117" s="1"/>
  <c r="M94" i="117"/>
  <c r="N94" i="117" s="1"/>
  <c r="M93" i="117"/>
  <c r="N93" i="117" s="1"/>
  <c r="N92" i="117"/>
  <c r="M92" i="117"/>
  <c r="M91" i="117"/>
  <c r="N91" i="117" s="1"/>
  <c r="M90" i="117"/>
  <c r="N90" i="117" s="1"/>
  <c r="M89" i="117"/>
  <c r="N89" i="117" s="1"/>
  <c r="M88" i="117"/>
  <c r="N88" i="117" s="1"/>
  <c r="M87" i="117"/>
  <c r="N87" i="117" s="1"/>
  <c r="M86" i="117"/>
  <c r="N86" i="117" s="1"/>
  <c r="M85" i="117"/>
  <c r="N85" i="117" s="1"/>
  <c r="M84" i="117"/>
  <c r="N84" i="117" s="1"/>
  <c r="M83" i="117"/>
  <c r="N83" i="117" s="1"/>
  <c r="M82" i="117"/>
  <c r="N82" i="117" s="1"/>
  <c r="M81" i="117"/>
  <c r="N81" i="117" s="1"/>
  <c r="M80" i="117"/>
  <c r="N80" i="117" s="1"/>
  <c r="M79" i="117"/>
  <c r="N79" i="117" s="1"/>
  <c r="M78" i="117"/>
  <c r="N78" i="117" s="1"/>
  <c r="M77" i="117"/>
  <c r="N77" i="117" s="1"/>
  <c r="M76" i="117"/>
  <c r="N76" i="117" s="1"/>
  <c r="M75" i="117"/>
  <c r="N75" i="117" s="1"/>
  <c r="M74" i="117"/>
  <c r="N74" i="117" s="1"/>
  <c r="M73" i="117"/>
  <c r="N73" i="117" s="1"/>
  <c r="M72" i="117"/>
  <c r="N72" i="117" s="1"/>
  <c r="M71" i="117"/>
  <c r="N71" i="117" s="1"/>
  <c r="M70" i="117"/>
  <c r="N70" i="117" s="1"/>
  <c r="M69" i="117"/>
  <c r="N69" i="117" s="1"/>
  <c r="M68" i="117"/>
  <c r="N68" i="117" s="1"/>
  <c r="M67" i="117"/>
  <c r="N67" i="117" s="1"/>
  <c r="M66" i="117"/>
  <c r="N66" i="117" s="1"/>
  <c r="M65" i="117"/>
  <c r="N65" i="117" s="1"/>
  <c r="M64" i="117"/>
  <c r="N64" i="117" s="1"/>
  <c r="M63" i="117"/>
  <c r="N63" i="117" s="1"/>
  <c r="M62" i="117"/>
  <c r="N62" i="117" s="1"/>
  <c r="M61" i="117"/>
  <c r="N61" i="117" s="1"/>
  <c r="M60" i="117"/>
  <c r="N60" i="117" s="1"/>
  <c r="M59" i="117"/>
  <c r="N59" i="117" s="1"/>
  <c r="M58" i="117"/>
  <c r="N58" i="117" s="1"/>
  <c r="M57" i="117"/>
  <c r="N57" i="117" s="1"/>
  <c r="M56" i="117"/>
  <c r="N56" i="117" s="1"/>
  <c r="M55" i="117"/>
  <c r="N55" i="117" s="1"/>
  <c r="M54" i="117"/>
  <c r="N54" i="117" s="1"/>
  <c r="M53" i="117"/>
  <c r="N53" i="117" s="1"/>
  <c r="M52" i="117"/>
  <c r="N52" i="117" s="1"/>
  <c r="M51" i="117"/>
  <c r="N51" i="117" s="1"/>
  <c r="M50" i="117"/>
  <c r="N50" i="117" s="1"/>
  <c r="M49" i="117"/>
  <c r="N49" i="117" s="1"/>
  <c r="M48" i="117"/>
  <c r="N48" i="117" s="1"/>
  <c r="M47" i="117"/>
  <c r="N47" i="117" s="1"/>
  <c r="M46" i="117"/>
  <c r="N46" i="117" s="1"/>
  <c r="M45" i="117"/>
  <c r="N45" i="117" s="1"/>
  <c r="M44" i="117"/>
  <c r="N44" i="117" s="1"/>
  <c r="M43" i="117"/>
  <c r="N43" i="117" s="1"/>
  <c r="M42" i="117"/>
  <c r="N42" i="117" s="1"/>
  <c r="M41" i="117"/>
  <c r="N41" i="117" s="1"/>
  <c r="M40" i="117"/>
  <c r="N40" i="117" s="1"/>
  <c r="M39" i="117"/>
  <c r="N39" i="117" s="1"/>
  <c r="M38" i="117"/>
  <c r="N38" i="117" s="1"/>
  <c r="M37" i="117"/>
  <c r="N37" i="117" s="1"/>
  <c r="M36" i="117"/>
  <c r="N36" i="117" s="1"/>
  <c r="M35" i="117"/>
  <c r="N35" i="117" s="1"/>
  <c r="M34" i="117"/>
  <c r="N34" i="117" s="1"/>
  <c r="M33" i="117"/>
  <c r="N33" i="117" s="1"/>
  <c r="M32" i="117"/>
  <c r="N32" i="117" s="1"/>
  <c r="M31" i="117"/>
  <c r="N31" i="117" s="1"/>
  <c r="M30" i="117"/>
  <c r="N30" i="117" s="1"/>
  <c r="M29" i="117"/>
  <c r="N29" i="117" s="1"/>
  <c r="M28" i="117"/>
  <c r="N28" i="117" s="1"/>
  <c r="M27" i="117"/>
  <c r="N27" i="117" s="1"/>
  <c r="M26" i="117"/>
  <c r="N26" i="117" s="1"/>
  <c r="M25" i="117"/>
  <c r="N25" i="117" s="1"/>
  <c r="M24" i="117"/>
  <c r="N24" i="117" s="1"/>
  <c r="M23" i="117"/>
  <c r="N23" i="117" s="1"/>
  <c r="M22" i="117"/>
  <c r="N22" i="117" s="1"/>
  <c r="M21" i="117"/>
  <c r="N21" i="117" s="1"/>
  <c r="M20" i="117"/>
  <c r="N20" i="117" s="1"/>
  <c r="M19" i="117"/>
  <c r="N19" i="117" s="1"/>
  <c r="M18" i="117"/>
  <c r="N18" i="117" s="1"/>
  <c r="M17" i="117"/>
  <c r="N17" i="117" s="1"/>
  <c r="M16" i="117"/>
  <c r="N16" i="117" s="1"/>
  <c r="M15" i="117"/>
  <c r="N15" i="117" s="1"/>
  <c r="M14" i="117"/>
  <c r="N14" i="117" s="1"/>
  <c r="M13" i="117"/>
  <c r="N13" i="117" s="1"/>
  <c r="M12" i="117"/>
  <c r="N12" i="117" s="1"/>
  <c r="M11" i="117"/>
  <c r="N11" i="117" s="1"/>
  <c r="M10" i="117"/>
  <c r="N10" i="117" s="1"/>
  <c r="M9" i="117"/>
  <c r="N9" i="117" s="1"/>
  <c r="M8" i="117"/>
  <c r="N8" i="117" s="1"/>
  <c r="M7" i="117"/>
  <c r="N7" i="117" s="1"/>
  <c r="M6" i="117"/>
  <c r="N6" i="117" s="1"/>
  <c r="M5" i="117"/>
  <c r="N5" i="117" s="1"/>
  <c r="M4" i="117"/>
  <c r="N4" i="117" s="1"/>
  <c r="AL513" i="109"/>
  <c r="AK513" i="109"/>
  <c r="AJ513" i="109"/>
  <c r="AI513" i="109"/>
  <c r="AH513" i="109"/>
  <c r="AG513" i="109"/>
  <c r="AF513" i="109"/>
  <c r="AE513" i="109"/>
  <c r="AD513" i="109"/>
  <c r="AC513" i="109"/>
  <c r="AB513" i="109"/>
  <c r="AA513" i="109"/>
  <c r="Z513" i="109"/>
  <c r="X513" i="109"/>
  <c r="W513" i="109"/>
  <c r="V513" i="109"/>
  <c r="U513" i="109"/>
  <c r="T513" i="109"/>
  <c r="S513" i="109"/>
  <c r="R513" i="109"/>
  <c r="Q513" i="109"/>
  <c r="P513" i="109"/>
  <c r="O513" i="109"/>
  <c r="M512" i="109"/>
  <c r="N512" i="109" s="1"/>
  <c r="M511" i="109"/>
  <c r="N511" i="109" s="1"/>
  <c r="M510" i="109"/>
  <c r="N510" i="109" s="1"/>
  <c r="M509" i="109"/>
  <c r="N509" i="109" s="1"/>
  <c r="M508" i="109"/>
  <c r="N508" i="109" s="1"/>
  <c r="M507" i="109"/>
  <c r="N507" i="109" s="1"/>
  <c r="M506" i="109"/>
  <c r="N506" i="109" s="1"/>
  <c r="M505" i="109"/>
  <c r="N505" i="109" s="1"/>
  <c r="M504" i="109"/>
  <c r="N504" i="109" s="1"/>
  <c r="M503" i="109"/>
  <c r="N503" i="109" s="1"/>
  <c r="M502" i="109"/>
  <c r="N502" i="109" s="1"/>
  <c r="M501" i="109"/>
  <c r="N501" i="109" s="1"/>
  <c r="M500" i="109"/>
  <c r="N500" i="109" s="1"/>
  <c r="M499" i="109"/>
  <c r="N499" i="109" s="1"/>
  <c r="M498" i="109"/>
  <c r="N498" i="109" s="1"/>
  <c r="M497" i="109"/>
  <c r="N497" i="109" s="1"/>
  <c r="M496" i="109"/>
  <c r="N496" i="109" s="1"/>
  <c r="M495" i="109"/>
  <c r="N495" i="109" s="1"/>
  <c r="M494" i="109"/>
  <c r="N494" i="109" s="1"/>
  <c r="M493" i="109"/>
  <c r="N493" i="109" s="1"/>
  <c r="M492" i="109"/>
  <c r="N492" i="109" s="1"/>
  <c r="N491" i="109"/>
  <c r="M491" i="109"/>
  <c r="M490" i="109"/>
  <c r="N490" i="109" s="1"/>
  <c r="M489" i="109"/>
  <c r="N489" i="109" s="1"/>
  <c r="M488" i="109"/>
  <c r="N488" i="109" s="1"/>
  <c r="M487" i="109"/>
  <c r="N487" i="109" s="1"/>
  <c r="M486" i="109"/>
  <c r="N486" i="109" s="1"/>
  <c r="M485" i="109"/>
  <c r="N485" i="109" s="1"/>
  <c r="M484" i="109"/>
  <c r="N484" i="109" s="1"/>
  <c r="M483" i="109"/>
  <c r="N483" i="109" s="1"/>
  <c r="M482" i="109"/>
  <c r="N482" i="109" s="1"/>
  <c r="M481" i="109"/>
  <c r="N481" i="109" s="1"/>
  <c r="M480" i="109"/>
  <c r="N480" i="109" s="1"/>
  <c r="M479" i="109"/>
  <c r="N479" i="109" s="1"/>
  <c r="M478" i="109"/>
  <c r="N478" i="109" s="1"/>
  <c r="M477" i="109"/>
  <c r="N477" i="109" s="1"/>
  <c r="M476" i="109"/>
  <c r="N476" i="109" s="1"/>
  <c r="M475" i="109"/>
  <c r="N475" i="109" s="1"/>
  <c r="M474" i="109"/>
  <c r="N474" i="109" s="1"/>
  <c r="M473" i="109"/>
  <c r="N473" i="109" s="1"/>
  <c r="M472" i="109"/>
  <c r="N472" i="109" s="1"/>
  <c r="M471" i="109"/>
  <c r="N471" i="109" s="1"/>
  <c r="M470" i="109"/>
  <c r="N470" i="109" s="1"/>
  <c r="M469" i="109"/>
  <c r="N469" i="109" s="1"/>
  <c r="M468" i="109"/>
  <c r="N468" i="109" s="1"/>
  <c r="M467" i="109"/>
  <c r="N467" i="109" s="1"/>
  <c r="M466" i="109"/>
  <c r="N466" i="109" s="1"/>
  <c r="N465" i="109"/>
  <c r="M465" i="109"/>
  <c r="M464" i="109"/>
  <c r="N464" i="109" s="1"/>
  <c r="M463" i="109"/>
  <c r="N463" i="109" s="1"/>
  <c r="M462" i="109"/>
  <c r="N462" i="109" s="1"/>
  <c r="M461" i="109"/>
  <c r="N461" i="109" s="1"/>
  <c r="M460" i="109"/>
  <c r="N460" i="109" s="1"/>
  <c r="M459" i="109"/>
  <c r="N459" i="109" s="1"/>
  <c r="M458" i="109"/>
  <c r="N458" i="109" s="1"/>
  <c r="M457" i="109"/>
  <c r="N457" i="109" s="1"/>
  <c r="M456" i="109"/>
  <c r="N456" i="109" s="1"/>
  <c r="M455" i="109"/>
  <c r="N455" i="109" s="1"/>
  <c r="M454" i="109"/>
  <c r="N454" i="109" s="1"/>
  <c r="M453" i="109"/>
  <c r="N453" i="109" s="1"/>
  <c r="M452" i="109"/>
  <c r="N452" i="109" s="1"/>
  <c r="M451" i="109"/>
  <c r="N451" i="109" s="1"/>
  <c r="M450" i="109"/>
  <c r="N450" i="109" s="1"/>
  <c r="M449" i="109"/>
  <c r="N449" i="109" s="1"/>
  <c r="M448" i="109"/>
  <c r="N448" i="109" s="1"/>
  <c r="M447" i="109"/>
  <c r="N447" i="109" s="1"/>
  <c r="M446" i="109"/>
  <c r="N446" i="109" s="1"/>
  <c r="M445" i="109"/>
  <c r="N445" i="109" s="1"/>
  <c r="M444" i="109"/>
  <c r="N444" i="109" s="1"/>
  <c r="M443" i="109"/>
  <c r="N443" i="109" s="1"/>
  <c r="M442" i="109"/>
  <c r="N442" i="109" s="1"/>
  <c r="M441" i="109"/>
  <c r="N441" i="109" s="1"/>
  <c r="M440" i="109"/>
  <c r="N440" i="109" s="1"/>
  <c r="M439" i="109"/>
  <c r="N439" i="109" s="1"/>
  <c r="M438" i="109"/>
  <c r="N438" i="109" s="1"/>
  <c r="M437" i="109"/>
  <c r="N437" i="109" s="1"/>
  <c r="M436" i="109"/>
  <c r="N436" i="109" s="1"/>
  <c r="M435" i="109"/>
  <c r="N435" i="109" s="1"/>
  <c r="M434" i="109"/>
  <c r="N434" i="109" s="1"/>
  <c r="M433" i="109"/>
  <c r="N433" i="109" s="1"/>
  <c r="M432" i="109"/>
  <c r="N432" i="109" s="1"/>
  <c r="M431" i="109"/>
  <c r="N431" i="109" s="1"/>
  <c r="M430" i="109"/>
  <c r="N430" i="109" s="1"/>
  <c r="M429" i="109"/>
  <c r="N429" i="109" s="1"/>
  <c r="M428" i="109"/>
  <c r="N428" i="109" s="1"/>
  <c r="M427" i="109"/>
  <c r="N427" i="109" s="1"/>
  <c r="M426" i="109"/>
  <c r="N426" i="109" s="1"/>
  <c r="M425" i="109"/>
  <c r="N425" i="109" s="1"/>
  <c r="M424" i="109"/>
  <c r="N424" i="109" s="1"/>
  <c r="M423" i="109"/>
  <c r="N423" i="109" s="1"/>
  <c r="M422" i="109"/>
  <c r="N422" i="109" s="1"/>
  <c r="M421" i="109"/>
  <c r="N421" i="109" s="1"/>
  <c r="M420" i="109"/>
  <c r="N420" i="109" s="1"/>
  <c r="M419" i="109"/>
  <c r="N419" i="109" s="1"/>
  <c r="M418" i="109"/>
  <c r="N418" i="109" s="1"/>
  <c r="M417" i="109"/>
  <c r="N417" i="109" s="1"/>
  <c r="M416" i="109"/>
  <c r="N416" i="109" s="1"/>
  <c r="M415" i="109"/>
  <c r="N415" i="109" s="1"/>
  <c r="M414" i="109"/>
  <c r="N414" i="109" s="1"/>
  <c r="M413" i="109"/>
  <c r="N413" i="109" s="1"/>
  <c r="M412" i="109"/>
  <c r="N412" i="109" s="1"/>
  <c r="M411" i="109"/>
  <c r="N411" i="109" s="1"/>
  <c r="M410" i="109"/>
  <c r="N410" i="109" s="1"/>
  <c r="M409" i="109"/>
  <c r="N409" i="109" s="1"/>
  <c r="M408" i="109"/>
  <c r="N408" i="109" s="1"/>
  <c r="M407" i="109"/>
  <c r="N407" i="109" s="1"/>
  <c r="M406" i="109"/>
  <c r="N406" i="109" s="1"/>
  <c r="M405" i="109"/>
  <c r="N405" i="109" s="1"/>
  <c r="M404" i="109"/>
  <c r="N404" i="109" s="1"/>
  <c r="M403" i="109"/>
  <c r="N403" i="109" s="1"/>
  <c r="M402" i="109"/>
  <c r="N402" i="109" s="1"/>
  <c r="M401" i="109"/>
  <c r="N401" i="109" s="1"/>
  <c r="M400" i="109"/>
  <c r="N400" i="109" s="1"/>
  <c r="M399" i="109"/>
  <c r="N399" i="109" s="1"/>
  <c r="M398" i="109"/>
  <c r="N398" i="109" s="1"/>
  <c r="M397" i="109"/>
  <c r="N397" i="109" s="1"/>
  <c r="M396" i="109"/>
  <c r="N396" i="109" s="1"/>
  <c r="M395" i="109"/>
  <c r="N395" i="109" s="1"/>
  <c r="N394" i="109"/>
  <c r="M394" i="109"/>
  <c r="M393" i="109"/>
  <c r="N393" i="109" s="1"/>
  <c r="M392" i="109"/>
  <c r="N392" i="109" s="1"/>
  <c r="M391" i="109"/>
  <c r="N391" i="109" s="1"/>
  <c r="M390" i="109"/>
  <c r="N390" i="109" s="1"/>
  <c r="M389" i="109"/>
  <c r="N389" i="109" s="1"/>
  <c r="M388" i="109"/>
  <c r="N388" i="109" s="1"/>
  <c r="M387" i="109"/>
  <c r="N387" i="109" s="1"/>
  <c r="M386" i="109"/>
  <c r="N386" i="109" s="1"/>
  <c r="M385" i="109"/>
  <c r="N385" i="109" s="1"/>
  <c r="M384" i="109"/>
  <c r="N384" i="109" s="1"/>
  <c r="M383" i="109"/>
  <c r="N383" i="109" s="1"/>
  <c r="M382" i="109"/>
  <c r="N382" i="109" s="1"/>
  <c r="M381" i="109"/>
  <c r="N381" i="109" s="1"/>
  <c r="M380" i="109"/>
  <c r="N380" i="109" s="1"/>
  <c r="M379" i="109"/>
  <c r="N379" i="109" s="1"/>
  <c r="M378" i="109"/>
  <c r="N378" i="109" s="1"/>
  <c r="M377" i="109"/>
  <c r="N377" i="109" s="1"/>
  <c r="M376" i="109"/>
  <c r="N376" i="109" s="1"/>
  <c r="M375" i="109"/>
  <c r="N375" i="109" s="1"/>
  <c r="M374" i="109"/>
  <c r="N374" i="109" s="1"/>
  <c r="M373" i="109"/>
  <c r="N373" i="109" s="1"/>
  <c r="M372" i="109"/>
  <c r="N372" i="109" s="1"/>
  <c r="M371" i="109"/>
  <c r="N371" i="109" s="1"/>
  <c r="M370" i="109"/>
  <c r="N370" i="109" s="1"/>
  <c r="M369" i="109"/>
  <c r="N369" i="109" s="1"/>
  <c r="M368" i="109"/>
  <c r="N368" i="109" s="1"/>
  <c r="M367" i="109"/>
  <c r="N367" i="109" s="1"/>
  <c r="M366" i="109"/>
  <c r="N366" i="109" s="1"/>
  <c r="M365" i="109"/>
  <c r="N365" i="109" s="1"/>
  <c r="M364" i="109"/>
  <c r="N364" i="109" s="1"/>
  <c r="M363" i="109"/>
  <c r="N363" i="109" s="1"/>
  <c r="M362" i="109"/>
  <c r="N362" i="109" s="1"/>
  <c r="M361" i="109"/>
  <c r="N361" i="109" s="1"/>
  <c r="M360" i="109"/>
  <c r="N360" i="109" s="1"/>
  <c r="M359" i="109"/>
  <c r="N359" i="109" s="1"/>
  <c r="M358" i="109"/>
  <c r="N358" i="109" s="1"/>
  <c r="M357" i="109"/>
  <c r="N357" i="109" s="1"/>
  <c r="M356" i="109"/>
  <c r="N356" i="109" s="1"/>
  <c r="M355" i="109"/>
  <c r="N355" i="109" s="1"/>
  <c r="M354" i="109"/>
  <c r="N354" i="109" s="1"/>
  <c r="M353" i="109"/>
  <c r="N353" i="109" s="1"/>
  <c r="M352" i="109"/>
  <c r="N352" i="109" s="1"/>
  <c r="M351" i="109"/>
  <c r="N351" i="109" s="1"/>
  <c r="M350" i="109"/>
  <c r="N350" i="109" s="1"/>
  <c r="M349" i="109"/>
  <c r="N349" i="109" s="1"/>
  <c r="M348" i="109"/>
  <c r="N348" i="109" s="1"/>
  <c r="M347" i="109"/>
  <c r="N347" i="109" s="1"/>
  <c r="M346" i="109"/>
  <c r="N346" i="109" s="1"/>
  <c r="M345" i="109"/>
  <c r="N345" i="109" s="1"/>
  <c r="M344" i="109"/>
  <c r="N344" i="109" s="1"/>
  <c r="M343" i="109"/>
  <c r="N343" i="109" s="1"/>
  <c r="M342" i="109"/>
  <c r="N342" i="109" s="1"/>
  <c r="M341" i="109"/>
  <c r="N341" i="109" s="1"/>
  <c r="M340" i="109"/>
  <c r="N340" i="109" s="1"/>
  <c r="M339" i="109"/>
  <c r="N339" i="109" s="1"/>
  <c r="M338" i="109"/>
  <c r="N338" i="109" s="1"/>
  <c r="M337" i="109"/>
  <c r="N337" i="109" s="1"/>
  <c r="M336" i="109"/>
  <c r="N336" i="109" s="1"/>
  <c r="M335" i="109"/>
  <c r="N335" i="109" s="1"/>
  <c r="M334" i="109"/>
  <c r="N334" i="109" s="1"/>
  <c r="M333" i="109"/>
  <c r="N333" i="109" s="1"/>
  <c r="M332" i="109"/>
  <c r="N332" i="109" s="1"/>
  <c r="M331" i="109"/>
  <c r="N331" i="109" s="1"/>
  <c r="M330" i="109"/>
  <c r="N330" i="109" s="1"/>
  <c r="M329" i="109"/>
  <c r="N329" i="109" s="1"/>
  <c r="M328" i="109"/>
  <c r="N328" i="109" s="1"/>
  <c r="M327" i="109"/>
  <c r="N327" i="109" s="1"/>
  <c r="M326" i="109"/>
  <c r="N326" i="109" s="1"/>
  <c r="M325" i="109"/>
  <c r="N325" i="109" s="1"/>
  <c r="M324" i="109"/>
  <c r="N324" i="109" s="1"/>
  <c r="M323" i="109"/>
  <c r="N323" i="109" s="1"/>
  <c r="M322" i="109"/>
  <c r="N322" i="109" s="1"/>
  <c r="M321" i="109"/>
  <c r="N321" i="109" s="1"/>
  <c r="M320" i="109"/>
  <c r="N320" i="109" s="1"/>
  <c r="M319" i="109"/>
  <c r="N319" i="109" s="1"/>
  <c r="M318" i="109"/>
  <c r="N318" i="109" s="1"/>
  <c r="M317" i="109"/>
  <c r="N317" i="109" s="1"/>
  <c r="M316" i="109"/>
  <c r="N316" i="109" s="1"/>
  <c r="M315" i="109"/>
  <c r="N315" i="109" s="1"/>
  <c r="M314" i="109"/>
  <c r="N314" i="109" s="1"/>
  <c r="M313" i="109"/>
  <c r="N313" i="109" s="1"/>
  <c r="M312" i="109"/>
  <c r="N312" i="109" s="1"/>
  <c r="M311" i="109"/>
  <c r="N311" i="109" s="1"/>
  <c r="M310" i="109"/>
  <c r="N310" i="109" s="1"/>
  <c r="M309" i="109"/>
  <c r="N309" i="109" s="1"/>
  <c r="M308" i="109"/>
  <c r="N308" i="109" s="1"/>
  <c r="M307" i="109"/>
  <c r="N307" i="109" s="1"/>
  <c r="M306" i="109"/>
  <c r="N306" i="109" s="1"/>
  <c r="M305" i="109"/>
  <c r="N305" i="109" s="1"/>
  <c r="M304" i="109"/>
  <c r="N304" i="109" s="1"/>
  <c r="M303" i="109"/>
  <c r="N303" i="109" s="1"/>
  <c r="M302" i="109"/>
  <c r="N302" i="109" s="1"/>
  <c r="M301" i="109"/>
  <c r="N301" i="109" s="1"/>
  <c r="M300" i="109"/>
  <c r="N300" i="109" s="1"/>
  <c r="M299" i="109"/>
  <c r="N299" i="109" s="1"/>
  <c r="M298" i="109"/>
  <c r="N298" i="109" s="1"/>
  <c r="M297" i="109"/>
  <c r="N297" i="109" s="1"/>
  <c r="M296" i="109"/>
  <c r="N296" i="109" s="1"/>
  <c r="M295" i="109"/>
  <c r="N295" i="109" s="1"/>
  <c r="M294" i="109"/>
  <c r="N294" i="109" s="1"/>
  <c r="M293" i="109"/>
  <c r="N293" i="109" s="1"/>
  <c r="M292" i="109"/>
  <c r="N292" i="109" s="1"/>
  <c r="M291" i="109"/>
  <c r="N291" i="109" s="1"/>
  <c r="M290" i="109"/>
  <c r="N290" i="109" s="1"/>
  <c r="M289" i="109"/>
  <c r="N289" i="109" s="1"/>
  <c r="M288" i="109"/>
  <c r="N288" i="109" s="1"/>
  <c r="M287" i="109"/>
  <c r="N287" i="109" s="1"/>
  <c r="M286" i="109"/>
  <c r="N286" i="109" s="1"/>
  <c r="M285" i="109"/>
  <c r="N285" i="109" s="1"/>
  <c r="M284" i="109"/>
  <c r="N284" i="109" s="1"/>
  <c r="M283" i="109"/>
  <c r="N283" i="109" s="1"/>
  <c r="M282" i="109"/>
  <c r="N282" i="109" s="1"/>
  <c r="M281" i="109"/>
  <c r="N281" i="109" s="1"/>
  <c r="M280" i="109"/>
  <c r="N280" i="109" s="1"/>
  <c r="M279" i="109"/>
  <c r="N279" i="109" s="1"/>
  <c r="M278" i="109"/>
  <c r="N278" i="109" s="1"/>
  <c r="M277" i="109"/>
  <c r="N277" i="109" s="1"/>
  <c r="M276" i="109"/>
  <c r="N276" i="109" s="1"/>
  <c r="M275" i="109"/>
  <c r="N275" i="109" s="1"/>
  <c r="M274" i="109"/>
  <c r="N274" i="109" s="1"/>
  <c r="M273" i="109"/>
  <c r="N273" i="109" s="1"/>
  <c r="M272" i="109"/>
  <c r="N272" i="109" s="1"/>
  <c r="M271" i="109"/>
  <c r="N271" i="109" s="1"/>
  <c r="M270" i="109"/>
  <c r="N270" i="109" s="1"/>
  <c r="M269" i="109"/>
  <c r="N269" i="109" s="1"/>
  <c r="M268" i="109"/>
  <c r="N268" i="109" s="1"/>
  <c r="M267" i="109"/>
  <c r="N267" i="109" s="1"/>
  <c r="M266" i="109"/>
  <c r="N266" i="109" s="1"/>
  <c r="N265" i="109"/>
  <c r="M265" i="109"/>
  <c r="M264" i="109"/>
  <c r="N264" i="109" s="1"/>
  <c r="M263" i="109"/>
  <c r="N263" i="109" s="1"/>
  <c r="M262" i="109"/>
  <c r="N262" i="109" s="1"/>
  <c r="M261" i="109"/>
  <c r="N261" i="109" s="1"/>
  <c r="M260" i="109"/>
  <c r="N260" i="109" s="1"/>
  <c r="M259" i="109"/>
  <c r="N259" i="109" s="1"/>
  <c r="M258" i="109"/>
  <c r="N258" i="109" s="1"/>
  <c r="M257" i="109"/>
  <c r="N257" i="109" s="1"/>
  <c r="M256" i="109"/>
  <c r="N256" i="109" s="1"/>
  <c r="M255" i="109"/>
  <c r="N255" i="109" s="1"/>
  <c r="M254" i="109"/>
  <c r="N254" i="109" s="1"/>
  <c r="M253" i="109"/>
  <c r="N253" i="109" s="1"/>
  <c r="M252" i="109"/>
  <c r="N252" i="109" s="1"/>
  <c r="M251" i="109"/>
  <c r="N251" i="109" s="1"/>
  <c r="M250" i="109"/>
  <c r="N250" i="109" s="1"/>
  <c r="M249" i="109"/>
  <c r="N249" i="109" s="1"/>
  <c r="N248" i="109"/>
  <c r="M248" i="109"/>
  <c r="M247" i="109"/>
  <c r="N247" i="109" s="1"/>
  <c r="M246" i="109"/>
  <c r="N246" i="109" s="1"/>
  <c r="M245" i="109"/>
  <c r="N245" i="109" s="1"/>
  <c r="M244" i="109"/>
  <c r="N244" i="109" s="1"/>
  <c r="M243" i="109"/>
  <c r="N243" i="109" s="1"/>
  <c r="M242" i="109"/>
  <c r="N242" i="109" s="1"/>
  <c r="M241" i="109"/>
  <c r="N241" i="109" s="1"/>
  <c r="M240" i="109"/>
  <c r="N240" i="109" s="1"/>
  <c r="M239" i="109"/>
  <c r="N239" i="109" s="1"/>
  <c r="M238" i="109"/>
  <c r="N238" i="109" s="1"/>
  <c r="M237" i="109"/>
  <c r="N237" i="109" s="1"/>
  <c r="M236" i="109"/>
  <c r="N236" i="109" s="1"/>
  <c r="M235" i="109"/>
  <c r="N235" i="109" s="1"/>
  <c r="M234" i="109"/>
  <c r="N234" i="109" s="1"/>
  <c r="M233" i="109"/>
  <c r="N233" i="109" s="1"/>
  <c r="M232" i="109"/>
  <c r="N232" i="109" s="1"/>
  <c r="M231" i="109"/>
  <c r="N231" i="109" s="1"/>
  <c r="M230" i="109"/>
  <c r="N230" i="109" s="1"/>
  <c r="M229" i="109"/>
  <c r="N229" i="109" s="1"/>
  <c r="M228" i="109"/>
  <c r="N228" i="109" s="1"/>
  <c r="M227" i="109"/>
  <c r="N227" i="109" s="1"/>
  <c r="N226" i="109"/>
  <c r="M226" i="109"/>
  <c r="M225" i="109"/>
  <c r="N225" i="109" s="1"/>
  <c r="M224" i="109"/>
  <c r="N224" i="109" s="1"/>
  <c r="M223" i="109"/>
  <c r="N223" i="109" s="1"/>
  <c r="M222" i="109"/>
  <c r="N222" i="109" s="1"/>
  <c r="M221" i="109"/>
  <c r="N221" i="109" s="1"/>
  <c r="M220" i="109"/>
  <c r="N220" i="109" s="1"/>
  <c r="M219" i="109"/>
  <c r="N219" i="109" s="1"/>
  <c r="M218" i="109"/>
  <c r="N218" i="109" s="1"/>
  <c r="M217" i="109"/>
  <c r="N217" i="109" s="1"/>
  <c r="M216" i="109"/>
  <c r="N216" i="109" s="1"/>
  <c r="M215" i="109"/>
  <c r="N215" i="109" s="1"/>
  <c r="M214" i="109"/>
  <c r="N214" i="109" s="1"/>
  <c r="M213" i="109"/>
  <c r="N213" i="109" s="1"/>
  <c r="M212" i="109"/>
  <c r="N212" i="109" s="1"/>
  <c r="M211" i="109"/>
  <c r="N211" i="109" s="1"/>
  <c r="M210" i="109"/>
  <c r="N210" i="109" s="1"/>
  <c r="M209" i="109"/>
  <c r="N209" i="109" s="1"/>
  <c r="M208" i="109"/>
  <c r="N208" i="109" s="1"/>
  <c r="M207" i="109"/>
  <c r="N207" i="109" s="1"/>
  <c r="M206" i="109"/>
  <c r="N206" i="109" s="1"/>
  <c r="M205" i="109"/>
  <c r="N205" i="109" s="1"/>
  <c r="M204" i="109"/>
  <c r="N204" i="109" s="1"/>
  <c r="M203" i="109"/>
  <c r="N203" i="109" s="1"/>
  <c r="M202" i="109"/>
  <c r="N202" i="109" s="1"/>
  <c r="M201" i="109"/>
  <c r="N201" i="109" s="1"/>
  <c r="M200" i="109"/>
  <c r="N200" i="109" s="1"/>
  <c r="M199" i="109"/>
  <c r="N199" i="109" s="1"/>
  <c r="M198" i="109"/>
  <c r="N198" i="109" s="1"/>
  <c r="M197" i="109"/>
  <c r="N197" i="109" s="1"/>
  <c r="M196" i="109"/>
  <c r="N196" i="109" s="1"/>
  <c r="M195" i="109"/>
  <c r="N195" i="109" s="1"/>
  <c r="M194" i="109"/>
  <c r="N194" i="109" s="1"/>
  <c r="M193" i="109"/>
  <c r="N193" i="109" s="1"/>
  <c r="M192" i="109"/>
  <c r="N192" i="109" s="1"/>
  <c r="M191" i="109"/>
  <c r="N191" i="109" s="1"/>
  <c r="M190" i="109"/>
  <c r="N190" i="109" s="1"/>
  <c r="M189" i="109"/>
  <c r="N189" i="109" s="1"/>
  <c r="N188" i="109"/>
  <c r="M188" i="109"/>
  <c r="M187" i="109"/>
  <c r="N187" i="109" s="1"/>
  <c r="M186" i="109"/>
  <c r="N186" i="109" s="1"/>
  <c r="M185" i="109"/>
  <c r="N185" i="109" s="1"/>
  <c r="M184" i="109"/>
  <c r="N184" i="109" s="1"/>
  <c r="M183" i="109"/>
  <c r="N183" i="109" s="1"/>
  <c r="M182" i="109"/>
  <c r="N182" i="109" s="1"/>
  <c r="M181" i="109"/>
  <c r="N181" i="109" s="1"/>
  <c r="M180" i="109"/>
  <c r="N180" i="109" s="1"/>
  <c r="M179" i="109"/>
  <c r="N179" i="109" s="1"/>
  <c r="M178" i="109"/>
  <c r="N178" i="109" s="1"/>
  <c r="N177" i="109"/>
  <c r="M177" i="109"/>
  <c r="M176" i="109"/>
  <c r="N176" i="109" s="1"/>
  <c r="M175" i="109"/>
  <c r="N175" i="109" s="1"/>
  <c r="M174" i="109"/>
  <c r="N174" i="109" s="1"/>
  <c r="M173" i="109"/>
  <c r="N173" i="109" s="1"/>
  <c r="M172" i="109"/>
  <c r="N172" i="109" s="1"/>
  <c r="M171" i="109"/>
  <c r="N171" i="109" s="1"/>
  <c r="N170" i="109"/>
  <c r="M170" i="109"/>
  <c r="M169" i="109"/>
  <c r="N169" i="109" s="1"/>
  <c r="M168" i="109"/>
  <c r="N168" i="109" s="1"/>
  <c r="M167" i="109"/>
  <c r="N167" i="109" s="1"/>
  <c r="M166" i="109"/>
  <c r="N166" i="109" s="1"/>
  <c r="M165" i="109"/>
  <c r="N165" i="109" s="1"/>
  <c r="M164" i="109"/>
  <c r="N164" i="109" s="1"/>
  <c r="M163" i="109"/>
  <c r="N163" i="109" s="1"/>
  <c r="M162" i="109"/>
  <c r="N162" i="109" s="1"/>
  <c r="M161" i="109"/>
  <c r="N161" i="109" s="1"/>
  <c r="M160" i="109"/>
  <c r="N160" i="109" s="1"/>
  <c r="M159" i="109"/>
  <c r="N159" i="109" s="1"/>
  <c r="M158" i="109"/>
  <c r="N158" i="109" s="1"/>
  <c r="M157" i="109"/>
  <c r="N157" i="109" s="1"/>
  <c r="M156" i="109"/>
  <c r="N156" i="109" s="1"/>
  <c r="M155" i="109"/>
  <c r="N155" i="109" s="1"/>
  <c r="M154" i="109"/>
  <c r="N154" i="109" s="1"/>
  <c r="M153" i="109"/>
  <c r="N153" i="109" s="1"/>
  <c r="M152" i="109"/>
  <c r="N152" i="109" s="1"/>
  <c r="M151" i="109"/>
  <c r="N151" i="109" s="1"/>
  <c r="M150" i="109"/>
  <c r="N150" i="109" s="1"/>
  <c r="M149" i="109"/>
  <c r="N149" i="109" s="1"/>
  <c r="M148" i="109"/>
  <c r="N148" i="109" s="1"/>
  <c r="M147" i="109"/>
  <c r="N147" i="109" s="1"/>
  <c r="N146" i="109"/>
  <c r="M146" i="109"/>
  <c r="M145" i="109"/>
  <c r="N145" i="109" s="1"/>
  <c r="M144" i="109"/>
  <c r="N144" i="109" s="1"/>
  <c r="M143" i="109"/>
  <c r="N143" i="109" s="1"/>
  <c r="M142" i="109"/>
  <c r="N142" i="109" s="1"/>
  <c r="M141" i="109"/>
  <c r="N141" i="109" s="1"/>
  <c r="M140" i="109"/>
  <c r="N140" i="109" s="1"/>
  <c r="N139" i="109"/>
  <c r="M139" i="109"/>
  <c r="M138" i="109"/>
  <c r="N138" i="109" s="1"/>
  <c r="M137" i="109"/>
  <c r="N137" i="109" s="1"/>
  <c r="M136" i="109"/>
  <c r="N136" i="109" s="1"/>
  <c r="M135" i="109"/>
  <c r="N135" i="109" s="1"/>
  <c r="M134" i="109"/>
  <c r="N134" i="109" s="1"/>
  <c r="M133" i="109"/>
  <c r="N133" i="109" s="1"/>
  <c r="M132" i="109"/>
  <c r="N132" i="109" s="1"/>
  <c r="M131" i="109"/>
  <c r="N131" i="109" s="1"/>
  <c r="M130" i="109"/>
  <c r="N130" i="109" s="1"/>
  <c r="M129" i="109"/>
  <c r="N129" i="109" s="1"/>
  <c r="M128" i="109"/>
  <c r="N128" i="109" s="1"/>
  <c r="M127" i="109"/>
  <c r="N127" i="109" s="1"/>
  <c r="M126" i="109"/>
  <c r="N126" i="109" s="1"/>
  <c r="M125" i="109"/>
  <c r="N125" i="109" s="1"/>
  <c r="M124" i="109"/>
  <c r="N124" i="109" s="1"/>
  <c r="M123" i="109"/>
  <c r="N123" i="109" s="1"/>
  <c r="M122" i="109"/>
  <c r="N122" i="109" s="1"/>
  <c r="M121" i="109"/>
  <c r="N121" i="109" s="1"/>
  <c r="M120" i="109"/>
  <c r="N120" i="109" s="1"/>
  <c r="M119" i="109"/>
  <c r="N119" i="109" s="1"/>
  <c r="M118" i="109"/>
  <c r="N118" i="109" s="1"/>
  <c r="M117" i="109"/>
  <c r="N117" i="109" s="1"/>
  <c r="M116" i="109"/>
  <c r="N116" i="109" s="1"/>
  <c r="M115" i="109"/>
  <c r="N115" i="109" s="1"/>
  <c r="M114" i="109"/>
  <c r="N114" i="109" s="1"/>
  <c r="M113" i="109"/>
  <c r="N113" i="109" s="1"/>
  <c r="M112" i="109"/>
  <c r="N112" i="109" s="1"/>
  <c r="M111" i="109"/>
  <c r="N111" i="109" s="1"/>
  <c r="M110" i="109"/>
  <c r="N110" i="109" s="1"/>
  <c r="M109" i="109"/>
  <c r="N109" i="109" s="1"/>
  <c r="M108" i="109"/>
  <c r="N108" i="109" s="1"/>
  <c r="M107" i="109"/>
  <c r="N107" i="109" s="1"/>
  <c r="M106" i="109"/>
  <c r="N106" i="109" s="1"/>
  <c r="M105" i="109"/>
  <c r="N105" i="109" s="1"/>
  <c r="M104" i="109"/>
  <c r="N104" i="109" s="1"/>
  <c r="M103" i="109"/>
  <c r="N103" i="109" s="1"/>
  <c r="M102" i="109"/>
  <c r="N102" i="109" s="1"/>
  <c r="M101" i="109"/>
  <c r="N101" i="109" s="1"/>
  <c r="M100" i="109"/>
  <c r="N100" i="109" s="1"/>
  <c r="M99" i="109"/>
  <c r="N99" i="109" s="1"/>
  <c r="M98" i="109"/>
  <c r="N98" i="109" s="1"/>
  <c r="M97" i="109"/>
  <c r="N97" i="109" s="1"/>
  <c r="M96" i="109"/>
  <c r="N96" i="109" s="1"/>
  <c r="M95" i="109"/>
  <c r="N95" i="109" s="1"/>
  <c r="N94" i="109"/>
  <c r="M94" i="109"/>
  <c r="M93" i="109"/>
  <c r="N93" i="109" s="1"/>
  <c r="M92" i="109"/>
  <c r="N92" i="109" s="1"/>
  <c r="M91" i="109"/>
  <c r="N91" i="109" s="1"/>
  <c r="M90" i="109"/>
  <c r="N90" i="109" s="1"/>
  <c r="M89" i="109"/>
  <c r="N89" i="109" s="1"/>
  <c r="M88" i="109"/>
  <c r="N88" i="109" s="1"/>
  <c r="M87" i="109"/>
  <c r="N87" i="109" s="1"/>
  <c r="M86" i="109"/>
  <c r="N86" i="109" s="1"/>
  <c r="M85" i="109"/>
  <c r="N85" i="109" s="1"/>
  <c r="M84" i="109"/>
  <c r="N84" i="109" s="1"/>
  <c r="M83" i="109"/>
  <c r="N83" i="109" s="1"/>
  <c r="M82" i="109"/>
  <c r="N82" i="109" s="1"/>
  <c r="M81" i="109"/>
  <c r="N81" i="109" s="1"/>
  <c r="M80" i="109"/>
  <c r="N80" i="109" s="1"/>
  <c r="M79" i="109"/>
  <c r="N79" i="109" s="1"/>
  <c r="M78" i="109"/>
  <c r="N78" i="109" s="1"/>
  <c r="M77" i="109"/>
  <c r="N77" i="109" s="1"/>
  <c r="M76" i="109"/>
  <c r="N76" i="109" s="1"/>
  <c r="M75" i="109"/>
  <c r="N75" i="109" s="1"/>
  <c r="M74" i="109"/>
  <c r="N74" i="109" s="1"/>
  <c r="M73" i="109"/>
  <c r="N73" i="109" s="1"/>
  <c r="M72" i="109"/>
  <c r="N72" i="109" s="1"/>
  <c r="M71" i="109"/>
  <c r="N71" i="109" s="1"/>
  <c r="M70" i="109"/>
  <c r="N70" i="109" s="1"/>
  <c r="M69" i="109"/>
  <c r="N69" i="109" s="1"/>
  <c r="M68" i="109"/>
  <c r="N68" i="109" s="1"/>
  <c r="M67" i="109"/>
  <c r="N67" i="109" s="1"/>
  <c r="M66" i="109"/>
  <c r="N66" i="109" s="1"/>
  <c r="M65" i="109"/>
  <c r="N65" i="109" s="1"/>
  <c r="M64" i="109"/>
  <c r="N64" i="109" s="1"/>
  <c r="M63" i="109"/>
  <c r="N63" i="109" s="1"/>
  <c r="M62" i="109"/>
  <c r="N62" i="109" s="1"/>
  <c r="M61" i="109"/>
  <c r="N61" i="109" s="1"/>
  <c r="M60" i="109"/>
  <c r="N60" i="109" s="1"/>
  <c r="M59" i="109"/>
  <c r="N59" i="109" s="1"/>
  <c r="M58" i="109"/>
  <c r="N58" i="109" s="1"/>
  <c r="M57" i="109"/>
  <c r="N57" i="109" s="1"/>
  <c r="M56" i="109"/>
  <c r="N56" i="109" s="1"/>
  <c r="M55" i="109"/>
  <c r="N55" i="109" s="1"/>
  <c r="M54" i="109"/>
  <c r="N54" i="109" s="1"/>
  <c r="M53" i="109"/>
  <c r="N53" i="109" s="1"/>
  <c r="M52" i="109"/>
  <c r="N52" i="109" s="1"/>
  <c r="M51" i="109"/>
  <c r="N51" i="109" s="1"/>
  <c r="M50" i="109"/>
  <c r="N50" i="109" s="1"/>
  <c r="M49" i="109"/>
  <c r="N49" i="109" s="1"/>
  <c r="M48" i="109"/>
  <c r="N48" i="109" s="1"/>
  <c r="M47" i="109"/>
  <c r="N47" i="109" s="1"/>
  <c r="M46" i="109"/>
  <c r="N46" i="109" s="1"/>
  <c r="M45" i="109"/>
  <c r="N45" i="109" s="1"/>
  <c r="M44" i="109"/>
  <c r="N44" i="109" s="1"/>
  <c r="M43" i="109"/>
  <c r="N43" i="109" s="1"/>
  <c r="M42" i="109"/>
  <c r="N42" i="109" s="1"/>
  <c r="M41" i="109"/>
  <c r="N41" i="109" s="1"/>
  <c r="M40" i="109"/>
  <c r="N40" i="109" s="1"/>
  <c r="M39" i="109"/>
  <c r="N39" i="109" s="1"/>
  <c r="M38" i="109"/>
  <c r="N38" i="109" s="1"/>
  <c r="M37" i="109"/>
  <c r="N37" i="109" s="1"/>
  <c r="M36" i="109"/>
  <c r="N36" i="109" s="1"/>
  <c r="M35" i="109"/>
  <c r="N35" i="109" s="1"/>
  <c r="M34" i="109"/>
  <c r="N34" i="109" s="1"/>
  <c r="M33" i="109"/>
  <c r="N33" i="109" s="1"/>
  <c r="M32" i="109"/>
  <c r="N32" i="109" s="1"/>
  <c r="M31" i="109"/>
  <c r="N31" i="109" s="1"/>
  <c r="M30" i="109"/>
  <c r="N30" i="109" s="1"/>
  <c r="M29" i="109"/>
  <c r="N29" i="109" s="1"/>
  <c r="M28" i="109"/>
  <c r="N28" i="109" s="1"/>
  <c r="M27" i="109"/>
  <c r="N27" i="109" s="1"/>
  <c r="M26" i="109"/>
  <c r="N26" i="109" s="1"/>
  <c r="M25" i="109"/>
  <c r="N25" i="109" s="1"/>
  <c r="M24" i="109"/>
  <c r="N24" i="109" s="1"/>
  <c r="M23" i="109"/>
  <c r="N23" i="109" s="1"/>
  <c r="M22" i="109"/>
  <c r="N22" i="109" s="1"/>
  <c r="M21" i="109"/>
  <c r="N21" i="109" s="1"/>
  <c r="M20" i="109"/>
  <c r="N20" i="109" s="1"/>
  <c r="M19" i="109"/>
  <c r="N19" i="109" s="1"/>
  <c r="M18" i="109"/>
  <c r="N18" i="109" s="1"/>
  <c r="M17" i="109"/>
  <c r="N17" i="109" s="1"/>
  <c r="M16" i="109"/>
  <c r="N16" i="109" s="1"/>
  <c r="M15" i="109"/>
  <c r="N15" i="109" s="1"/>
  <c r="M14" i="109"/>
  <c r="N14" i="109" s="1"/>
  <c r="M13" i="109"/>
  <c r="N13" i="109" s="1"/>
  <c r="M12" i="109"/>
  <c r="N12" i="109" s="1"/>
  <c r="M11" i="109"/>
  <c r="N11" i="109" s="1"/>
  <c r="M10" i="109"/>
  <c r="N10" i="109" s="1"/>
  <c r="M9" i="109"/>
  <c r="N9" i="109" s="1"/>
  <c r="M8" i="109"/>
  <c r="N8" i="109" s="1"/>
  <c r="M7" i="109"/>
  <c r="N7" i="109" s="1"/>
  <c r="M6" i="109"/>
  <c r="N6" i="109" s="1"/>
  <c r="M5" i="109"/>
  <c r="N5" i="109" s="1"/>
  <c r="M4" i="109"/>
  <c r="N4" i="109" s="1"/>
  <c r="O5" i="90" l="1"/>
  <c r="O6" i="90"/>
  <c r="O7" i="90"/>
  <c r="O8" i="90"/>
  <c r="O9" i="90"/>
  <c r="O10" i="90"/>
  <c r="O11" i="90"/>
  <c r="O12" i="90"/>
  <c r="O13" i="90"/>
  <c r="O14" i="90"/>
  <c r="O15" i="90"/>
  <c r="O16" i="90"/>
  <c r="O17" i="90"/>
  <c r="O18" i="90"/>
  <c r="O19" i="90"/>
  <c r="O20" i="90"/>
  <c r="O21" i="90"/>
  <c r="O22" i="90"/>
  <c r="O23" i="90"/>
  <c r="O24" i="90"/>
  <c r="O25" i="90"/>
  <c r="O26" i="90"/>
  <c r="O27" i="90"/>
  <c r="O28" i="90"/>
  <c r="O29" i="90"/>
  <c r="O30" i="90"/>
  <c r="O31" i="90"/>
  <c r="O32" i="90"/>
  <c r="O33" i="90"/>
  <c r="O34" i="90"/>
  <c r="O35" i="90"/>
  <c r="O36" i="90"/>
  <c r="O37" i="90"/>
  <c r="O38" i="90"/>
  <c r="O39" i="90"/>
  <c r="O40" i="90"/>
  <c r="O41" i="90"/>
  <c r="O42" i="90"/>
  <c r="O43" i="90"/>
  <c r="O44" i="90"/>
  <c r="O45" i="90"/>
  <c r="O46" i="90"/>
  <c r="O47" i="90"/>
  <c r="O48" i="90"/>
  <c r="O49" i="90"/>
  <c r="O50" i="90"/>
  <c r="O51" i="90"/>
  <c r="O52" i="90"/>
  <c r="O53" i="90"/>
  <c r="O54" i="90"/>
  <c r="O55" i="90"/>
  <c r="O56" i="90"/>
  <c r="O57" i="90"/>
  <c r="O58" i="90"/>
  <c r="O59" i="90"/>
  <c r="O60" i="90"/>
  <c r="O61" i="90"/>
  <c r="O62" i="90"/>
  <c r="O63" i="90"/>
  <c r="O64" i="90"/>
  <c r="O65" i="90"/>
  <c r="O66" i="90"/>
  <c r="O67" i="90"/>
  <c r="O68" i="90"/>
  <c r="O69" i="90"/>
  <c r="O70" i="90"/>
  <c r="O71" i="90"/>
  <c r="O72" i="90"/>
  <c r="O73" i="90"/>
  <c r="O74" i="90"/>
  <c r="O75" i="90"/>
  <c r="O76" i="90"/>
  <c r="O77" i="90"/>
  <c r="O78" i="90"/>
  <c r="O79" i="90"/>
  <c r="O80" i="90"/>
  <c r="O81" i="90"/>
  <c r="O82" i="90"/>
  <c r="O83" i="90"/>
  <c r="O84" i="90"/>
  <c r="O85" i="90"/>
  <c r="O86" i="90"/>
  <c r="O87" i="90"/>
  <c r="O88" i="90"/>
  <c r="O89" i="90"/>
  <c r="O90" i="90"/>
  <c r="O91" i="90"/>
  <c r="O92" i="90"/>
  <c r="O93" i="90"/>
  <c r="O94" i="90"/>
  <c r="O95" i="90"/>
  <c r="O96" i="90"/>
  <c r="O97" i="90"/>
  <c r="O98" i="90"/>
  <c r="O99" i="90"/>
  <c r="O100" i="90"/>
  <c r="O101" i="90"/>
  <c r="O102" i="90"/>
  <c r="O103" i="90"/>
  <c r="O104" i="90"/>
  <c r="O105" i="90"/>
  <c r="O106" i="90"/>
  <c r="O107" i="90"/>
  <c r="O108" i="90"/>
  <c r="O109" i="90"/>
  <c r="O110" i="90"/>
  <c r="O111" i="90"/>
  <c r="O112" i="90"/>
  <c r="O113" i="90"/>
  <c r="O114" i="90"/>
  <c r="O115" i="90"/>
  <c r="O116" i="90"/>
  <c r="O117" i="90"/>
  <c r="O118" i="90"/>
  <c r="O119" i="90"/>
  <c r="O120" i="90"/>
  <c r="O121" i="90"/>
  <c r="O122" i="90"/>
  <c r="O123" i="90"/>
  <c r="O124" i="90"/>
  <c r="O125" i="90"/>
  <c r="O126" i="90"/>
  <c r="O127" i="90"/>
  <c r="O128" i="90"/>
  <c r="O129" i="90"/>
  <c r="O130" i="90"/>
  <c r="O131" i="90"/>
  <c r="O132" i="90"/>
  <c r="O133" i="90"/>
  <c r="O134" i="90"/>
  <c r="O135" i="90"/>
  <c r="O136" i="90"/>
  <c r="O137" i="90"/>
  <c r="O138" i="90"/>
  <c r="O139" i="90"/>
  <c r="O140" i="90"/>
  <c r="O141" i="90"/>
  <c r="O142" i="90"/>
  <c r="O143" i="90"/>
  <c r="O144" i="90"/>
  <c r="O145" i="90"/>
  <c r="O146" i="90"/>
  <c r="O147" i="90"/>
  <c r="O148" i="90"/>
  <c r="O149" i="90"/>
  <c r="O150" i="90"/>
  <c r="O151" i="90"/>
  <c r="O152" i="90"/>
  <c r="O153" i="90"/>
  <c r="O154" i="90"/>
  <c r="O155" i="90"/>
  <c r="O156" i="90"/>
  <c r="O157" i="90"/>
  <c r="O158" i="90"/>
  <c r="O159" i="90"/>
  <c r="O160" i="90"/>
  <c r="O161" i="90"/>
  <c r="O162" i="90"/>
  <c r="O163" i="90"/>
  <c r="O164" i="90"/>
  <c r="O165" i="90"/>
  <c r="O166" i="90"/>
  <c r="O167" i="90"/>
  <c r="O168" i="90"/>
  <c r="O169" i="90"/>
  <c r="O170" i="90"/>
  <c r="O171" i="90"/>
  <c r="O172" i="90"/>
  <c r="O173" i="90"/>
  <c r="O174" i="90"/>
  <c r="O175" i="90"/>
  <c r="O176" i="90"/>
  <c r="O177" i="90"/>
  <c r="O178" i="90"/>
  <c r="O179" i="90"/>
  <c r="O180" i="90"/>
  <c r="O181" i="90"/>
  <c r="O182" i="90"/>
  <c r="O183" i="90"/>
  <c r="O184" i="90"/>
  <c r="O185" i="90"/>
  <c r="O186" i="90"/>
  <c r="O187" i="90"/>
  <c r="O188" i="90"/>
  <c r="O189" i="90"/>
  <c r="O190" i="90"/>
  <c r="O191" i="90"/>
  <c r="O192" i="90"/>
  <c r="O193" i="90"/>
  <c r="O194" i="90"/>
  <c r="O195" i="90"/>
  <c r="O196" i="90"/>
  <c r="O197" i="90"/>
  <c r="O198" i="90"/>
  <c r="O199" i="90"/>
  <c r="O200" i="90"/>
  <c r="O201" i="90"/>
  <c r="O202" i="90"/>
  <c r="O203" i="90"/>
  <c r="O204" i="90"/>
  <c r="O205" i="90"/>
  <c r="O206" i="90"/>
  <c r="O207" i="90"/>
  <c r="O208" i="90"/>
  <c r="O209" i="90"/>
  <c r="O210" i="90"/>
  <c r="O211" i="90"/>
  <c r="O212" i="90"/>
  <c r="O213" i="90"/>
  <c r="O214" i="90"/>
  <c r="O215" i="90"/>
  <c r="O216" i="90"/>
  <c r="O217" i="90"/>
  <c r="O218" i="90"/>
  <c r="O219" i="90"/>
  <c r="O220" i="90"/>
  <c r="O221" i="90"/>
  <c r="O222" i="90"/>
  <c r="O223" i="90"/>
  <c r="O224" i="90"/>
  <c r="O225" i="90"/>
  <c r="O226" i="90"/>
  <c r="O227" i="90"/>
  <c r="O228" i="90"/>
  <c r="O229" i="90"/>
  <c r="O230" i="90"/>
  <c r="O231" i="90"/>
  <c r="O232" i="90"/>
  <c r="O233" i="90"/>
  <c r="O234" i="90"/>
  <c r="O235" i="90"/>
  <c r="O236" i="90"/>
  <c r="O237" i="90"/>
  <c r="O238" i="90"/>
  <c r="O239" i="90"/>
  <c r="O240" i="90"/>
  <c r="O241" i="90"/>
  <c r="O242" i="90"/>
  <c r="O243" i="90"/>
  <c r="O244" i="90"/>
  <c r="O245" i="90"/>
  <c r="O246" i="90"/>
  <c r="O247" i="90"/>
  <c r="O248" i="90"/>
  <c r="O249" i="90"/>
  <c r="O250" i="90"/>
  <c r="O251" i="90"/>
  <c r="O252" i="90"/>
  <c r="O253" i="90"/>
  <c r="O254" i="90"/>
  <c r="O255" i="90"/>
  <c r="O256" i="90"/>
  <c r="O257" i="90"/>
  <c r="O258" i="90"/>
  <c r="O259" i="90"/>
  <c r="O260" i="90"/>
  <c r="O261" i="90"/>
  <c r="O262" i="90"/>
  <c r="O263" i="90"/>
  <c r="O264" i="90"/>
  <c r="O265" i="90"/>
  <c r="O266" i="90"/>
  <c r="O267" i="90"/>
  <c r="O268" i="90"/>
  <c r="O269" i="90"/>
  <c r="O270" i="90"/>
  <c r="O271" i="90"/>
  <c r="O272" i="90"/>
  <c r="O273" i="90"/>
  <c r="O274" i="90"/>
  <c r="O275" i="90"/>
  <c r="O276" i="90"/>
  <c r="O277" i="90"/>
  <c r="O278" i="90"/>
  <c r="O279" i="90"/>
  <c r="O280" i="90"/>
  <c r="O281" i="90"/>
  <c r="O282" i="90"/>
  <c r="O283" i="90"/>
  <c r="O284" i="90"/>
  <c r="O285" i="90"/>
  <c r="O286" i="90"/>
  <c r="O287" i="90"/>
  <c r="O288" i="90"/>
  <c r="O289" i="90"/>
  <c r="O290" i="90"/>
  <c r="O291" i="90"/>
  <c r="O292" i="90"/>
  <c r="O293" i="90"/>
  <c r="O294" i="90"/>
  <c r="O295" i="90"/>
  <c r="O296" i="90"/>
  <c r="O297" i="90"/>
  <c r="O298" i="90"/>
  <c r="O299" i="90"/>
  <c r="O300" i="90"/>
  <c r="O301" i="90"/>
  <c r="O302" i="90"/>
  <c r="O303" i="90"/>
  <c r="O304" i="90"/>
  <c r="O305" i="90"/>
  <c r="O306" i="90"/>
  <c r="O307" i="90"/>
  <c r="O308" i="90"/>
  <c r="O309" i="90"/>
  <c r="O310" i="90"/>
  <c r="O311" i="90"/>
  <c r="O312" i="90"/>
  <c r="O313" i="90"/>
  <c r="O314" i="90"/>
  <c r="O315" i="90"/>
  <c r="O316" i="90"/>
  <c r="O317" i="90"/>
  <c r="O318" i="90"/>
  <c r="O319" i="90"/>
  <c r="O320" i="90"/>
  <c r="O321" i="90"/>
  <c r="O322" i="90"/>
  <c r="O323" i="90"/>
  <c r="O324" i="90"/>
  <c r="O325" i="90"/>
  <c r="O326" i="90"/>
  <c r="O327" i="90"/>
  <c r="O328" i="90"/>
  <c r="O329" i="90"/>
  <c r="O330" i="90"/>
  <c r="O331" i="90"/>
  <c r="O332" i="90"/>
  <c r="O333" i="90"/>
  <c r="O334" i="90"/>
  <c r="O335" i="90"/>
  <c r="O336" i="90"/>
  <c r="O337" i="90"/>
  <c r="O338" i="90"/>
  <c r="O339" i="90"/>
  <c r="O340" i="90"/>
  <c r="O341" i="90"/>
  <c r="O342" i="90"/>
  <c r="O343" i="90"/>
  <c r="O344" i="90"/>
  <c r="O345" i="90"/>
  <c r="O346" i="90"/>
  <c r="O347" i="90"/>
  <c r="O348" i="90"/>
  <c r="O349" i="90"/>
  <c r="O350" i="90"/>
  <c r="O351" i="90"/>
  <c r="O352" i="90"/>
  <c r="O353" i="90"/>
  <c r="O354" i="90"/>
  <c r="O355" i="90"/>
  <c r="O356" i="90"/>
  <c r="O357" i="90"/>
  <c r="O358" i="90"/>
  <c r="O359" i="90"/>
  <c r="O360" i="90"/>
  <c r="O361" i="90"/>
  <c r="O362" i="90"/>
  <c r="O363" i="90"/>
  <c r="O364" i="90"/>
  <c r="O365" i="90"/>
  <c r="O366" i="90"/>
  <c r="O367" i="90"/>
  <c r="O368" i="90"/>
  <c r="O369" i="90"/>
  <c r="O370" i="90"/>
  <c r="O371" i="90"/>
  <c r="O372" i="90"/>
  <c r="O373" i="90"/>
  <c r="O374" i="90"/>
  <c r="O375" i="90"/>
  <c r="O376" i="90"/>
  <c r="O377" i="90"/>
  <c r="O378" i="90"/>
  <c r="O379" i="90"/>
  <c r="O380" i="90"/>
  <c r="O381" i="90"/>
  <c r="O382" i="90"/>
  <c r="O383" i="90"/>
  <c r="O384" i="90"/>
  <c r="O385" i="90"/>
  <c r="O386" i="90"/>
  <c r="O387" i="90"/>
  <c r="O388" i="90"/>
  <c r="O389" i="90"/>
  <c r="O390" i="90"/>
  <c r="O391" i="90"/>
  <c r="O392" i="90"/>
  <c r="O393" i="90"/>
  <c r="O394" i="90"/>
  <c r="O395" i="90"/>
  <c r="O396" i="90"/>
  <c r="O397" i="90"/>
  <c r="O398" i="90"/>
  <c r="O399" i="90"/>
  <c r="O400" i="90"/>
  <c r="O401" i="90"/>
  <c r="O402" i="90"/>
  <c r="O403" i="90"/>
  <c r="O404" i="90"/>
  <c r="O405" i="90"/>
  <c r="O406" i="90"/>
  <c r="O407" i="90"/>
  <c r="O408" i="90"/>
  <c r="O409" i="90"/>
  <c r="O410" i="90"/>
  <c r="O411" i="90"/>
  <c r="O412" i="90"/>
  <c r="O413" i="90"/>
  <c r="O414" i="90"/>
  <c r="O415" i="90"/>
  <c r="O416" i="90"/>
  <c r="O417" i="90"/>
  <c r="O418" i="90"/>
  <c r="O419" i="90"/>
  <c r="O420" i="90"/>
  <c r="O421" i="90"/>
  <c r="O422" i="90"/>
  <c r="O423" i="90"/>
  <c r="O424" i="90"/>
  <c r="O425" i="90"/>
  <c r="O426" i="90"/>
  <c r="O427" i="90"/>
  <c r="O428" i="90"/>
  <c r="O429" i="90"/>
  <c r="O430" i="90"/>
  <c r="O431" i="90"/>
  <c r="O432" i="90"/>
  <c r="O433" i="90"/>
  <c r="O434" i="90"/>
  <c r="O435" i="90"/>
  <c r="O436" i="90"/>
  <c r="O437" i="90"/>
  <c r="O438" i="90"/>
  <c r="O439" i="90"/>
  <c r="O440" i="90"/>
  <c r="O441" i="90"/>
  <c r="O442" i="90"/>
  <c r="O443" i="90"/>
  <c r="O444" i="90"/>
  <c r="O445" i="90"/>
  <c r="O446" i="90"/>
  <c r="O447" i="90"/>
  <c r="O448" i="90"/>
  <c r="O449" i="90"/>
  <c r="O450" i="90"/>
  <c r="O451" i="90"/>
  <c r="O452" i="90"/>
  <c r="O453" i="90"/>
  <c r="O454" i="90"/>
  <c r="O455" i="90"/>
  <c r="O456" i="90"/>
  <c r="O457" i="90"/>
  <c r="O458" i="90"/>
  <c r="O459" i="90"/>
  <c r="O460" i="90"/>
  <c r="O461" i="90"/>
  <c r="O462" i="90"/>
  <c r="O463" i="90"/>
  <c r="O464" i="90"/>
  <c r="O465" i="90"/>
  <c r="O466" i="90"/>
  <c r="O467" i="90"/>
  <c r="O468" i="90"/>
  <c r="O469" i="90"/>
  <c r="O470" i="90"/>
  <c r="O471" i="90"/>
  <c r="O472" i="90"/>
  <c r="O473" i="90"/>
  <c r="O474" i="90"/>
  <c r="O475" i="90"/>
  <c r="O476" i="90"/>
  <c r="O477" i="90"/>
  <c r="O478" i="90"/>
  <c r="O479" i="90"/>
  <c r="O480" i="90"/>
  <c r="O481" i="90"/>
  <c r="O482" i="90"/>
  <c r="O483" i="90"/>
  <c r="O484" i="90"/>
  <c r="O485" i="90"/>
  <c r="O486" i="90"/>
  <c r="O487" i="90"/>
  <c r="O488" i="90"/>
  <c r="O489" i="90"/>
  <c r="O490" i="90"/>
  <c r="O491" i="90"/>
  <c r="O492" i="90"/>
  <c r="O493" i="90"/>
  <c r="O494" i="90"/>
  <c r="O495" i="90"/>
  <c r="O496" i="90"/>
  <c r="O497" i="90"/>
  <c r="O498" i="90"/>
  <c r="O499" i="90"/>
  <c r="O500" i="90"/>
  <c r="O501" i="90"/>
  <c r="O502" i="90"/>
  <c r="O503" i="90"/>
  <c r="O504" i="90"/>
  <c r="O505" i="90"/>
  <c r="O506" i="90"/>
  <c r="O507" i="90"/>
  <c r="O508" i="90"/>
  <c r="O509" i="90"/>
  <c r="O510" i="90"/>
  <c r="O511" i="90"/>
  <c r="O512" i="90"/>
  <c r="M408" i="90"/>
  <c r="P408" i="90" s="1"/>
  <c r="M409" i="90"/>
  <c r="P409" i="90" s="1"/>
  <c r="M410" i="90"/>
  <c r="N410" i="90" s="1"/>
  <c r="M411" i="90"/>
  <c r="N411" i="90" s="1"/>
  <c r="M412" i="90"/>
  <c r="N412" i="90" s="1"/>
  <c r="M413" i="90"/>
  <c r="P413" i="90" s="1"/>
  <c r="M414" i="90"/>
  <c r="P414" i="90" s="1"/>
  <c r="M415" i="90"/>
  <c r="P415" i="90" s="1"/>
  <c r="M416" i="90"/>
  <c r="P416" i="90" s="1"/>
  <c r="M417" i="90"/>
  <c r="P417" i="90" s="1"/>
  <c r="M418" i="90"/>
  <c r="P418" i="90" s="1"/>
  <c r="M419" i="90"/>
  <c r="P419" i="90" s="1"/>
  <c r="M420" i="90"/>
  <c r="P420" i="90" s="1"/>
  <c r="M421" i="90"/>
  <c r="P421" i="90" s="1"/>
  <c r="M422" i="90"/>
  <c r="P422" i="90" s="1"/>
  <c r="M423" i="90"/>
  <c r="P423" i="90" s="1"/>
  <c r="M424" i="90"/>
  <c r="P424" i="90" s="1"/>
  <c r="M425" i="90"/>
  <c r="P425" i="90" s="1"/>
  <c r="M426" i="90"/>
  <c r="P426" i="90" s="1"/>
  <c r="M427" i="90"/>
  <c r="P427" i="90" s="1"/>
  <c r="M428" i="90"/>
  <c r="P428" i="90" s="1"/>
  <c r="M429" i="90"/>
  <c r="P429" i="90" s="1"/>
  <c r="M430" i="90"/>
  <c r="P430" i="90" s="1"/>
  <c r="M431" i="90"/>
  <c r="P431" i="90" s="1"/>
  <c r="M432" i="90"/>
  <c r="P432" i="90" s="1"/>
  <c r="M433" i="90"/>
  <c r="P433" i="90" s="1"/>
  <c r="M434" i="90"/>
  <c r="N434" i="90" s="1"/>
  <c r="M435" i="90"/>
  <c r="N435" i="90" s="1"/>
  <c r="M436" i="90"/>
  <c r="N436" i="90" s="1"/>
  <c r="M437" i="90"/>
  <c r="P437" i="90" s="1"/>
  <c r="M438" i="90"/>
  <c r="P438" i="90" s="1"/>
  <c r="M439" i="90"/>
  <c r="P439" i="90" s="1"/>
  <c r="M440" i="90"/>
  <c r="P440" i="90" s="1"/>
  <c r="M441" i="90"/>
  <c r="P441" i="90" s="1"/>
  <c r="M442" i="90"/>
  <c r="N442" i="90" s="1"/>
  <c r="M443" i="90"/>
  <c r="P443" i="90" s="1"/>
  <c r="M444" i="90"/>
  <c r="P444" i="90" s="1"/>
  <c r="M445" i="90"/>
  <c r="P445" i="90" s="1"/>
  <c r="M446" i="90"/>
  <c r="P446" i="90" s="1"/>
  <c r="M447" i="90"/>
  <c r="P447" i="90" s="1"/>
  <c r="M448" i="90"/>
  <c r="P448" i="90" s="1"/>
  <c r="M449" i="90"/>
  <c r="P449" i="90" s="1"/>
  <c r="M450" i="90"/>
  <c r="P450" i="90" s="1"/>
  <c r="M451" i="90"/>
  <c r="P451" i="90" s="1"/>
  <c r="M452" i="90"/>
  <c r="N452" i="90" s="1"/>
  <c r="M453" i="90"/>
  <c r="P453" i="90" s="1"/>
  <c r="M454" i="90"/>
  <c r="P454" i="90" s="1"/>
  <c r="M455" i="90"/>
  <c r="P455" i="90" s="1"/>
  <c r="M456" i="90"/>
  <c r="P456" i="90" s="1"/>
  <c r="M457" i="90"/>
  <c r="P457" i="90" s="1"/>
  <c r="M458" i="90"/>
  <c r="P458" i="90" s="1"/>
  <c r="M459" i="90"/>
  <c r="N459" i="90" s="1"/>
  <c r="M460" i="90"/>
  <c r="N460" i="90" s="1"/>
  <c r="M461" i="90"/>
  <c r="P461" i="90" s="1"/>
  <c r="M462" i="90"/>
  <c r="P462" i="90" s="1"/>
  <c r="M463" i="90"/>
  <c r="P463" i="90" s="1"/>
  <c r="M464" i="90"/>
  <c r="P464" i="90" s="1"/>
  <c r="M465" i="90"/>
  <c r="P465" i="90" s="1"/>
  <c r="M466" i="90"/>
  <c r="N466" i="90" s="1"/>
  <c r="M467" i="90"/>
  <c r="P467" i="90" s="1"/>
  <c r="M468" i="90"/>
  <c r="P468" i="90" s="1"/>
  <c r="M469" i="90"/>
  <c r="P469" i="90" s="1"/>
  <c r="M470" i="90"/>
  <c r="P470" i="90" s="1"/>
  <c r="M471" i="90"/>
  <c r="P471" i="90" s="1"/>
  <c r="M472" i="90"/>
  <c r="P472" i="90" s="1"/>
  <c r="M473" i="90"/>
  <c r="P473" i="90" s="1"/>
  <c r="M474" i="90"/>
  <c r="P474" i="90" s="1"/>
  <c r="M475" i="90"/>
  <c r="P475" i="90" s="1"/>
  <c r="M476" i="90"/>
  <c r="P476" i="90" s="1"/>
  <c r="M477" i="90"/>
  <c r="P477" i="90" s="1"/>
  <c r="M478" i="90"/>
  <c r="P478" i="90" s="1"/>
  <c r="M479" i="90"/>
  <c r="P479" i="90" s="1"/>
  <c r="M480" i="90"/>
  <c r="P480" i="90" s="1"/>
  <c r="M481" i="90"/>
  <c r="P481" i="90" s="1"/>
  <c r="M482" i="90"/>
  <c r="P482" i="90" s="1"/>
  <c r="M483" i="90"/>
  <c r="N483" i="90" s="1"/>
  <c r="M484" i="90"/>
  <c r="N484" i="90" s="1"/>
  <c r="M485" i="90"/>
  <c r="P485" i="90" s="1"/>
  <c r="M486" i="90"/>
  <c r="P486" i="90" s="1"/>
  <c r="M487" i="90"/>
  <c r="P487" i="90" s="1"/>
  <c r="M488" i="90"/>
  <c r="P488" i="90" s="1"/>
  <c r="M489" i="90"/>
  <c r="P489" i="90" s="1"/>
  <c r="M490" i="90"/>
  <c r="P490" i="90" s="1"/>
  <c r="M491" i="90"/>
  <c r="P491" i="90" s="1"/>
  <c r="M492" i="90"/>
  <c r="P492" i="90" s="1"/>
  <c r="M493" i="90"/>
  <c r="P493" i="90" s="1"/>
  <c r="M494" i="90"/>
  <c r="P494" i="90" s="1"/>
  <c r="M495" i="90"/>
  <c r="P495" i="90" s="1"/>
  <c r="M496" i="90"/>
  <c r="P496" i="90" s="1"/>
  <c r="M497" i="90"/>
  <c r="P497" i="90" s="1"/>
  <c r="M498" i="90"/>
  <c r="P498" i="90" s="1"/>
  <c r="M499" i="90"/>
  <c r="P499" i="90" s="1"/>
  <c r="M500" i="90"/>
  <c r="P500" i="90" s="1"/>
  <c r="M501" i="90"/>
  <c r="P501" i="90" s="1"/>
  <c r="M502" i="90"/>
  <c r="P502" i="90" s="1"/>
  <c r="M503" i="90"/>
  <c r="P503" i="90" s="1"/>
  <c r="M504" i="90"/>
  <c r="P504" i="90" s="1"/>
  <c r="M505" i="90"/>
  <c r="N505" i="90" s="1"/>
  <c r="M506" i="90"/>
  <c r="N506" i="90" s="1"/>
  <c r="M507" i="90"/>
  <c r="N507" i="90" s="1"/>
  <c r="M508" i="90"/>
  <c r="P508" i="90" s="1"/>
  <c r="M509" i="90"/>
  <c r="P509" i="90" s="1"/>
  <c r="M510" i="90"/>
  <c r="P510" i="90" s="1"/>
  <c r="M511" i="90"/>
  <c r="P511" i="90" s="1"/>
  <c r="M512" i="90"/>
  <c r="P512" i="90" s="1"/>
  <c r="O4" i="90"/>
  <c r="L513" i="90"/>
  <c r="L515" i="90"/>
  <c r="L516" i="90"/>
  <c r="L517" i="90"/>
  <c r="M473" i="104"/>
  <c r="N473" i="104" s="1"/>
  <c r="M474" i="104"/>
  <c r="N474" i="104" s="1"/>
  <c r="M475" i="104"/>
  <c r="N475" i="104" s="1"/>
  <c r="M476" i="104"/>
  <c r="M371" i="90" s="1"/>
  <c r="M477" i="104"/>
  <c r="M372" i="90" s="1"/>
  <c r="M478" i="104"/>
  <c r="M373" i="90" s="1"/>
  <c r="M479" i="104"/>
  <c r="N479" i="104" s="1"/>
  <c r="M480" i="104"/>
  <c r="N480" i="104" s="1"/>
  <c r="M481" i="104"/>
  <c r="N481" i="104" s="1"/>
  <c r="M482" i="104"/>
  <c r="N482" i="104" s="1"/>
  <c r="M483" i="104"/>
  <c r="M378" i="90" s="1"/>
  <c r="P378" i="90" s="1"/>
  <c r="M484" i="104"/>
  <c r="M379" i="90" s="1"/>
  <c r="P379" i="90" s="1"/>
  <c r="M485" i="104"/>
  <c r="N485" i="104" s="1"/>
  <c r="M486" i="104"/>
  <c r="N486" i="104" s="1"/>
  <c r="M487" i="104"/>
  <c r="N487" i="104" s="1"/>
  <c r="M488" i="104"/>
  <c r="N488" i="104" s="1"/>
  <c r="M489" i="104"/>
  <c r="N489" i="104" s="1"/>
  <c r="M490" i="104"/>
  <c r="M385" i="90" s="1"/>
  <c r="P385" i="90" s="1"/>
  <c r="M491" i="104"/>
  <c r="N491" i="104" s="1"/>
  <c r="M492" i="104"/>
  <c r="N492" i="104" s="1"/>
  <c r="M493" i="104"/>
  <c r="M388" i="90" s="1"/>
  <c r="N388" i="90" s="1"/>
  <c r="M494" i="104"/>
  <c r="M389" i="90" s="1"/>
  <c r="P389" i="90" s="1"/>
  <c r="M495" i="104"/>
  <c r="M390" i="90" s="1"/>
  <c r="P390" i="90" s="1"/>
  <c r="M496" i="104"/>
  <c r="N496" i="104" s="1"/>
  <c r="M497" i="104"/>
  <c r="N497" i="104" s="1"/>
  <c r="M498" i="104"/>
  <c r="N498" i="104" s="1"/>
  <c r="M499" i="104"/>
  <c r="N499" i="104" s="1"/>
  <c r="M500" i="104"/>
  <c r="N500" i="104" s="1"/>
  <c r="M501" i="104"/>
  <c r="M396" i="90" s="1"/>
  <c r="P396" i="90" s="1"/>
  <c r="M502" i="104"/>
  <c r="M397" i="90" s="1"/>
  <c r="P397" i="90" s="1"/>
  <c r="M503" i="104"/>
  <c r="M504" i="104"/>
  <c r="N504" i="104" s="1"/>
  <c r="M505" i="104"/>
  <c r="N505" i="104" s="1"/>
  <c r="M506" i="104"/>
  <c r="M401" i="90" s="1"/>
  <c r="P401" i="90" s="1"/>
  <c r="M507" i="104"/>
  <c r="M402" i="90" s="1"/>
  <c r="P402" i="90" s="1"/>
  <c r="M508" i="104"/>
  <c r="M403" i="90" s="1"/>
  <c r="P403" i="90" s="1"/>
  <c r="M509" i="104"/>
  <c r="N509" i="104" s="1"/>
  <c r="M510" i="104"/>
  <c r="N510" i="104" s="1"/>
  <c r="M511" i="104"/>
  <c r="N511" i="104" s="1"/>
  <c r="M512" i="104"/>
  <c r="M407" i="90" s="1"/>
  <c r="P407" i="90" s="1"/>
  <c r="M366" i="104"/>
  <c r="N366" i="104" s="1"/>
  <c r="M367" i="104"/>
  <c r="N367" i="104" s="1"/>
  <c r="M368" i="104"/>
  <c r="N368" i="104" s="1"/>
  <c r="M369" i="104"/>
  <c r="N369" i="104" s="1"/>
  <c r="M370" i="104"/>
  <c r="N370" i="104" s="1"/>
  <c r="M371" i="104"/>
  <c r="N371" i="104" s="1"/>
  <c r="M372" i="104"/>
  <c r="N372" i="104" s="1"/>
  <c r="M373" i="104"/>
  <c r="N373" i="104" s="1"/>
  <c r="M374" i="104"/>
  <c r="N374" i="104" s="1"/>
  <c r="M375" i="104"/>
  <c r="N375" i="104" s="1"/>
  <c r="M376" i="104"/>
  <c r="N376" i="104" s="1"/>
  <c r="M377" i="104"/>
  <c r="N377" i="104" s="1"/>
  <c r="M378" i="104"/>
  <c r="N378" i="104" s="1"/>
  <c r="M379" i="104"/>
  <c r="N379" i="104" s="1"/>
  <c r="M380" i="104"/>
  <c r="N380" i="104" s="1"/>
  <c r="M381" i="104"/>
  <c r="N381" i="104" s="1"/>
  <c r="M382" i="104"/>
  <c r="N382" i="104" s="1"/>
  <c r="M383" i="104"/>
  <c r="N383" i="104" s="1"/>
  <c r="M384" i="104"/>
  <c r="N384" i="104" s="1"/>
  <c r="M385" i="104"/>
  <c r="N385" i="104" s="1"/>
  <c r="M386" i="104"/>
  <c r="N386" i="104" s="1"/>
  <c r="M387" i="104"/>
  <c r="N387" i="104" s="1"/>
  <c r="M388" i="104"/>
  <c r="N388" i="104" s="1"/>
  <c r="M389" i="104"/>
  <c r="N389" i="104" s="1"/>
  <c r="M390" i="104"/>
  <c r="N390" i="104" s="1"/>
  <c r="M391" i="104"/>
  <c r="N391" i="104" s="1"/>
  <c r="M392" i="104"/>
  <c r="N392" i="104" s="1"/>
  <c r="M393" i="104"/>
  <c r="N393" i="104" s="1"/>
  <c r="M394" i="104"/>
  <c r="N394" i="104" s="1"/>
  <c r="M395" i="104"/>
  <c r="N395" i="104" s="1"/>
  <c r="M396" i="104"/>
  <c r="N396" i="104" s="1"/>
  <c r="M397" i="104"/>
  <c r="N397" i="104" s="1"/>
  <c r="M398" i="104"/>
  <c r="N398" i="104" s="1"/>
  <c r="M399" i="104"/>
  <c r="N399" i="104" s="1"/>
  <c r="M400" i="104"/>
  <c r="N400" i="104" s="1"/>
  <c r="M401" i="104"/>
  <c r="N401" i="104" s="1"/>
  <c r="M402" i="104"/>
  <c r="N402" i="104" s="1"/>
  <c r="M403" i="104"/>
  <c r="N403" i="104" s="1"/>
  <c r="M404" i="104"/>
  <c r="N404" i="104" s="1"/>
  <c r="M405" i="104"/>
  <c r="N405" i="104" s="1"/>
  <c r="M406" i="104"/>
  <c r="N406" i="104" s="1"/>
  <c r="M407" i="104"/>
  <c r="N407" i="104" s="1"/>
  <c r="M408" i="104"/>
  <c r="N408" i="104" s="1"/>
  <c r="M409" i="104"/>
  <c r="N409" i="104" s="1"/>
  <c r="M410" i="104"/>
  <c r="N410" i="104" s="1"/>
  <c r="M411" i="104"/>
  <c r="N411" i="104" s="1"/>
  <c r="M412" i="104"/>
  <c r="N412" i="104" s="1"/>
  <c r="M413" i="104"/>
  <c r="N413" i="104" s="1"/>
  <c r="M414" i="104"/>
  <c r="N414" i="104" s="1"/>
  <c r="M415" i="104"/>
  <c r="N415" i="104" s="1"/>
  <c r="M416" i="104"/>
  <c r="N416" i="104" s="1"/>
  <c r="M417" i="104"/>
  <c r="N417" i="104" s="1"/>
  <c r="M418" i="104"/>
  <c r="N418" i="104" s="1"/>
  <c r="M419" i="104"/>
  <c r="N419" i="104" s="1"/>
  <c r="M420" i="104"/>
  <c r="N420" i="104" s="1"/>
  <c r="M421" i="104"/>
  <c r="N421" i="104" s="1"/>
  <c r="M422" i="104"/>
  <c r="N422" i="104" s="1"/>
  <c r="M423" i="104"/>
  <c r="N423" i="104" s="1"/>
  <c r="M424" i="104"/>
  <c r="N424" i="104" s="1"/>
  <c r="M425" i="104"/>
  <c r="N425" i="104" s="1"/>
  <c r="M426" i="104"/>
  <c r="N426" i="104" s="1"/>
  <c r="M427" i="104"/>
  <c r="N427" i="104" s="1"/>
  <c r="M428" i="104"/>
  <c r="N428" i="104" s="1"/>
  <c r="M429" i="104"/>
  <c r="N429" i="104" s="1"/>
  <c r="M430" i="104"/>
  <c r="N430" i="104" s="1"/>
  <c r="M431" i="104"/>
  <c r="N431" i="104" s="1"/>
  <c r="M432" i="104"/>
  <c r="N432" i="104" s="1"/>
  <c r="M433" i="104"/>
  <c r="N433" i="104" s="1"/>
  <c r="M434" i="104"/>
  <c r="N434" i="104" s="1"/>
  <c r="M435" i="104"/>
  <c r="N435" i="104" s="1"/>
  <c r="M436" i="104"/>
  <c r="N436" i="104" s="1"/>
  <c r="M437" i="104"/>
  <c r="N437" i="104" s="1"/>
  <c r="M438" i="104"/>
  <c r="N438" i="104" s="1"/>
  <c r="M439" i="104"/>
  <c r="N439" i="104" s="1"/>
  <c r="M440" i="104"/>
  <c r="N440" i="104" s="1"/>
  <c r="M441" i="104"/>
  <c r="N441" i="104" s="1"/>
  <c r="M442" i="104"/>
  <c r="N442" i="104" s="1"/>
  <c r="M443" i="104"/>
  <c r="N443" i="104" s="1"/>
  <c r="M444" i="104"/>
  <c r="N444" i="104" s="1"/>
  <c r="M445" i="104"/>
  <c r="N445" i="104" s="1"/>
  <c r="M446" i="104"/>
  <c r="N446" i="104" s="1"/>
  <c r="M447" i="104"/>
  <c r="N447" i="104" s="1"/>
  <c r="M448" i="104"/>
  <c r="N448" i="104" s="1"/>
  <c r="M449" i="104"/>
  <c r="N449" i="104" s="1"/>
  <c r="M450" i="104"/>
  <c r="N450" i="104" s="1"/>
  <c r="M451" i="104"/>
  <c r="N451" i="104" s="1"/>
  <c r="M452" i="104"/>
  <c r="N452" i="104" s="1"/>
  <c r="M453" i="104"/>
  <c r="N453" i="104" s="1"/>
  <c r="M454" i="104"/>
  <c r="N454" i="104" s="1"/>
  <c r="M455" i="104"/>
  <c r="N455" i="104" s="1"/>
  <c r="M456" i="104"/>
  <c r="N456" i="104" s="1"/>
  <c r="M457" i="104"/>
  <c r="N457" i="104" s="1"/>
  <c r="M458" i="104"/>
  <c r="N458" i="104" s="1"/>
  <c r="M459" i="104"/>
  <c r="N459" i="104" s="1"/>
  <c r="M460" i="104"/>
  <c r="N460" i="104" s="1"/>
  <c r="M461" i="104"/>
  <c r="N461" i="104" s="1"/>
  <c r="M462" i="104"/>
  <c r="N462" i="104" s="1"/>
  <c r="M463" i="104"/>
  <c r="N463" i="104" s="1"/>
  <c r="M464" i="104"/>
  <c r="N464" i="104" s="1"/>
  <c r="M465" i="104"/>
  <c r="N465" i="104" s="1"/>
  <c r="M466" i="104"/>
  <c r="N466" i="104" s="1"/>
  <c r="M467" i="104"/>
  <c r="N467" i="104" s="1"/>
  <c r="M468" i="104"/>
  <c r="N468" i="104" s="1"/>
  <c r="M469" i="104"/>
  <c r="N469" i="104" s="1"/>
  <c r="M470" i="104"/>
  <c r="N470" i="104" s="1"/>
  <c r="M471" i="104"/>
  <c r="N471" i="104" s="1"/>
  <c r="M472" i="104"/>
  <c r="N472" i="104" s="1"/>
  <c r="AB513" i="104"/>
  <c r="AC513" i="104"/>
  <c r="AD513" i="104"/>
  <c r="AE513" i="104"/>
  <c r="AF513" i="104"/>
  <c r="AG513" i="104"/>
  <c r="AH513" i="104"/>
  <c r="AI513" i="104"/>
  <c r="AJ513" i="104"/>
  <c r="AK513" i="104"/>
  <c r="AL513" i="104"/>
  <c r="N484" i="104" l="1"/>
  <c r="N483" i="104"/>
  <c r="M383" i="90"/>
  <c r="N490" i="104"/>
  <c r="N508" i="104"/>
  <c r="N493" i="104"/>
  <c r="N512" i="104"/>
  <c r="N501" i="104"/>
  <c r="M394" i="90"/>
  <c r="N394" i="90" s="1"/>
  <c r="M393" i="90"/>
  <c r="P393" i="90" s="1"/>
  <c r="N476" i="104"/>
  <c r="M392" i="90"/>
  <c r="P392" i="90" s="1"/>
  <c r="M391" i="90"/>
  <c r="P391" i="90" s="1"/>
  <c r="M382" i="90"/>
  <c r="N382" i="90" s="1"/>
  <c r="M381" i="90"/>
  <c r="P381" i="90" s="1"/>
  <c r="M366" i="90"/>
  <c r="N366" i="90" s="1"/>
  <c r="M406" i="90"/>
  <c r="P406" i="90" s="1"/>
  <c r="N507" i="104"/>
  <c r="M395" i="90"/>
  <c r="P395" i="90" s="1"/>
  <c r="M405" i="90"/>
  <c r="P405" i="90" s="1"/>
  <c r="N506" i="104"/>
  <c r="M400" i="90"/>
  <c r="P400" i="90" s="1"/>
  <c r="M375" i="90"/>
  <c r="N375" i="90" s="1"/>
  <c r="N502" i="104"/>
  <c r="M377" i="90"/>
  <c r="P377" i="90" s="1"/>
  <c r="M376" i="90"/>
  <c r="N376" i="90" s="1"/>
  <c r="M374" i="90"/>
  <c r="N374" i="90" s="1"/>
  <c r="M404" i="90"/>
  <c r="P404" i="90" s="1"/>
  <c r="M380" i="90"/>
  <c r="N380" i="90" s="1"/>
  <c r="N503" i="104"/>
  <c r="M398" i="90"/>
  <c r="P398" i="90" s="1"/>
  <c r="N495" i="104"/>
  <c r="N478" i="104"/>
  <c r="N494" i="104"/>
  <c r="N477" i="104"/>
  <c r="M370" i="90"/>
  <c r="N370" i="90" s="1"/>
  <c r="M399" i="90"/>
  <c r="P399" i="90" s="1"/>
  <c r="M387" i="90"/>
  <c r="N387" i="90" s="1"/>
  <c r="M369" i="90"/>
  <c r="M386" i="90"/>
  <c r="N386" i="90" s="1"/>
  <c r="M368" i="90"/>
  <c r="N368" i="90" s="1"/>
  <c r="M367" i="90"/>
  <c r="N367" i="90" s="1"/>
  <c r="M384" i="90"/>
  <c r="P384" i="90" s="1"/>
  <c r="N477" i="90"/>
  <c r="N441" i="90"/>
  <c r="N512" i="90"/>
  <c r="N476" i="90"/>
  <c r="N440" i="90"/>
  <c r="P436" i="90"/>
  <c r="N511" i="90"/>
  <c r="N475" i="90"/>
  <c r="N439" i="90"/>
  <c r="N403" i="90"/>
  <c r="P466" i="90"/>
  <c r="N502" i="90"/>
  <c r="N430" i="90"/>
  <c r="P507" i="90"/>
  <c r="P435" i="90"/>
  <c r="N501" i="90"/>
  <c r="N465" i="90"/>
  <c r="N429" i="90"/>
  <c r="N500" i="90"/>
  <c r="N464" i="90"/>
  <c r="N428" i="90"/>
  <c r="P484" i="90"/>
  <c r="P412" i="90"/>
  <c r="N499" i="90"/>
  <c r="N463" i="90"/>
  <c r="N427" i="90"/>
  <c r="P442" i="90"/>
  <c r="N490" i="90"/>
  <c r="N454" i="90"/>
  <c r="N418" i="90"/>
  <c r="P483" i="90"/>
  <c r="P452" i="90"/>
  <c r="P411" i="90"/>
  <c r="N489" i="90"/>
  <c r="N453" i="90"/>
  <c r="N417" i="90"/>
  <c r="N488" i="90"/>
  <c r="N416" i="90"/>
  <c r="N379" i="90"/>
  <c r="P460" i="90"/>
  <c r="P388" i="90"/>
  <c r="N487" i="90"/>
  <c r="N451" i="90"/>
  <c r="N415" i="90"/>
  <c r="N478" i="90"/>
  <c r="P459" i="90"/>
  <c r="N372" i="90"/>
  <c r="P372" i="90"/>
  <c r="N371" i="90"/>
  <c r="P371" i="90"/>
  <c r="N378" i="90"/>
  <c r="P506" i="90"/>
  <c r="N390" i="90"/>
  <c r="N509" i="90"/>
  <c r="N497" i="90"/>
  <c r="N485" i="90"/>
  <c r="N473" i="90"/>
  <c r="N461" i="90"/>
  <c r="N449" i="90"/>
  <c r="N437" i="90"/>
  <c r="N425" i="90"/>
  <c r="N413" i="90"/>
  <c r="N401" i="90"/>
  <c r="N389" i="90"/>
  <c r="P505" i="90"/>
  <c r="N426" i="90"/>
  <c r="P434" i="90"/>
  <c r="N508" i="90"/>
  <c r="N496" i="90"/>
  <c r="N472" i="90"/>
  <c r="N448" i="90"/>
  <c r="N424" i="90"/>
  <c r="P383" i="90"/>
  <c r="N383" i="90"/>
  <c r="N495" i="90"/>
  <c r="N471" i="90"/>
  <c r="N447" i="90"/>
  <c r="N423" i="90"/>
  <c r="N498" i="90"/>
  <c r="N414" i="90"/>
  <c r="P410" i="90"/>
  <c r="N494" i="90"/>
  <c r="N482" i="90"/>
  <c r="N470" i="90"/>
  <c r="N458" i="90"/>
  <c r="N446" i="90"/>
  <c r="N422" i="90"/>
  <c r="N474" i="90"/>
  <c r="N462" i="90"/>
  <c r="N402" i="90"/>
  <c r="N493" i="90"/>
  <c r="N481" i="90"/>
  <c r="N469" i="90"/>
  <c r="N457" i="90"/>
  <c r="N445" i="90"/>
  <c r="N433" i="90"/>
  <c r="N421" i="90"/>
  <c r="N409" i="90"/>
  <c r="N397" i="90"/>
  <c r="N385" i="90"/>
  <c r="N510" i="90"/>
  <c r="N438" i="90"/>
  <c r="N504" i="90"/>
  <c r="N492" i="90"/>
  <c r="N480" i="90"/>
  <c r="N468" i="90"/>
  <c r="N456" i="90"/>
  <c r="N444" i="90"/>
  <c r="N432" i="90"/>
  <c r="N420" i="90"/>
  <c r="N408" i="90"/>
  <c r="N396" i="90"/>
  <c r="N486" i="90"/>
  <c r="N450" i="90"/>
  <c r="N373" i="90"/>
  <c r="P373" i="90"/>
  <c r="N503" i="90"/>
  <c r="N491" i="90"/>
  <c r="N479" i="90"/>
  <c r="N467" i="90"/>
  <c r="N455" i="90"/>
  <c r="N443" i="90"/>
  <c r="N431" i="90"/>
  <c r="N419" i="90"/>
  <c r="N407" i="90"/>
  <c r="O513" i="90"/>
  <c r="O518" i="90" s="1"/>
  <c r="AA513" i="104"/>
  <c r="Z513" i="104"/>
  <c r="X513" i="104"/>
  <c r="W513" i="104"/>
  <c r="M205" i="104"/>
  <c r="V513" i="104"/>
  <c r="T513" i="104"/>
  <c r="M148" i="104"/>
  <c r="M147" i="104"/>
  <c r="M143" i="104"/>
  <c r="U513" i="104"/>
  <c r="S513" i="104"/>
  <c r="P513" i="104"/>
  <c r="Q513" i="104"/>
  <c r="O513" i="104"/>
  <c r="M5" i="104"/>
  <c r="M6" i="104"/>
  <c r="M7" i="104"/>
  <c r="M8" i="104"/>
  <c r="M9" i="104"/>
  <c r="M10" i="104"/>
  <c r="M11" i="104"/>
  <c r="M12" i="104"/>
  <c r="M13" i="104"/>
  <c r="M14"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4" i="104"/>
  <c r="M145" i="104"/>
  <c r="M146"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M262" i="104"/>
  <c r="M263" i="104"/>
  <c r="M264" i="104"/>
  <c r="M265" i="104"/>
  <c r="M266" i="104"/>
  <c r="M267" i="104"/>
  <c r="M268" i="104"/>
  <c r="M269" i="104"/>
  <c r="M270" i="104"/>
  <c r="M271" i="104"/>
  <c r="M272" i="104"/>
  <c r="M273" i="104"/>
  <c r="M274" i="104"/>
  <c r="M275" i="104"/>
  <c r="M276" i="104"/>
  <c r="M277" i="104"/>
  <c r="M278" i="104"/>
  <c r="M279" i="104"/>
  <c r="M280" i="104"/>
  <c r="M281" i="104"/>
  <c r="M282" i="104"/>
  <c r="M283" i="104"/>
  <c r="M284" i="104"/>
  <c r="M285" i="104"/>
  <c r="M286" i="104"/>
  <c r="M287" i="104"/>
  <c r="M288" i="104"/>
  <c r="M289" i="104"/>
  <c r="M290" i="104"/>
  <c r="M291" i="104"/>
  <c r="M292" i="104"/>
  <c r="M293" i="104"/>
  <c r="M294" i="104"/>
  <c r="M295" i="104"/>
  <c r="M296" i="104"/>
  <c r="M297" i="104"/>
  <c r="M298" i="104"/>
  <c r="M299" i="104"/>
  <c r="M300" i="104"/>
  <c r="M301" i="104"/>
  <c r="M302" i="104"/>
  <c r="M303" i="104"/>
  <c r="M304" i="104"/>
  <c r="M305" i="104"/>
  <c r="M306" i="104"/>
  <c r="M307" i="104"/>
  <c r="M308" i="104"/>
  <c r="M309" i="104"/>
  <c r="M310" i="104"/>
  <c r="M311" i="104"/>
  <c r="M312" i="104"/>
  <c r="M313" i="104"/>
  <c r="M314" i="104"/>
  <c r="M315" i="104"/>
  <c r="M316" i="104"/>
  <c r="M317" i="104"/>
  <c r="M318" i="104"/>
  <c r="M319" i="104"/>
  <c r="M320" i="104"/>
  <c r="M321" i="104"/>
  <c r="M322" i="104"/>
  <c r="M323" i="104"/>
  <c r="M324" i="104"/>
  <c r="M325" i="104"/>
  <c r="M326" i="104"/>
  <c r="M327" i="104"/>
  <c r="M328" i="104"/>
  <c r="M329" i="104"/>
  <c r="M330" i="104"/>
  <c r="M331" i="104"/>
  <c r="M332" i="104"/>
  <c r="M333" i="104"/>
  <c r="M334" i="104"/>
  <c r="M335" i="104"/>
  <c r="M336" i="104"/>
  <c r="M337" i="104"/>
  <c r="M338" i="104"/>
  <c r="M339" i="104"/>
  <c r="M340" i="104"/>
  <c r="M341" i="104"/>
  <c r="M342" i="104"/>
  <c r="M343" i="104"/>
  <c r="M344" i="104"/>
  <c r="M345" i="104"/>
  <c r="M346" i="104"/>
  <c r="M347" i="104"/>
  <c r="M348" i="104"/>
  <c r="M349" i="104"/>
  <c r="M350" i="104"/>
  <c r="M351" i="104"/>
  <c r="M352" i="104"/>
  <c r="M353" i="104"/>
  <c r="M354" i="104"/>
  <c r="M355" i="104"/>
  <c r="M356" i="104"/>
  <c r="M357" i="104"/>
  <c r="M358" i="104"/>
  <c r="M359" i="104"/>
  <c r="M360" i="104"/>
  <c r="M361" i="104"/>
  <c r="M362" i="104"/>
  <c r="M363" i="104"/>
  <c r="M364" i="104"/>
  <c r="M365" i="104"/>
  <c r="P382" i="90" l="1"/>
  <c r="N393" i="90"/>
  <c r="N391" i="90"/>
  <c r="N392" i="90"/>
  <c r="P394" i="90"/>
  <c r="N381" i="90"/>
  <c r="N406" i="90"/>
  <c r="P366" i="90"/>
  <c r="N395" i="90"/>
  <c r="N405" i="90"/>
  <c r="N400" i="90"/>
  <c r="P375" i="90"/>
  <c r="P386" i="90"/>
  <c r="P367" i="90"/>
  <c r="P374" i="90"/>
  <c r="N404" i="90"/>
  <c r="P368" i="90"/>
  <c r="P380" i="90"/>
  <c r="N377" i="90"/>
  <c r="P376" i="90"/>
  <c r="N398" i="90"/>
  <c r="P370" i="90"/>
  <c r="N399" i="90"/>
  <c r="N369" i="90"/>
  <c r="P369" i="90"/>
  <c r="N359" i="104"/>
  <c r="M359" i="90"/>
  <c r="N323" i="104"/>
  <c r="M323" i="90"/>
  <c r="N287" i="104"/>
  <c r="M287" i="90"/>
  <c r="N275" i="104"/>
  <c r="M275" i="90"/>
  <c r="N251" i="104"/>
  <c r="M251" i="90"/>
  <c r="N227" i="104"/>
  <c r="M227" i="90"/>
  <c r="N202" i="104"/>
  <c r="M202" i="90"/>
  <c r="N178" i="104"/>
  <c r="M178" i="90"/>
  <c r="N139" i="104"/>
  <c r="M139" i="90"/>
  <c r="N103" i="104"/>
  <c r="M103" i="90"/>
  <c r="N55" i="104"/>
  <c r="M55" i="90"/>
  <c r="N19" i="104"/>
  <c r="M19" i="90"/>
  <c r="N358" i="104"/>
  <c r="M358" i="90"/>
  <c r="N347" i="104"/>
  <c r="M347" i="90"/>
  <c r="N311" i="104"/>
  <c r="M311" i="90"/>
  <c r="N299" i="104"/>
  <c r="M299" i="90"/>
  <c r="N263" i="104"/>
  <c r="M263" i="90"/>
  <c r="N239" i="104"/>
  <c r="M239" i="90"/>
  <c r="N215" i="104"/>
  <c r="M215" i="90"/>
  <c r="N190" i="104"/>
  <c r="M190" i="90"/>
  <c r="N154" i="104"/>
  <c r="M154" i="90"/>
  <c r="N127" i="104"/>
  <c r="M127" i="90"/>
  <c r="N91" i="104"/>
  <c r="M91" i="90"/>
  <c r="N67" i="104"/>
  <c r="M67" i="90"/>
  <c r="N43" i="104"/>
  <c r="M43" i="90"/>
  <c r="N7" i="104"/>
  <c r="M7" i="90"/>
  <c r="N346" i="104"/>
  <c r="M346" i="90"/>
  <c r="N322" i="104"/>
  <c r="M322" i="90"/>
  <c r="N298" i="104"/>
  <c r="M298" i="90"/>
  <c r="N274" i="104"/>
  <c r="M274" i="90"/>
  <c r="N250" i="104"/>
  <c r="M250" i="90"/>
  <c r="N226" i="104"/>
  <c r="M226" i="90"/>
  <c r="N201" i="104"/>
  <c r="M201" i="90"/>
  <c r="N177" i="104"/>
  <c r="M177" i="90"/>
  <c r="N138" i="104"/>
  <c r="M138" i="90"/>
  <c r="N114" i="104"/>
  <c r="M114" i="90"/>
  <c r="N90" i="104"/>
  <c r="M90" i="90"/>
  <c r="N66" i="104"/>
  <c r="M66" i="90"/>
  <c r="N18" i="104"/>
  <c r="M18" i="90"/>
  <c r="N335" i="104"/>
  <c r="M335" i="90"/>
  <c r="N166" i="104"/>
  <c r="M166" i="90"/>
  <c r="N115" i="104"/>
  <c r="M115" i="90"/>
  <c r="N79" i="104"/>
  <c r="M79" i="90"/>
  <c r="N31" i="104"/>
  <c r="M31" i="90"/>
  <c r="N334" i="104"/>
  <c r="M334" i="90"/>
  <c r="N310" i="104"/>
  <c r="M310" i="90"/>
  <c r="N286" i="104"/>
  <c r="M286" i="90"/>
  <c r="N262" i="104"/>
  <c r="M262" i="90"/>
  <c r="N238" i="104"/>
  <c r="M238" i="90"/>
  <c r="N214" i="104"/>
  <c r="M214" i="90"/>
  <c r="N189" i="104"/>
  <c r="M189" i="90"/>
  <c r="N165" i="104"/>
  <c r="M165" i="90"/>
  <c r="N153" i="104"/>
  <c r="M153" i="90"/>
  <c r="N126" i="104"/>
  <c r="M126" i="90"/>
  <c r="N102" i="104"/>
  <c r="M102" i="90"/>
  <c r="N78" i="104"/>
  <c r="M78" i="90"/>
  <c r="N54" i="104"/>
  <c r="M54" i="90"/>
  <c r="N42" i="104"/>
  <c r="M42" i="90"/>
  <c r="N30" i="104"/>
  <c r="M30" i="90"/>
  <c r="N6" i="104"/>
  <c r="M6" i="90"/>
  <c r="N357" i="104"/>
  <c r="M357" i="90"/>
  <c r="N345" i="104"/>
  <c r="M345" i="90"/>
  <c r="N333" i="104"/>
  <c r="M333" i="90"/>
  <c r="N321" i="104"/>
  <c r="M321" i="90"/>
  <c r="N309" i="104"/>
  <c r="M309" i="90"/>
  <c r="N297" i="104"/>
  <c r="M297" i="90"/>
  <c r="N285" i="104"/>
  <c r="M285" i="90"/>
  <c r="N273" i="104"/>
  <c r="M273" i="90"/>
  <c r="N261" i="104"/>
  <c r="M261" i="90"/>
  <c r="N249" i="104"/>
  <c r="M249" i="90"/>
  <c r="N237" i="104"/>
  <c r="M237" i="90"/>
  <c r="N225" i="104"/>
  <c r="M225" i="90"/>
  <c r="N213" i="104"/>
  <c r="M213" i="90"/>
  <c r="N200" i="104"/>
  <c r="M200" i="90"/>
  <c r="N188" i="104"/>
  <c r="M188" i="90"/>
  <c r="N176" i="104"/>
  <c r="M176" i="90"/>
  <c r="N164" i="104"/>
  <c r="M164" i="90"/>
  <c r="N152" i="104"/>
  <c r="M152" i="90"/>
  <c r="N137" i="104"/>
  <c r="M137" i="90"/>
  <c r="N125" i="104"/>
  <c r="M125" i="90"/>
  <c r="N113" i="104"/>
  <c r="M113" i="90"/>
  <c r="N101" i="104"/>
  <c r="M101" i="90"/>
  <c r="N89" i="104"/>
  <c r="M89" i="90"/>
  <c r="N77" i="104"/>
  <c r="M77" i="90"/>
  <c r="N65" i="104"/>
  <c r="M65" i="90"/>
  <c r="N53" i="104"/>
  <c r="M53" i="90"/>
  <c r="N41" i="104"/>
  <c r="M41" i="90"/>
  <c r="N29" i="104"/>
  <c r="M29" i="90"/>
  <c r="N17" i="104"/>
  <c r="M17" i="90"/>
  <c r="N5" i="104"/>
  <c r="M5" i="90"/>
  <c r="N205" i="104"/>
  <c r="M205" i="90"/>
  <c r="N97" i="104"/>
  <c r="M97" i="90"/>
  <c r="N353" i="104"/>
  <c r="M353" i="90"/>
  <c r="N281" i="104"/>
  <c r="M281" i="90"/>
  <c r="N184" i="104"/>
  <c r="M184" i="90"/>
  <c r="N73" i="104"/>
  <c r="M73" i="90"/>
  <c r="N341" i="104"/>
  <c r="M341" i="90"/>
  <c r="N305" i="104"/>
  <c r="M305" i="90"/>
  <c r="N257" i="104"/>
  <c r="M257" i="90"/>
  <c r="N221" i="104"/>
  <c r="M221" i="90"/>
  <c r="N172" i="104"/>
  <c r="M172" i="90"/>
  <c r="N133" i="104"/>
  <c r="M133" i="90"/>
  <c r="N85" i="104"/>
  <c r="M85" i="90"/>
  <c r="N37" i="104"/>
  <c r="M37" i="90"/>
  <c r="N352" i="104"/>
  <c r="M352" i="90"/>
  <c r="N316" i="104"/>
  <c r="M316" i="90"/>
  <c r="N280" i="104"/>
  <c r="M280" i="90"/>
  <c r="N256" i="104"/>
  <c r="M256" i="90"/>
  <c r="N220" i="104"/>
  <c r="M220" i="90"/>
  <c r="N195" i="104"/>
  <c r="M195" i="90"/>
  <c r="N171" i="104"/>
  <c r="M171" i="90"/>
  <c r="N132" i="104"/>
  <c r="M132" i="90"/>
  <c r="N96" i="104"/>
  <c r="M96" i="90"/>
  <c r="N60" i="104"/>
  <c r="M60" i="90"/>
  <c r="N36" i="104"/>
  <c r="M36" i="90"/>
  <c r="N339" i="104"/>
  <c r="M339" i="90"/>
  <c r="N315" i="104"/>
  <c r="M315" i="90"/>
  <c r="N291" i="104"/>
  <c r="M291" i="90"/>
  <c r="N267" i="104"/>
  <c r="M267" i="90"/>
  <c r="N243" i="104"/>
  <c r="M243" i="90"/>
  <c r="N207" i="104"/>
  <c r="M207" i="90"/>
  <c r="N194" i="104"/>
  <c r="M194" i="90"/>
  <c r="N158" i="104"/>
  <c r="M158" i="90"/>
  <c r="N131" i="104"/>
  <c r="M131" i="90"/>
  <c r="N95" i="104"/>
  <c r="M95" i="90"/>
  <c r="N47" i="104"/>
  <c r="M47" i="90"/>
  <c r="P387" i="90"/>
  <c r="N338" i="104"/>
  <c r="M338" i="90"/>
  <c r="N314" i="104"/>
  <c r="M314" i="90"/>
  <c r="N290" i="104"/>
  <c r="M290" i="90"/>
  <c r="N266" i="104"/>
  <c r="M266" i="90"/>
  <c r="N242" i="104"/>
  <c r="M242" i="90"/>
  <c r="N218" i="104"/>
  <c r="M218" i="90"/>
  <c r="N193" i="104"/>
  <c r="M193" i="90"/>
  <c r="N181" i="104"/>
  <c r="M181" i="90"/>
  <c r="N157" i="104"/>
  <c r="M157" i="90"/>
  <c r="N142" i="104"/>
  <c r="M142" i="90"/>
  <c r="N118" i="104"/>
  <c r="M118" i="90"/>
  <c r="N106" i="104"/>
  <c r="M106" i="90"/>
  <c r="N94" i="104"/>
  <c r="M94" i="90"/>
  <c r="N82" i="104"/>
  <c r="M82" i="90"/>
  <c r="N70" i="104"/>
  <c r="M70" i="90"/>
  <c r="N58" i="104"/>
  <c r="M58" i="90"/>
  <c r="N46" i="104"/>
  <c r="M46" i="90"/>
  <c r="N34" i="104"/>
  <c r="M34" i="90"/>
  <c r="N22" i="104"/>
  <c r="M22" i="90"/>
  <c r="N10" i="104"/>
  <c r="M10" i="90"/>
  <c r="N143" i="104"/>
  <c r="M143" i="90"/>
  <c r="N365" i="104"/>
  <c r="M365" i="90"/>
  <c r="N317" i="104"/>
  <c r="M317" i="90"/>
  <c r="N269" i="104"/>
  <c r="M269" i="90"/>
  <c r="N233" i="104"/>
  <c r="M233" i="90"/>
  <c r="N209" i="104"/>
  <c r="M209" i="90"/>
  <c r="N160" i="104"/>
  <c r="M160" i="90"/>
  <c r="N121" i="104"/>
  <c r="M121" i="90"/>
  <c r="N61" i="104"/>
  <c r="M61" i="90"/>
  <c r="N25" i="104"/>
  <c r="M25" i="90"/>
  <c r="N364" i="104"/>
  <c r="M364" i="90"/>
  <c r="N328" i="104"/>
  <c r="M328" i="90"/>
  <c r="N292" i="104"/>
  <c r="M292" i="90"/>
  <c r="N244" i="104"/>
  <c r="M244" i="90"/>
  <c r="N208" i="104"/>
  <c r="M208" i="90"/>
  <c r="N159" i="104"/>
  <c r="M159" i="90"/>
  <c r="N108" i="104"/>
  <c r="M108" i="90"/>
  <c r="N72" i="104"/>
  <c r="M72" i="90"/>
  <c r="N48" i="104"/>
  <c r="M48" i="90"/>
  <c r="N12" i="104"/>
  <c r="M12" i="90"/>
  <c r="N363" i="104"/>
  <c r="M363" i="90"/>
  <c r="N327" i="104"/>
  <c r="M327" i="90"/>
  <c r="N279" i="104"/>
  <c r="M279" i="90"/>
  <c r="N231" i="104"/>
  <c r="M231" i="90"/>
  <c r="N182" i="104"/>
  <c r="M182" i="90"/>
  <c r="N144" i="104"/>
  <c r="M144" i="90"/>
  <c r="N107" i="104"/>
  <c r="M107" i="90"/>
  <c r="N83" i="104"/>
  <c r="M83" i="90"/>
  <c r="N59" i="104"/>
  <c r="M59" i="90"/>
  <c r="N23" i="104"/>
  <c r="M23" i="90"/>
  <c r="N11" i="104"/>
  <c r="M11" i="90"/>
  <c r="N362" i="104"/>
  <c r="M362" i="90"/>
  <c r="N350" i="104"/>
  <c r="M350" i="90"/>
  <c r="N326" i="104"/>
  <c r="M326" i="90"/>
  <c r="N302" i="104"/>
  <c r="M302" i="90"/>
  <c r="N278" i="104"/>
  <c r="M278" i="90"/>
  <c r="N254" i="104"/>
  <c r="M254" i="90"/>
  <c r="N230" i="104"/>
  <c r="M230" i="90"/>
  <c r="N206" i="104"/>
  <c r="M206" i="90"/>
  <c r="N169" i="104"/>
  <c r="M169" i="90"/>
  <c r="N130" i="104"/>
  <c r="M130" i="90"/>
  <c r="N361" i="104"/>
  <c r="M361" i="90"/>
  <c r="N349" i="104"/>
  <c r="M349" i="90"/>
  <c r="N337" i="104"/>
  <c r="M337" i="90"/>
  <c r="N325" i="104"/>
  <c r="M325" i="90"/>
  <c r="N313" i="104"/>
  <c r="M313" i="90"/>
  <c r="N301" i="104"/>
  <c r="M301" i="90"/>
  <c r="N289" i="104"/>
  <c r="M289" i="90"/>
  <c r="N277" i="104"/>
  <c r="M277" i="90"/>
  <c r="N265" i="104"/>
  <c r="M265" i="90"/>
  <c r="N253" i="104"/>
  <c r="M253" i="90"/>
  <c r="N241" i="104"/>
  <c r="M241" i="90"/>
  <c r="N229" i="104"/>
  <c r="M229" i="90"/>
  <c r="N217" i="104"/>
  <c r="M217" i="90"/>
  <c r="N204" i="104"/>
  <c r="M204" i="90"/>
  <c r="N329" i="104"/>
  <c r="M329" i="90"/>
  <c r="N293" i="104"/>
  <c r="M293" i="90"/>
  <c r="N245" i="104"/>
  <c r="M245" i="90"/>
  <c r="N196" i="104"/>
  <c r="M196" i="90"/>
  <c r="N146" i="104"/>
  <c r="M146" i="90"/>
  <c r="N109" i="104"/>
  <c r="M109" i="90"/>
  <c r="N49" i="104"/>
  <c r="M49" i="90"/>
  <c r="N13" i="104"/>
  <c r="M13" i="90"/>
  <c r="N340" i="104"/>
  <c r="M340" i="90"/>
  <c r="N304" i="104"/>
  <c r="M304" i="90"/>
  <c r="N268" i="104"/>
  <c r="M268" i="90"/>
  <c r="N232" i="104"/>
  <c r="M232" i="90"/>
  <c r="N183" i="104"/>
  <c r="M183" i="90"/>
  <c r="N145" i="104"/>
  <c r="M145" i="90"/>
  <c r="N120" i="104"/>
  <c r="M120" i="90"/>
  <c r="N84" i="104"/>
  <c r="M84" i="90"/>
  <c r="N24" i="104"/>
  <c r="M24" i="90"/>
  <c r="N351" i="104"/>
  <c r="M351" i="90"/>
  <c r="N303" i="104"/>
  <c r="M303" i="90"/>
  <c r="N255" i="104"/>
  <c r="M255" i="90"/>
  <c r="N219" i="104"/>
  <c r="M219" i="90"/>
  <c r="N170" i="104"/>
  <c r="M170" i="90"/>
  <c r="N119" i="104"/>
  <c r="M119" i="90"/>
  <c r="N71" i="104"/>
  <c r="M71" i="90"/>
  <c r="N35" i="104"/>
  <c r="M35" i="90"/>
  <c r="N360" i="104"/>
  <c r="M360" i="90"/>
  <c r="N348" i="104"/>
  <c r="M348" i="90"/>
  <c r="N336" i="104"/>
  <c r="M336" i="90"/>
  <c r="N324" i="104"/>
  <c r="M324" i="90"/>
  <c r="N312" i="104"/>
  <c r="M312" i="90"/>
  <c r="N300" i="104"/>
  <c r="M300" i="90"/>
  <c r="N288" i="104"/>
  <c r="M288" i="90"/>
  <c r="N276" i="104"/>
  <c r="M276" i="90"/>
  <c r="N264" i="104"/>
  <c r="M264" i="90"/>
  <c r="N252" i="104"/>
  <c r="M252" i="90"/>
  <c r="N240" i="104"/>
  <c r="M240" i="90"/>
  <c r="N228" i="104"/>
  <c r="M228" i="90"/>
  <c r="N216" i="104"/>
  <c r="M216" i="90"/>
  <c r="N203" i="104"/>
  <c r="M203" i="90"/>
  <c r="N191" i="104"/>
  <c r="M191" i="90"/>
  <c r="N179" i="104"/>
  <c r="M179" i="90"/>
  <c r="N167" i="104"/>
  <c r="M167" i="90"/>
  <c r="N155" i="104"/>
  <c r="M155" i="90"/>
  <c r="N140" i="104"/>
  <c r="M140" i="90"/>
  <c r="N128" i="104"/>
  <c r="M128" i="90"/>
  <c r="N116" i="104"/>
  <c r="M116" i="90"/>
  <c r="N104" i="104"/>
  <c r="M104" i="90"/>
  <c r="N92" i="104"/>
  <c r="M92" i="90"/>
  <c r="N80" i="104"/>
  <c r="M80" i="90"/>
  <c r="N68" i="104"/>
  <c r="M68" i="90"/>
  <c r="N56" i="104"/>
  <c r="M56" i="90"/>
  <c r="N44" i="104"/>
  <c r="M44" i="90"/>
  <c r="N32" i="104"/>
  <c r="M32" i="90"/>
  <c r="N20" i="104"/>
  <c r="M20" i="90"/>
  <c r="N8" i="104"/>
  <c r="M8" i="90"/>
  <c r="N148" i="104"/>
  <c r="M148" i="90"/>
  <c r="N192" i="104"/>
  <c r="M192" i="90"/>
  <c r="N180" i="104"/>
  <c r="M180" i="90"/>
  <c r="N168" i="104"/>
  <c r="M168" i="90"/>
  <c r="N156" i="104"/>
  <c r="M156" i="90"/>
  <c r="N141" i="104"/>
  <c r="M141" i="90"/>
  <c r="N129" i="104"/>
  <c r="M129" i="90"/>
  <c r="N117" i="104"/>
  <c r="M117" i="90"/>
  <c r="N105" i="104"/>
  <c r="M105" i="90"/>
  <c r="N93" i="104"/>
  <c r="M93" i="90"/>
  <c r="N81" i="104"/>
  <c r="M81" i="90"/>
  <c r="N69" i="104"/>
  <c r="M69" i="90"/>
  <c r="N57" i="104"/>
  <c r="M57" i="90"/>
  <c r="N45" i="104"/>
  <c r="M45" i="90"/>
  <c r="N33" i="104"/>
  <c r="M33" i="90"/>
  <c r="N21" i="104"/>
  <c r="M21" i="90"/>
  <c r="N9" i="104"/>
  <c r="M9" i="90"/>
  <c r="N147" i="104"/>
  <c r="M147" i="90"/>
  <c r="N356" i="104"/>
  <c r="M356" i="90"/>
  <c r="N344" i="104"/>
  <c r="M344" i="90"/>
  <c r="N332" i="104"/>
  <c r="M332" i="90"/>
  <c r="N320" i="104"/>
  <c r="M320" i="90"/>
  <c r="N308" i="104"/>
  <c r="M308" i="90"/>
  <c r="N296" i="104"/>
  <c r="M296" i="90"/>
  <c r="N284" i="104"/>
  <c r="M284" i="90"/>
  <c r="N272" i="104"/>
  <c r="M272" i="90"/>
  <c r="N260" i="104"/>
  <c r="M260" i="90"/>
  <c r="N248" i="104"/>
  <c r="M248" i="90"/>
  <c r="N236" i="104"/>
  <c r="M236" i="90"/>
  <c r="N224" i="104"/>
  <c r="M224" i="90"/>
  <c r="N212" i="104"/>
  <c r="M212" i="90"/>
  <c r="N199" i="104"/>
  <c r="M199" i="90"/>
  <c r="N187" i="104"/>
  <c r="M187" i="90"/>
  <c r="N175" i="104"/>
  <c r="M175" i="90"/>
  <c r="N163" i="104"/>
  <c r="M163" i="90"/>
  <c r="N151" i="104"/>
  <c r="M151" i="90"/>
  <c r="N136" i="104"/>
  <c r="M136" i="90"/>
  <c r="N124" i="104"/>
  <c r="M124" i="90"/>
  <c r="N112" i="104"/>
  <c r="M112" i="90"/>
  <c r="N100" i="104"/>
  <c r="M100" i="90"/>
  <c r="N88" i="104"/>
  <c r="M88" i="90"/>
  <c r="N76" i="104"/>
  <c r="M76" i="90"/>
  <c r="N64" i="104"/>
  <c r="M64" i="90"/>
  <c r="N52" i="104"/>
  <c r="M52" i="90"/>
  <c r="N40" i="104"/>
  <c r="M40" i="90"/>
  <c r="N28" i="104"/>
  <c r="M28" i="90"/>
  <c r="N16" i="104"/>
  <c r="M16" i="90"/>
  <c r="N343" i="104"/>
  <c r="M343" i="90"/>
  <c r="N319" i="104"/>
  <c r="M319" i="90"/>
  <c r="N295" i="104"/>
  <c r="M295" i="90"/>
  <c r="N271" i="104"/>
  <c r="M271" i="90"/>
  <c r="N247" i="104"/>
  <c r="M247" i="90"/>
  <c r="N223" i="104"/>
  <c r="M223" i="90"/>
  <c r="N211" i="104"/>
  <c r="M211" i="90"/>
  <c r="N198" i="104"/>
  <c r="M198" i="90"/>
  <c r="N174" i="104"/>
  <c r="M174" i="90"/>
  <c r="N162" i="104"/>
  <c r="M162" i="90"/>
  <c r="N150" i="104"/>
  <c r="M150" i="90"/>
  <c r="N135" i="104"/>
  <c r="M135" i="90"/>
  <c r="N123" i="104"/>
  <c r="M123" i="90"/>
  <c r="N111" i="104"/>
  <c r="M111" i="90"/>
  <c r="N99" i="104"/>
  <c r="M99" i="90"/>
  <c r="N87" i="104"/>
  <c r="M87" i="90"/>
  <c r="N75" i="104"/>
  <c r="M75" i="90"/>
  <c r="N63" i="104"/>
  <c r="M63" i="90"/>
  <c r="N51" i="104"/>
  <c r="M51" i="90"/>
  <c r="N39" i="104"/>
  <c r="M39" i="90"/>
  <c r="N27" i="104"/>
  <c r="M27" i="90"/>
  <c r="N15" i="104"/>
  <c r="M15" i="90"/>
  <c r="N355" i="104"/>
  <c r="M355" i="90"/>
  <c r="N331" i="104"/>
  <c r="M331" i="90"/>
  <c r="N307" i="104"/>
  <c r="M307" i="90"/>
  <c r="N283" i="104"/>
  <c r="M283" i="90"/>
  <c r="N259" i="104"/>
  <c r="M259" i="90"/>
  <c r="N235" i="104"/>
  <c r="M235" i="90"/>
  <c r="N186" i="104"/>
  <c r="M186" i="90"/>
  <c r="N354" i="104"/>
  <c r="M354" i="90"/>
  <c r="N342" i="104"/>
  <c r="M342" i="90"/>
  <c r="N330" i="104"/>
  <c r="M330" i="90"/>
  <c r="N318" i="104"/>
  <c r="M318" i="90"/>
  <c r="N306" i="104"/>
  <c r="M306" i="90"/>
  <c r="N294" i="104"/>
  <c r="M294" i="90"/>
  <c r="N282" i="104"/>
  <c r="M282" i="90"/>
  <c r="N270" i="104"/>
  <c r="M270" i="90"/>
  <c r="N258" i="104"/>
  <c r="M258" i="90"/>
  <c r="N246" i="104"/>
  <c r="M246" i="90"/>
  <c r="N234" i="104"/>
  <c r="M234" i="90"/>
  <c r="N222" i="104"/>
  <c r="M222" i="90"/>
  <c r="N210" i="104"/>
  <c r="M210" i="90"/>
  <c r="N197" i="104"/>
  <c r="M197" i="90"/>
  <c r="N185" i="104"/>
  <c r="M185" i="90"/>
  <c r="N173" i="104"/>
  <c r="M173" i="90"/>
  <c r="N161" i="104"/>
  <c r="M161" i="90"/>
  <c r="N149" i="104"/>
  <c r="M149" i="90"/>
  <c r="N134" i="104"/>
  <c r="M134" i="90"/>
  <c r="N122" i="104"/>
  <c r="M122" i="90"/>
  <c r="N110" i="104"/>
  <c r="M110" i="90"/>
  <c r="N98" i="104"/>
  <c r="M98" i="90"/>
  <c r="N86" i="104"/>
  <c r="M86" i="90"/>
  <c r="N74" i="104"/>
  <c r="M74" i="90"/>
  <c r="N62" i="104"/>
  <c r="M62" i="90"/>
  <c r="N50" i="104"/>
  <c r="M50" i="90"/>
  <c r="N38" i="104"/>
  <c r="M38" i="90"/>
  <c r="N26" i="104"/>
  <c r="M26" i="90"/>
  <c r="N14" i="104"/>
  <c r="M14" i="90"/>
  <c r="N384" i="90"/>
  <c r="M4" i="104"/>
  <c r="M4" i="90" s="1"/>
  <c r="P237" i="90" l="1"/>
  <c r="N237" i="90"/>
  <c r="N166" i="90"/>
  <c r="P166" i="90"/>
  <c r="N55" i="90"/>
  <c r="P55" i="90"/>
  <c r="N122" i="90"/>
  <c r="P122" i="90"/>
  <c r="P270" i="90"/>
  <c r="N270" i="90"/>
  <c r="N307" i="90"/>
  <c r="P307" i="90"/>
  <c r="N123" i="90"/>
  <c r="P123" i="90"/>
  <c r="P343" i="90"/>
  <c r="N343" i="90"/>
  <c r="N151" i="90"/>
  <c r="P151" i="90"/>
  <c r="N296" i="90"/>
  <c r="P296" i="90"/>
  <c r="P69" i="90"/>
  <c r="N69" i="90"/>
  <c r="N8" i="90"/>
  <c r="P8" i="90"/>
  <c r="P155" i="90"/>
  <c r="N155" i="90"/>
  <c r="P228" i="90"/>
  <c r="N228" i="90"/>
  <c r="P300" i="90"/>
  <c r="N300" i="90"/>
  <c r="N35" i="90"/>
  <c r="P35" i="90"/>
  <c r="N303" i="90"/>
  <c r="P303" i="90"/>
  <c r="P183" i="90"/>
  <c r="N183" i="90"/>
  <c r="P49" i="90"/>
  <c r="N49" i="90"/>
  <c r="N329" i="90"/>
  <c r="P329" i="90"/>
  <c r="P265" i="90"/>
  <c r="N265" i="90"/>
  <c r="P337" i="90"/>
  <c r="N337" i="90"/>
  <c r="P230" i="90"/>
  <c r="N230" i="90"/>
  <c r="N362" i="90"/>
  <c r="P362" i="90"/>
  <c r="P144" i="90"/>
  <c r="N144" i="90"/>
  <c r="N12" i="90"/>
  <c r="P12" i="90"/>
  <c r="N244" i="90"/>
  <c r="P244" i="90"/>
  <c r="P121" i="90"/>
  <c r="N121" i="90"/>
  <c r="P365" i="90"/>
  <c r="N365" i="90"/>
  <c r="N58" i="90"/>
  <c r="P58" i="90"/>
  <c r="N142" i="90"/>
  <c r="P142" i="90"/>
  <c r="N266" i="90"/>
  <c r="P266" i="90"/>
  <c r="P95" i="90"/>
  <c r="N95" i="90"/>
  <c r="N153" i="90"/>
  <c r="P153" i="90"/>
  <c r="N298" i="90"/>
  <c r="P298" i="90"/>
  <c r="N251" i="90"/>
  <c r="P251" i="90"/>
  <c r="P197" i="90"/>
  <c r="N197" i="90"/>
  <c r="P342" i="90"/>
  <c r="N342" i="90"/>
  <c r="N51" i="90"/>
  <c r="P51" i="90"/>
  <c r="P211" i="90"/>
  <c r="N211" i="90"/>
  <c r="N76" i="90"/>
  <c r="P76" i="90"/>
  <c r="P224" i="90"/>
  <c r="N224" i="90"/>
  <c r="P147" i="90"/>
  <c r="N147" i="90"/>
  <c r="P141" i="90"/>
  <c r="N141" i="90"/>
  <c r="P80" i="90"/>
  <c r="N80" i="90"/>
  <c r="P131" i="90"/>
  <c r="N131" i="90"/>
  <c r="N291" i="90"/>
  <c r="P291" i="90"/>
  <c r="P132" i="90"/>
  <c r="N132" i="90"/>
  <c r="N316" i="90"/>
  <c r="P316" i="90"/>
  <c r="P221" i="90"/>
  <c r="N221" i="90"/>
  <c r="P281" i="90"/>
  <c r="N281" i="90"/>
  <c r="N29" i="90"/>
  <c r="P29" i="90"/>
  <c r="N101" i="90"/>
  <c r="P101" i="90"/>
  <c r="N176" i="90"/>
  <c r="P176" i="90"/>
  <c r="P249" i="90"/>
  <c r="N249" i="90"/>
  <c r="N321" i="90"/>
  <c r="P321" i="90"/>
  <c r="N42" i="90"/>
  <c r="P42" i="90"/>
  <c r="P165" i="90"/>
  <c r="N165" i="90"/>
  <c r="N310" i="90"/>
  <c r="P310" i="90"/>
  <c r="N335" i="90"/>
  <c r="P335" i="90"/>
  <c r="P177" i="90"/>
  <c r="N177" i="90"/>
  <c r="N322" i="90"/>
  <c r="P322" i="90"/>
  <c r="N127" i="90"/>
  <c r="P127" i="90"/>
  <c r="P299" i="90"/>
  <c r="N299" i="90"/>
  <c r="P103" i="90"/>
  <c r="N103" i="90"/>
  <c r="N275" i="90"/>
  <c r="P275" i="90"/>
  <c r="N267" i="90"/>
  <c r="P267" i="90"/>
  <c r="N30" i="90"/>
  <c r="P30" i="90"/>
  <c r="P138" i="90"/>
  <c r="N138" i="90"/>
  <c r="N263" i="90"/>
  <c r="P263" i="90"/>
  <c r="P50" i="90"/>
  <c r="N50" i="90"/>
  <c r="N62" i="90"/>
  <c r="P62" i="90"/>
  <c r="N210" i="90"/>
  <c r="P210" i="90"/>
  <c r="P354" i="90"/>
  <c r="N354" i="90"/>
  <c r="N63" i="90"/>
  <c r="P63" i="90"/>
  <c r="N223" i="90"/>
  <c r="P223" i="90"/>
  <c r="N88" i="90"/>
  <c r="P88" i="90"/>
  <c r="N163" i="90"/>
  <c r="P163" i="90"/>
  <c r="P236" i="90"/>
  <c r="N236" i="90"/>
  <c r="N308" i="90"/>
  <c r="P308" i="90"/>
  <c r="N9" i="90"/>
  <c r="P9" i="90"/>
  <c r="N81" i="90"/>
  <c r="P81" i="90"/>
  <c r="P156" i="90"/>
  <c r="N156" i="90"/>
  <c r="P20" i="90"/>
  <c r="N20" i="90"/>
  <c r="P92" i="90"/>
  <c r="N92" i="90"/>
  <c r="P167" i="90"/>
  <c r="N167" i="90"/>
  <c r="P240" i="90"/>
  <c r="N240" i="90"/>
  <c r="P312" i="90"/>
  <c r="N312" i="90"/>
  <c r="P71" i="90"/>
  <c r="N71" i="90"/>
  <c r="N351" i="90"/>
  <c r="P351" i="90"/>
  <c r="N232" i="90"/>
  <c r="P232" i="90"/>
  <c r="N109" i="90"/>
  <c r="P109" i="90"/>
  <c r="P204" i="90"/>
  <c r="N204" i="90"/>
  <c r="N277" i="90"/>
  <c r="P277" i="90"/>
  <c r="N349" i="90"/>
  <c r="P349" i="90"/>
  <c r="N254" i="90"/>
  <c r="P254" i="90"/>
  <c r="N11" i="90"/>
  <c r="P11" i="90"/>
  <c r="N182" i="90"/>
  <c r="P182" i="90"/>
  <c r="N48" i="90"/>
  <c r="P48" i="90"/>
  <c r="N292" i="90"/>
  <c r="P292" i="90"/>
  <c r="N160" i="90"/>
  <c r="P160" i="90"/>
  <c r="N143" i="90"/>
  <c r="P143" i="90"/>
  <c r="N70" i="90"/>
  <c r="P70" i="90"/>
  <c r="N157" i="90"/>
  <c r="P157" i="90"/>
  <c r="N290" i="90"/>
  <c r="P290" i="90"/>
  <c r="N89" i="90"/>
  <c r="P89" i="90"/>
  <c r="N286" i="90"/>
  <c r="P286" i="90"/>
  <c r="N91" i="90"/>
  <c r="P91" i="90"/>
  <c r="N4" i="90"/>
  <c r="P4" i="90"/>
  <c r="M513" i="90"/>
  <c r="P134" i="90"/>
  <c r="N134" i="90"/>
  <c r="N282" i="90"/>
  <c r="P282" i="90"/>
  <c r="P331" i="90"/>
  <c r="N331" i="90"/>
  <c r="P135" i="90"/>
  <c r="N135" i="90"/>
  <c r="N16" i="90"/>
  <c r="P16" i="90"/>
  <c r="N158" i="90"/>
  <c r="P158" i="90"/>
  <c r="N315" i="90"/>
  <c r="P315" i="90"/>
  <c r="P171" i="90"/>
  <c r="N171" i="90"/>
  <c r="N352" i="90"/>
  <c r="P352" i="90"/>
  <c r="P257" i="90"/>
  <c r="N257" i="90"/>
  <c r="P353" i="90"/>
  <c r="N353" i="90"/>
  <c r="N41" i="90"/>
  <c r="P41" i="90"/>
  <c r="P113" i="90"/>
  <c r="N113" i="90"/>
  <c r="P188" i="90"/>
  <c r="N188" i="90"/>
  <c r="N261" i="90"/>
  <c r="P261" i="90"/>
  <c r="N333" i="90"/>
  <c r="P333" i="90"/>
  <c r="P54" i="90"/>
  <c r="N54" i="90"/>
  <c r="N189" i="90"/>
  <c r="P189" i="90"/>
  <c r="N334" i="90"/>
  <c r="P334" i="90"/>
  <c r="N18" i="90"/>
  <c r="P18" i="90"/>
  <c r="P201" i="90"/>
  <c r="N201" i="90"/>
  <c r="N346" i="90"/>
  <c r="P346" i="90"/>
  <c r="N154" i="90"/>
  <c r="P154" i="90"/>
  <c r="P311" i="90"/>
  <c r="N311" i="90"/>
  <c r="P139" i="90"/>
  <c r="N139" i="90"/>
  <c r="N287" i="90"/>
  <c r="P287" i="90"/>
  <c r="N280" i="90"/>
  <c r="P280" i="90"/>
  <c r="P74" i="90"/>
  <c r="N74" i="90"/>
  <c r="N75" i="90"/>
  <c r="P75" i="90"/>
  <c r="N320" i="90"/>
  <c r="P320" i="90"/>
  <c r="P252" i="90"/>
  <c r="N252" i="90"/>
  <c r="N217" i="90"/>
  <c r="P217" i="90"/>
  <c r="P289" i="90"/>
  <c r="N289" i="90"/>
  <c r="P361" i="90"/>
  <c r="N361" i="90"/>
  <c r="N278" i="90"/>
  <c r="P278" i="90"/>
  <c r="P23" i="90"/>
  <c r="N23" i="90"/>
  <c r="P231" i="90"/>
  <c r="N231" i="90"/>
  <c r="P72" i="90"/>
  <c r="N72" i="90"/>
  <c r="N328" i="90"/>
  <c r="P328" i="90"/>
  <c r="N209" i="90"/>
  <c r="P209" i="90"/>
  <c r="N10" i="90"/>
  <c r="P10" i="90"/>
  <c r="N82" i="90"/>
  <c r="P82" i="90"/>
  <c r="N181" i="90"/>
  <c r="P181" i="90"/>
  <c r="N314" i="90"/>
  <c r="P314" i="90"/>
  <c r="P96" i="90"/>
  <c r="N96" i="90"/>
  <c r="P149" i="90"/>
  <c r="N149" i="90"/>
  <c r="N247" i="90"/>
  <c r="P247" i="90"/>
  <c r="P21" i="90"/>
  <c r="N21" i="90"/>
  <c r="N324" i="90"/>
  <c r="P324" i="90"/>
  <c r="N194" i="90"/>
  <c r="P194" i="90"/>
  <c r="N339" i="90"/>
  <c r="P339" i="90"/>
  <c r="N195" i="90"/>
  <c r="P195" i="90"/>
  <c r="N37" i="90"/>
  <c r="P37" i="90"/>
  <c r="P305" i="90"/>
  <c r="N305" i="90"/>
  <c r="N97" i="90"/>
  <c r="P97" i="90"/>
  <c r="P53" i="90"/>
  <c r="N53" i="90"/>
  <c r="P125" i="90"/>
  <c r="N125" i="90"/>
  <c r="P200" i="90"/>
  <c r="N200" i="90"/>
  <c r="N273" i="90"/>
  <c r="P273" i="90"/>
  <c r="N345" i="90"/>
  <c r="P345" i="90"/>
  <c r="N78" i="90"/>
  <c r="P78" i="90"/>
  <c r="N214" i="90"/>
  <c r="P214" i="90"/>
  <c r="N31" i="90"/>
  <c r="P31" i="90"/>
  <c r="N66" i="90"/>
  <c r="P66" i="90"/>
  <c r="N226" i="90"/>
  <c r="P226" i="90"/>
  <c r="N7" i="90"/>
  <c r="P7" i="90"/>
  <c r="N190" i="90"/>
  <c r="P190" i="90"/>
  <c r="N347" i="90"/>
  <c r="P347" i="90"/>
  <c r="N178" i="90"/>
  <c r="P178" i="90"/>
  <c r="P323" i="90"/>
  <c r="N323" i="90"/>
  <c r="N17" i="90"/>
  <c r="P17" i="90"/>
  <c r="N150" i="90"/>
  <c r="P150" i="90"/>
  <c r="P93" i="90"/>
  <c r="N93" i="90"/>
  <c r="P119" i="90"/>
  <c r="N119" i="90"/>
  <c r="N14" i="90"/>
  <c r="P14" i="90"/>
  <c r="N306" i="90"/>
  <c r="P306" i="90"/>
  <c r="N162" i="90"/>
  <c r="P162" i="90"/>
  <c r="N271" i="90"/>
  <c r="P271" i="90"/>
  <c r="N40" i="90"/>
  <c r="P40" i="90"/>
  <c r="N112" i="90"/>
  <c r="P112" i="90"/>
  <c r="P187" i="90"/>
  <c r="N187" i="90"/>
  <c r="N260" i="90"/>
  <c r="P260" i="90"/>
  <c r="N332" i="90"/>
  <c r="P332" i="90"/>
  <c r="P33" i="90"/>
  <c r="N33" i="90"/>
  <c r="P105" i="90"/>
  <c r="N105" i="90"/>
  <c r="P180" i="90"/>
  <c r="N180" i="90"/>
  <c r="P44" i="90"/>
  <c r="N44" i="90"/>
  <c r="P116" i="90"/>
  <c r="N116" i="90"/>
  <c r="P191" i="90"/>
  <c r="N191" i="90"/>
  <c r="N264" i="90"/>
  <c r="P264" i="90"/>
  <c r="N336" i="90"/>
  <c r="P336" i="90"/>
  <c r="P170" i="90"/>
  <c r="N170" i="90"/>
  <c r="N84" i="90"/>
  <c r="P84" i="90"/>
  <c r="N304" i="90"/>
  <c r="P304" i="90"/>
  <c r="N196" i="90"/>
  <c r="P196" i="90"/>
  <c r="N229" i="90"/>
  <c r="P229" i="90"/>
  <c r="N301" i="90"/>
  <c r="P301" i="90"/>
  <c r="N130" i="90"/>
  <c r="P130" i="90"/>
  <c r="N302" i="90"/>
  <c r="P302" i="90"/>
  <c r="P59" i="90"/>
  <c r="N59" i="90"/>
  <c r="N279" i="90"/>
  <c r="P279" i="90"/>
  <c r="P108" i="90"/>
  <c r="N108" i="90"/>
  <c r="N364" i="90"/>
  <c r="P364" i="90"/>
  <c r="N233" i="90"/>
  <c r="P233" i="90"/>
  <c r="N22" i="90"/>
  <c r="P22" i="90"/>
  <c r="N94" i="90"/>
  <c r="P94" i="90"/>
  <c r="P193" i="90"/>
  <c r="N193" i="90"/>
  <c r="N338" i="90"/>
  <c r="P338" i="90"/>
  <c r="N184" i="90"/>
  <c r="P184" i="90"/>
  <c r="N222" i="90"/>
  <c r="P222" i="90"/>
  <c r="N100" i="90"/>
  <c r="P100" i="90"/>
  <c r="P168" i="90"/>
  <c r="N168" i="90"/>
  <c r="P24" i="90"/>
  <c r="N24" i="90"/>
  <c r="N161" i="90"/>
  <c r="P161" i="90"/>
  <c r="N15" i="90"/>
  <c r="P15" i="90"/>
  <c r="P207" i="90"/>
  <c r="N207" i="90"/>
  <c r="P36" i="90"/>
  <c r="N36" i="90"/>
  <c r="N220" i="90"/>
  <c r="P220" i="90"/>
  <c r="N85" i="90"/>
  <c r="P85" i="90"/>
  <c r="N341" i="90"/>
  <c r="P341" i="90"/>
  <c r="N205" i="90"/>
  <c r="P205" i="90"/>
  <c r="P65" i="90"/>
  <c r="N65" i="90"/>
  <c r="N137" i="90"/>
  <c r="P137" i="90"/>
  <c r="P213" i="90"/>
  <c r="N213" i="90"/>
  <c r="N285" i="90"/>
  <c r="P285" i="90"/>
  <c r="N357" i="90"/>
  <c r="P357" i="90"/>
  <c r="N102" i="90"/>
  <c r="P102" i="90"/>
  <c r="N238" i="90"/>
  <c r="P238" i="90"/>
  <c r="N79" i="90"/>
  <c r="P79" i="90"/>
  <c r="N90" i="90"/>
  <c r="P90" i="90"/>
  <c r="N250" i="90"/>
  <c r="P250" i="90"/>
  <c r="P43" i="90"/>
  <c r="N43" i="90"/>
  <c r="P215" i="90"/>
  <c r="N215" i="90"/>
  <c r="N358" i="90"/>
  <c r="P358" i="90"/>
  <c r="N202" i="90"/>
  <c r="P202" i="90"/>
  <c r="P359" i="90"/>
  <c r="N359" i="90"/>
  <c r="N172" i="90"/>
  <c r="P172" i="90"/>
  <c r="N294" i="90"/>
  <c r="P294" i="90"/>
  <c r="N175" i="90"/>
  <c r="P175" i="90"/>
  <c r="N104" i="90"/>
  <c r="P104" i="90"/>
  <c r="N268" i="90"/>
  <c r="P268" i="90"/>
  <c r="P86" i="90"/>
  <c r="N86" i="90"/>
  <c r="P235" i="90"/>
  <c r="N235" i="90"/>
  <c r="N26" i="90"/>
  <c r="P26" i="90"/>
  <c r="N98" i="90"/>
  <c r="P98" i="90"/>
  <c r="N246" i="90"/>
  <c r="P246" i="90"/>
  <c r="P259" i="90"/>
  <c r="N259" i="90"/>
  <c r="N99" i="90"/>
  <c r="P99" i="90"/>
  <c r="N295" i="90"/>
  <c r="P295" i="90"/>
  <c r="N124" i="90"/>
  <c r="P124" i="90"/>
  <c r="N272" i="90"/>
  <c r="P272" i="90"/>
  <c r="P45" i="90"/>
  <c r="N45" i="90"/>
  <c r="P192" i="90"/>
  <c r="N192" i="90"/>
  <c r="P128" i="90"/>
  <c r="N128" i="90"/>
  <c r="P203" i="90"/>
  <c r="N203" i="90"/>
  <c r="N276" i="90"/>
  <c r="P276" i="90"/>
  <c r="N348" i="90"/>
  <c r="P348" i="90"/>
  <c r="P219" i="90"/>
  <c r="N219" i="90"/>
  <c r="N120" i="90"/>
  <c r="P120" i="90"/>
  <c r="N340" i="90"/>
  <c r="P340" i="90"/>
  <c r="P245" i="90"/>
  <c r="N245" i="90"/>
  <c r="N241" i="90"/>
  <c r="P241" i="90"/>
  <c r="N313" i="90"/>
  <c r="P313" i="90"/>
  <c r="N169" i="90"/>
  <c r="P169" i="90"/>
  <c r="N326" i="90"/>
  <c r="P326" i="90"/>
  <c r="P83" i="90"/>
  <c r="N83" i="90"/>
  <c r="N327" i="90"/>
  <c r="P327" i="90"/>
  <c r="N159" i="90"/>
  <c r="P159" i="90"/>
  <c r="N25" i="90"/>
  <c r="P25" i="90"/>
  <c r="N269" i="90"/>
  <c r="P269" i="90"/>
  <c r="N34" i="90"/>
  <c r="P34" i="90"/>
  <c r="N106" i="90"/>
  <c r="P106" i="90"/>
  <c r="N218" i="90"/>
  <c r="P218" i="90"/>
  <c r="P164" i="90"/>
  <c r="N164" i="90"/>
  <c r="N186" i="90"/>
  <c r="P186" i="90"/>
  <c r="N28" i="90"/>
  <c r="P28" i="90"/>
  <c r="N32" i="90"/>
  <c r="P32" i="90"/>
  <c r="N146" i="90"/>
  <c r="P146" i="90"/>
  <c r="N234" i="90"/>
  <c r="P234" i="90"/>
  <c r="N87" i="90"/>
  <c r="P87" i="90"/>
  <c r="N173" i="90"/>
  <c r="P173" i="90"/>
  <c r="N318" i="90"/>
  <c r="P318" i="90"/>
  <c r="N27" i="90"/>
  <c r="P27" i="90"/>
  <c r="N174" i="90"/>
  <c r="P174" i="90"/>
  <c r="N52" i="90"/>
  <c r="P52" i="90"/>
  <c r="P199" i="90"/>
  <c r="N199" i="90"/>
  <c r="N344" i="90"/>
  <c r="P344" i="90"/>
  <c r="P117" i="90"/>
  <c r="N117" i="90"/>
  <c r="P56" i="90"/>
  <c r="N56" i="90"/>
  <c r="P47" i="90"/>
  <c r="N47" i="90"/>
  <c r="N243" i="90"/>
  <c r="P243" i="90"/>
  <c r="P60" i="90"/>
  <c r="N60" i="90"/>
  <c r="N256" i="90"/>
  <c r="P256" i="90"/>
  <c r="N133" i="90"/>
  <c r="P133" i="90"/>
  <c r="N73" i="90"/>
  <c r="P73" i="90"/>
  <c r="P5" i="90"/>
  <c r="N5" i="90"/>
  <c r="P77" i="90"/>
  <c r="N77" i="90"/>
  <c r="P152" i="90"/>
  <c r="N152" i="90"/>
  <c r="N225" i="90"/>
  <c r="P225" i="90"/>
  <c r="N297" i="90"/>
  <c r="P297" i="90"/>
  <c r="N6" i="90"/>
  <c r="P6" i="90"/>
  <c r="P126" i="90"/>
  <c r="N126" i="90"/>
  <c r="N262" i="90"/>
  <c r="P262" i="90"/>
  <c r="P115" i="90"/>
  <c r="N115" i="90"/>
  <c r="N114" i="90"/>
  <c r="P114" i="90"/>
  <c r="N274" i="90"/>
  <c r="P274" i="90"/>
  <c r="P67" i="90"/>
  <c r="N67" i="90"/>
  <c r="P239" i="90"/>
  <c r="N239" i="90"/>
  <c r="N19" i="90"/>
  <c r="P19" i="90"/>
  <c r="P227" i="90"/>
  <c r="N227" i="90"/>
  <c r="N309" i="90"/>
  <c r="P309" i="90"/>
  <c r="P355" i="90"/>
  <c r="N355" i="90"/>
  <c r="N248" i="90"/>
  <c r="P248" i="90"/>
  <c r="N179" i="90"/>
  <c r="P179" i="90"/>
  <c r="N38" i="90"/>
  <c r="P38" i="90"/>
  <c r="N110" i="90"/>
  <c r="P110" i="90"/>
  <c r="N185" i="90"/>
  <c r="P185" i="90"/>
  <c r="N258" i="90"/>
  <c r="P258" i="90"/>
  <c r="N330" i="90"/>
  <c r="P330" i="90"/>
  <c r="P283" i="90"/>
  <c r="N283" i="90"/>
  <c r="N39" i="90"/>
  <c r="P39" i="90"/>
  <c r="N111" i="90"/>
  <c r="P111" i="90"/>
  <c r="P198" i="90"/>
  <c r="N198" i="90"/>
  <c r="N319" i="90"/>
  <c r="P319" i="90"/>
  <c r="N64" i="90"/>
  <c r="P64" i="90"/>
  <c r="N136" i="90"/>
  <c r="P136" i="90"/>
  <c r="N212" i="90"/>
  <c r="P212" i="90"/>
  <c r="N284" i="90"/>
  <c r="P284" i="90"/>
  <c r="N356" i="90"/>
  <c r="P356" i="90"/>
  <c r="P57" i="90"/>
  <c r="N57" i="90"/>
  <c r="P129" i="90"/>
  <c r="N129" i="90"/>
  <c r="N148" i="90"/>
  <c r="P148" i="90"/>
  <c r="N68" i="90"/>
  <c r="P68" i="90"/>
  <c r="N140" i="90"/>
  <c r="P140" i="90"/>
  <c r="P216" i="90"/>
  <c r="N216" i="90"/>
  <c r="N288" i="90"/>
  <c r="P288" i="90"/>
  <c r="N360" i="90"/>
  <c r="P360" i="90"/>
  <c r="N255" i="90"/>
  <c r="P255" i="90"/>
  <c r="N145" i="90"/>
  <c r="P145" i="90"/>
  <c r="N13" i="90"/>
  <c r="P13" i="90"/>
  <c r="N293" i="90"/>
  <c r="P293" i="90"/>
  <c r="N253" i="90"/>
  <c r="P253" i="90"/>
  <c r="N325" i="90"/>
  <c r="P325" i="90"/>
  <c r="P206" i="90"/>
  <c r="N206" i="90"/>
  <c r="N350" i="90"/>
  <c r="P350" i="90"/>
  <c r="N107" i="90"/>
  <c r="P107" i="90"/>
  <c r="N363" i="90"/>
  <c r="P363" i="90"/>
  <c r="N208" i="90"/>
  <c r="P208" i="90"/>
  <c r="N61" i="90"/>
  <c r="P61" i="90"/>
  <c r="N317" i="90"/>
  <c r="P317" i="90"/>
  <c r="N46" i="90"/>
  <c r="P46" i="90"/>
  <c r="N118" i="90"/>
  <c r="P118" i="90"/>
  <c r="N242" i="90"/>
  <c r="P242" i="90"/>
  <c r="N4" i="104"/>
  <c r="P513" i="90" l="1"/>
  <c r="O519" i="90" s="1"/>
  <c r="O521" i="90" s="1"/>
  <c r="N513"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DA SILVA</author>
  </authors>
  <commentList>
    <comment ref="L419" authorId="0" shapeId="0" xr:uid="{00000000-0006-0000-0900-000001000000}">
      <text>
        <r>
          <rPr>
            <sz val="10"/>
            <color indexed="81"/>
            <rFont val="Arial"/>
            <family val="2"/>
          </rPr>
          <t xml:space="preserve">
Comentário:
    10 unidades cedidas ao CCT em 11/04/2025.
Quantidade inicial CESFI: 10 unidades</t>
        </r>
      </text>
    </comment>
  </commentList>
</comments>
</file>

<file path=xl/sharedStrings.xml><?xml version="1.0" encoding="utf-8"?>
<sst xmlns="http://schemas.openxmlformats.org/spreadsheetml/2006/main" count="41872" uniqueCount="955">
  <si>
    <t>Saldo / Automático</t>
  </si>
  <si>
    <t>LOTE</t>
  </si>
  <si>
    <t>FORNECEDOR</t>
  </si>
  <si>
    <t>Entrega 
(Dias)</t>
  </si>
  <si>
    <t>ITEM</t>
  </si>
  <si>
    <t>Preço UNITÁRIO (R$)</t>
  </si>
  <si>
    <t>PRODUTO - CARACTERÍSTICAS MÍNIMAS</t>
  </si>
  <si>
    <t>UNIDADE</t>
  </si>
  <si>
    <t>ALERTA</t>
  </si>
  <si>
    <t>Item</t>
  </si>
  <si>
    <t>Unidade</t>
  </si>
  <si>
    <t>Lote</t>
  </si>
  <si>
    <t>Pagto. (Dias)</t>
  </si>
  <si>
    <t>Qtde LICITADA</t>
  </si>
  <si>
    <t>ANEXO II – Instrução Normativa n.º 002/2014</t>
  </si>
  <si>
    <t>DECLARAÇÃO DE DISPONIBILIDADE DE QUANTITATIVO PARA EMISSÃO DE AUTORIZAÇÃO DE FORNECIMENTO/ORDEM DE SERVIÇO – SISTEMA DE REGISTRO DE PREÇOS/UDESC</t>
  </si>
  <si>
    <t xml:space="preserve">Objeto: </t>
  </si>
  <si>
    <t>Vigência da Ata de Registro de Preços: XX/XX/XXXX até XX/XX/XXXXX</t>
  </si>
  <si>
    <t>Descrição Resumida</t>
  </si>
  <si>
    <t>Valor Unitário (R$)</t>
  </si>
  <si>
    <r>
      <t xml:space="preserve">Saldo Quantitativo </t>
    </r>
    <r>
      <rPr>
        <sz val="8"/>
        <color indexed="8"/>
        <rFont val="Arial"/>
        <family val="2"/>
      </rPr>
      <t>(antes da emissão desta AF/OS)</t>
    </r>
  </si>
  <si>
    <t>Quantitativo da AF/OS</t>
  </si>
  <si>
    <t>Saldo Atualizado</t>
  </si>
  <si>
    <t>__________________, ____/_____/____</t>
  </si>
  <si>
    <t>Cidade                                    Data</t>
  </si>
  <si>
    <t>_____________________________________________</t>
  </si>
  <si>
    <t xml:space="preserve">Diretor(a) de Administração </t>
  </si>
  <si>
    <t>(carimbo e assinatura)</t>
  </si>
  <si>
    <t>ELEMENTO</t>
  </si>
  <si>
    <t>CENTRO GESTOR: CCT</t>
  </si>
  <si>
    <t>METRO</t>
  </si>
  <si>
    <t>PECA</t>
  </si>
  <si>
    <t>Condulete pvc branco, 5 entradas para eletroduto, acompanha tomada dois modulos 20A, 2P + T,  e tampa para tomada dois modulos (novo padrão)</t>
  </si>
  <si>
    <t>Condulete pvc cinza, 5 entradas para eletroduto, acompanha tomada dois modulos 20A, 2P + T,  e tampa para tomada dois modulos (novo padrão)</t>
  </si>
  <si>
    <t>Condulete em pvc cinza, 5 entradas para eletroduto, acompanha interruptor 1 modulo e tampa para um modulo (novo padrão)</t>
  </si>
  <si>
    <t>Condulete em pvc branco, 5 entradas para eletroduto, acompanha interruptor com 2 modulos e tampa para dois modulos (novo padrão)</t>
  </si>
  <si>
    <t>Condulete em pvc cinza, 5 entradas para eletroduto, acompanha interruptor com 2 modulos e tampa para dois modulos (novo padrão)</t>
  </si>
  <si>
    <t>Reator eletrônico para lâmpada fluorescente tubular 2x28W</t>
  </si>
  <si>
    <t>OBJETO: AQUISIÇÃO DE MATERIAL ELÉTRICO PARA A UDESC</t>
  </si>
  <si>
    <t>Box reto de aluminio 1.1/4"</t>
  </si>
  <si>
    <t>Bucha de aluminio 1.1/4"</t>
  </si>
  <si>
    <t>Condulete pvc cinza, 5 entradas para eletroduto, acompanha tampa para 1 RJ45</t>
  </si>
  <si>
    <t>Eletrocalha perfurada perfil U 50x50x3000mm  chapa 20mm GE</t>
  </si>
  <si>
    <t>Eletrocalha perfurada perfil U, 100x50x3000mm chapa 20mm GE</t>
  </si>
  <si>
    <t>Emenda para Eletrocalha perfurada, perfil U 100x50x100mm. Chapa 20mm GE</t>
  </si>
  <si>
    <t>Emenda para Eletrocalha perfurada, perfil U 50x50x100mm. Chapa 20mm GE</t>
  </si>
  <si>
    <t>Mao Francesa Simples para Eletrocalha, 100mm (GE chapa 18)</t>
  </si>
  <si>
    <t>Mao Francesa Simples para Eletrocalha, 200mm (GE chapa 18)</t>
  </si>
  <si>
    <t>Mao Francesa Simples para Eletrocalha, 250mm (GE chapa 18)</t>
  </si>
  <si>
    <t>Mao Francesa Simples para Eletrocalha, 50mm (GE chapa 18)</t>
  </si>
  <si>
    <t>Chave alavanca 15 A. Ligação momentânea, alavanca metálica, carga resistiva em 120 VCA, temperatura de operação de 0ºC a 55ºC.</t>
  </si>
  <si>
    <t>Chave liga-desliga trifásica, corrente nominal 25A, tensão de trabalho 380V (trifásico) função : tipo de acionamento ( liga-desliga), acionamento trifásico em condicionador de ar, potência máxima 1.5KW, material no invólucro metálico, caixa na cor cinza. Entrada do cabo incisão simples ou atráves do prensa cabo. Capacidade de conexão - cabos minima 1x2,5mm2,por parafuso maxima 2,5mm2 ou 1x2,5mm2. Temperatura do tabalho - 20 Graus C. + 60 Graus C. Montagem caixa de sobrepor.</t>
  </si>
  <si>
    <t>Disjuntor termomagnético monopolar de 25 A, curva C, tensão nominal 380V. Capacidade de interrupção mínima de 6 kA, padrão IEC 60898, certificado pelo INMETRO</t>
  </si>
  <si>
    <t>Interruptor DR 40A 30mA</t>
  </si>
  <si>
    <t>Mini contator tripolar – corrente nominal 3 x 7A ( Ac3 (A): 7 ) – Tensão de bobina (V) : 220 – Frequência (Hz): 60 – Contatos auxiliares : 1NA  - fixação por parafuso ou trilho DIM 35mm. – protegido contra corpos estranhos e toque</t>
  </si>
  <si>
    <t>Quadro de distribuição elétrico trifásico (380 V) com capacidade de tensão nominal de isolamento de 1000 V. Barramentos (para 3 fases, neutro e terra) com corrente nominal de 150 A. Corrente de curto-circuito suportável mínima de 16 kA. Capacidade para até 44 disjuntores monopolares DIN. Construído em painel metálico autoportante de dimensões internas (h X L X P) 370 X 740 X 117 mm, com grau de proteção mínima IP-54, segundo norma NBR IEC 60436-1. Tampa e caixa com pintura eletrostática epóxi a pó na cor bege (RAL 7032) e placa de montagem zincada a quente.</t>
  </si>
  <si>
    <t>Quadro de distribuição sobrepor 12 disjuntores DIN completo com barramento 100A fabricado em chapa de aço com tratamento anti corrosivo e com pintura eletrostática epóxi à pó</t>
  </si>
  <si>
    <t>Quadro de distribuição sobrepor 18 disjuntores DIN completo com barramento 100A fabricado em chapa de aço com tratamento anti corrosivo e com pintura eletrostática epóxi à pó</t>
  </si>
  <si>
    <t>Timer digital diário/semanal bivolt:20 memórias p/programações (10liga+10desliga), bateria recarregável (reserva 100 horas), programas diários e/ou semanais, display LCD multiindicativo, acionamento manual de saída, 1 contato de saída ver.(SPDT), 16A (c0s f=1) alimentação:100a240Vca, 48~63Hz, fixação p/base por meio de parafusos ou em trilho DIN (RTST/20), ou montagem externa em painéis 72x72mm.</t>
  </si>
  <si>
    <t>Velcro 20mm rolo com 3metros</t>
  </si>
  <si>
    <t>Luminária de emergência led, constituído por 2 faróis, com 32x0,5W SDM, led de alta potência, lente com ângulo de 140°, com bateria selada de 6V/4A, dimensões aproximadas de 292x275x91mm, tensão bivolt, fluxo luminoso de 1200 lumens, autonomia de 3 horas, índice de proteção de 20, vida útil de no mínimo 25.000 horas, garantia de 2 anos. Produto de aplicação residencial e comercial, sem emissão de UV e IR, sem dimmer.</t>
  </si>
  <si>
    <t>Luminária de saída de emergência, face única, com 7 LEDs de alto brilho, acendimento automático quando ocorre a falta de energia elétrica, dimensões aproximadas de 261x221x25mm, tensão bivolt, potência de 2W, fluxo luminoso de 30,8 lumens, autonomia de 2 horas, índice de proteção de 20, vida útil de no mínimo 25.000 horas, fundo branco e texto em vermelho, fixação de sobrepor, garantia de 2 anos. Produto de aplicação residencial e comercial, sem emissão de UV e IR, sem dimmer.</t>
  </si>
  <si>
    <t>Luminária para área externa em LED, embutida de solo em inox ou alumínio injetado, potência mínima de 9W, IP 66. Ângulo de abertura 60°; Fluxo: 900lm; Temperatura de cor: 3000K; Alimentação bivolt, vida útil mínima de 25.000 horas, garantia de 2 anos, diâmetro do tubo de encaixe no solo 95mm, diâmetro final da lumiária de 100mm e profundidade máxima de 100mm . Produto de aplicação residencial e comercial, sem emissão de UV e IR, sem dimmer.</t>
  </si>
  <si>
    <t>Soquete em cerâmica para lâmpada GU10, com rabicho (2 fios na outra ponta)</t>
  </si>
  <si>
    <t>339030.26</t>
  </si>
  <si>
    <t>339030.17</t>
  </si>
  <si>
    <t>339030.24</t>
  </si>
  <si>
    <t>PEÇA</t>
  </si>
  <si>
    <t>metro</t>
  </si>
  <si>
    <t>Cento</t>
  </si>
  <si>
    <t>peça</t>
  </si>
  <si>
    <t xml:space="preserve">MARCA </t>
  </si>
  <si>
    <t>MODELO</t>
  </si>
  <si>
    <t>Declaro que o Centro XXXXXXX, participante da Ata de Registro de Preços proveniente do Pregão n.º XXXX/2017, possui saldo em seu quantitativo para a emissão da Autorização de Fornecimento/Ordem de Serviço n.º XXXX/2017, no valor de R$ X.XXX,XX, a ser firmada com a empresa XXXXXXX, restando ainda em sua cota para próximas contratações com o referido fornecedor os seguintes quantitativos:</t>
  </si>
  <si>
    <t>CENTRO PARTICIPANTE: CCT</t>
  </si>
  <si>
    <t>Qtde Registrada</t>
  </si>
  <si>
    <t>Qtde Utilizada</t>
  </si>
  <si>
    <t>Saldo</t>
  </si>
  <si>
    <t>Valor Registrado</t>
  </si>
  <si>
    <t>Valor Utilizado</t>
  </si>
  <si>
    <t>Valor Total da Ata com Aditivo</t>
  </si>
  <si>
    <t>% Aditivos</t>
  </si>
  <si>
    <t>% Utilizado</t>
  </si>
  <si>
    <t xml:space="preserve">Resumo Atualizado em </t>
  </si>
  <si>
    <t>Eletrocalha perfurada perfil U 200x50x3000mm  chapa 20mm GE</t>
  </si>
  <si>
    <t>Eletrocalha lisa 200 X 50 x 3000 mm chapa 20 mm GE</t>
  </si>
  <si>
    <t>Redução concêntrica Eletrocalha perfurada 150 x 50 mm para Eletrocalha perfurada 50x50 mm</t>
  </si>
  <si>
    <t>Curva de inversão Eletrocalha perfurada  50x50 mm</t>
  </si>
  <si>
    <t>Perfilado duplo furado 38x38</t>
  </si>
  <si>
    <t>Gancho curto para perfilado - Perfilado duplo furado 38x38 (parafusos + porca e arruelas para fixação)</t>
  </si>
  <si>
    <t>Cantoneira ZZ - Perfilado duplo furado 38x38 (parafusos + porca e arruelas para fixação)</t>
  </si>
  <si>
    <t>Vergalhão  para  Perfilado duplo furado 38x38</t>
  </si>
  <si>
    <t>Emenda interna “I” - Perfilado duplo furado 38x38</t>
  </si>
  <si>
    <t>Emenda interna “L” - Perfilado duplo furado 38x38</t>
  </si>
  <si>
    <t>Emenda interna “T” - Perfilado duplo furado 38x38</t>
  </si>
  <si>
    <t>Emenda interna “X” - Perfilado duplo furado 38x38</t>
  </si>
  <si>
    <t>Multímetro digital, com visor de cristal líquido (LCD), com as seguintes funções: tensão contínua e alternada, corrente contínua, resistência, transistores e diodos, polaridade automática, com indicação de sobrecarga e de bateria descarregada, alimentado por bateria de 9v</t>
  </si>
  <si>
    <t xml:space="preserve">DPS  trifásico – Classe I - para proteção de fase e PE/BEP ( corrente de impulso 50kA, corrente nominal 20kA (8/20us) corrente de curto-circuito 100ª, nível de proteção 2,5kV, valor mínimo  de máxima tensão de operação contínua 242V, tensão fase neutro 220V) </t>
  </si>
  <si>
    <t>Fusível Tipo "D" Retardado 25A 500V</t>
  </si>
  <si>
    <t>Chave de Partida 3CV 220V Trifásica - CORRENTE: 7-10A - CHAVE ACOMPANHA UM RELE FALTA DE FASE - Composição - Contator + Relé de sobrecarga + Relé monitor de tensão - Monitoramento contra falta de fase Acionamento: Liga - desliga</t>
  </si>
  <si>
    <t>Quadro sobrepor 100A com barramento  Trifásico, Capacidade em nº de módulos disjuntores DIN: 34</t>
  </si>
  <si>
    <t>Sensor de Presença de Teto Sobrepor com 3 Fios e Lente 360° funciona com qualquer tipo de lâmpada. Programável de 15 segundos a 8 minutos; Tensão bivolt; Com articulador e fotocélula; Alcance: Raio de até 8 metros; Sensibilidade: Movimento e Luz; com Suporte para fixação; Uso: sobrepor / Interno/ Teto. Suporta no mínimo 500 Watts em 127 Volts E 1000 Watts Em 220 Volts.</t>
  </si>
  <si>
    <t>Lâmpada LED Tubular T5 115cm 20W Branca Fria Bivolt Vida Útil Média 25000h - Equivalente: Tubular Fluorescente T5 28W</t>
  </si>
  <si>
    <t>MANGUEIRA 220V LED BRANCO FRIO - ROLO 100 METROS - COM 5 TOMADAS</t>
  </si>
  <si>
    <t>339030.28</t>
  </si>
  <si>
    <t>CENTO</t>
  </si>
  <si>
    <t>Lâmpada em led PAR 30, base E27, potência mínima de 12W, tensão de 100-240V, índice de reprodução de cor &gt;80, fluxo luminoso de 800lm, abertura de facho 35°, temperatura de cor: branca morna (amarela) 3000K, material de vidro liso, embalagem em caixa de papelão, vida útil 15.000 horas, garantia mínima de 12 meses, dimensões da lâmpada: 75mm(A)x95mm(D). Produto de aplicação residencial e comercial, sem emissão de UV e IR, sem dimmer.+C297:C305</t>
  </si>
  <si>
    <t>Luminária de emergência, com 30 LEDs de alto brilho, acendimento automático quando ocorre a falta de energia elétrica, ângulo de facho de 120°, dimensões aproximadas de 208x65x40mm, tensão bivolt, potência de 2W, fluxo luminoso de 120 lumens, autonomia de 6 horas, índice de proteção de 20, vida útil de no mínimo 25.000 horas, temperatura de cor de 6500K, garantia mínima de 12 meses. Produto de aplicação residencial e comercial, sem emissão de UV e IR, sem dimmer.</t>
  </si>
  <si>
    <t>Dicróica em led, formato spot, base GU 10, fluxo luminoso de 350lm, índice de reprodução de cor &gt; 80, ângulo de abertura de 38°, vida útil de 15.000 horas, potência nominal mínima de 5W, tensão de 100-240V, frequência de 50/60Hz, dimensões da lâmpada de 50mm(D)x55mm(A), índice de proteção 20, temperatura de cor quente de 3.000K branco quente, garantia mínima de 12 meses. Produto de aplicação residencial e comercial, sem emissão de UV e IR, sem dimmer.</t>
  </si>
  <si>
    <t>Dicróica em led, formato spot, base GU 10, potência nominal mínima de 5W, voltagem de 220V, tempo de vida nominal de 15.000 horas, dimensões da lâmpada  46mm (A) x50mm (L), fluxo luminoso nominal de 400lm, ângulo de feixe nominal de 24°, temperatura de cor de 2700K branco quente, índice de reprodução de cor (CRI) de 80, garantia mínima de 12 meses. Produto de aplicação residencial e comercial, sem emissão de UV e IR, sem dimmer.</t>
  </si>
  <si>
    <t>Dicróica mini em led, formato spot, base GU10, potência nominal mínima de 3W, voltagem de 220V, fluxo luminoso de 120lm, dimensões da lâmpada de 35mm(D)x40mm(L), temperatura de cor de 3000K, índice de reprodução de cor de 80, vida útil de até 15.000 horas, ângulo de foco de 24°, garantia mínima de 12 meses. Produto de aplicação residencial e comercial, sem emissão de UV e IR, sem dimmer.</t>
  </si>
  <si>
    <t>Fita de led alto brilho, com fita de fixação autoadesiva, potência de 4,8W por metro, com densidade de 60 LEDs por metro, cor da luz de 6000K (Branca fria), fator de proteção acima de 20, voltagem de 12 V, ângulo de 120°, vida útil mínima de 35.000 horas, garantia mínima de 12 meses. Produto de aplicação residencial e comercial, sem emissão de UV e IR, sem dimmer.</t>
  </si>
  <si>
    <t>Lâmpada AR111 em led, base G10, fluxo luminoso de 750 lm, índice de reprodução de cor &gt; 80, ângulo de abertura de 24°, vida útil de 15.000 horas, Potência mínima de 12 W, tensão de 100 – 240 V, frequência 50/60Hz, c, índice de proteção 20, temperatura de cor quente de 2.700K, garantia mínima de 12 meses. Produto de aplicação residencial e comercial, sem emissão de UV e IR, sem dimmer.</t>
  </si>
  <si>
    <t>Lâmpada AR70 em led, base GU10, fluxo luminoso de 350 lm, índice de reprodução de cor &gt; 80, ângulo de abertura de 24°, vida útil de 15.000 horas, Potência mínima de 5 W, tensão de 100 – 240 V, frequência 50/60Hz, índice de proteção 20, temperatura de cor quente de 2.700K, garantia mínima de 12 meses. Produto de aplicação residencial e comercial, sem emissão de UV e IR, sem dimmer.</t>
  </si>
  <si>
    <t>Lâmpada Bulboled 9W. Fluxo luminoso: mínimo de 800  lumens, Tensão (V): 100-242 VAC, Cor: Branco neutro, Temperatura de cor: 3000 k =&lt; 5000 k, Base: E27, IRC: 80%, Fator de potência &gt;= 0,95, Vida útil: 25.000 h, garantia mínima de 12 meses. Produto deve ser  regulamentado pelo Inmetro e Procel.</t>
  </si>
  <si>
    <t>Lâmpada em led PAR 20, base E27, potência mínima de 7W, tensão de 100-240V, índice de reprodução de cor: 80, fluxo luminoso de 420lm, abertura de facho 36°, temperatura de cor: branca morna (amarela) 3000K, vida útil 15.000 horas, garantia mínima de 12 meses, dimensões da lâmpada: 80mm(A)x60mm(D). Produto de aplicação residencial e comercial, sem emissão de UV e IR, sem dimmer.</t>
  </si>
  <si>
    <t>Lâmpada em led PAR 38, base E27, potência mínima de 15W, tensão de 100-240V, índice de reprodução de cor &gt;80, fluxo luminoso de 1220lm, abertura de facho (50%) 25°, temperatura de cor: quente 3000K, frequencia 50/60Hz, material de vidro martelado, embalagem em caixa de papelão, vida útil (L70) 15.000 horas, garantia mínima de 12 meses, dimensões da lâmpada: 130mm(A)x120mm(D), índice de proteção de 20, intensidade luminosa 4550cd, Corrente elétrica 230 mA (127 V) / 125 mA (220 V), fator de potencia ≥ 0.5, Temp. de operação -20°C a 40°C. Produto de aplicação residencial e comercial, sem emissão de UV e IR, sem dimmer.</t>
  </si>
  <si>
    <t>Lâmpada globo em led (G95), base E27, com fluxo luminoso de 925lm, índice de reprodução de cor ≥ 80, ângulo de abertura de 250°, vida útil de 15.000 horas, potência de 9W, tensão de 100 a 240V, frequência de 60Hz, dimensões da lâmpada 95mm(D)x125mm(A) obs: diametro mínimo de 95mm, índice de proteção 20, temperatura de cor quente de 2.700K, garantia mínima de 12 meses. Produto de aplicação residencial e comercial, sem emissão de UV e IR, sem dimmer.</t>
  </si>
  <si>
    <t>Lâmpada tipo vela em led, leitosa, base E14, voltagem: 220V, fluxo luminoso de 280 lm, índice de reprodução de cor &gt; 80, ângulo de abertura de 280°, vida útil de 15.000 horas, Potência mínima de 3 W, tensão de 100 – 240 V, frequência 60Hz, índice de proteção 20, temperatura de cor quente de 2.700K, garantia mínima de 12 meses. Produto de aplicação residencial e comercial, sem emissão de UV e IR, sem dimmer.</t>
  </si>
  <si>
    <t>Lâmpada Tuboled 20W.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</si>
  <si>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Tuboled 9W. Bivolt 110 / 220V. Fator de potência igual ou superior à 0,92. temperatura de cor superior a 5000K (aproximar da cor branco frio) Avaliação LM - 80 (vida útil da lâmpada igual ou superior a 20.000 horas ), possuir difusor leitoso para melhor espelhamento do fluxo luminoso e não leds diretamente exposto sobre o bulbo de vidro (difusor). Lâmpada para utilização no soquete G 13, garantia mínima de 12 meses</t>
  </si>
  <si>
    <t>Lâmpada tubular T8 em LED, base G13, potência 18W, tensão bivolt, índice de reprodução de cor &gt;80, fluxo luminoso de 1800lm, temperatura de cor: fria de 6400K, frequencia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</si>
  <si>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Lâmpada tubular T8 em LED, base G13, potência 9W, tensão bivolt, índice de reprodução de cor &gt;80, fluxo luminoso mínimo de 900 lumens, temperatura de cor: fria de 6400K, frequencia 50/60Hz, material de vidro, embalagem em caixa de papelão, vida útil 25000 horas, garantia mínima de 12 meses, dimensões da lâmpada: 600mm(L)x26mm(D). Produto de aplicação residencial e comercial regulamentado pelo Inmetro e Procel, sem emissão de UV e IR, sem dimmer, sem emissão de UV e IR.</t>
  </si>
  <si>
    <t>Projetor LED (220V ou bivolt) 30W cor entre 5000K e 6500K - 2.700 lumens IP65 - Produzido em alumínio com acabamento fosco e vidro temperado de alta resistencia - Ângulo de Abertura minimo: 100°. Prova d´agua. Vida útil mínima de 25.000 horas</t>
  </si>
  <si>
    <t>Projetor LED (220V ou bivolt) 50W cor entre 5000K e 6500K - 4.500 lumens IP65 - Produzido em alumínio com acabamento fosco e vidro temperado de alta resistencia. - Ângulo de Abertura minimo: 100°. Prova d´agua Vida útil mínima de 25.000 horas</t>
  </si>
  <si>
    <t>Refletor LED (220V ou bivolt) 150W cor entre 5000K e 6500K - mínimo de 12.000 lumens IP65 - Produzido em alumínio com acabamento fosco e vidro temperado de alta resistencia. - Ângulo de Abertura minimo: 100°. Prova d´agua. Vida útil mínima de 25.000 horas</t>
  </si>
  <si>
    <t>Refletor LED (220V ou bivolt) 300W cor entre 5000K e 6500K - mínimo de 28.000 lumens IP65 - Produzido em alumínio com acabamento fosco e vidro temperado de alta resistencia. - Ângulo de Abertura mínimo: 120°. Prova d´agua. Vida útil mínima de 25.000 horas</t>
  </si>
  <si>
    <t>Lâmpada Bulboled 12W mínimo de 1000 lumens, cor de 5000K à 6500K base E 27  Vida útil mínima de 25.000 horas</t>
  </si>
  <si>
    <t>Projetor com LED de alta intensidade, para uso externo (portanto deve ser a prova de água), em alumínio, pintura na cor cinza ou branca (não pode ser de cor preta), índice de proteção de 65. Potência do equipamento mínimo de 16 W; Fluxo luminoso de 1600lm; Temperatura de cor: 3000K; alimentação bivolt, vida útil mínima de 25.000 horas, garantia mínima de 2 anos. Produto de aplicação residencial e comercial, sem emissão de UV e IR, sem dimmer.</t>
  </si>
  <si>
    <t>Projetor de LED, modelo de LED embutido como holofote (projetor), possuindo um fluxo médio entre 11.000 e 17.000 lúmens, curva fotométrica de distribuição adequada (não seja focada em apenas uma área específica), temperatura de cor branco frio (aproximadamente 5700K ou superior), fator de potência superior ou igual a 0.92, vida útil superior a 25.000 horas (testes L70 ou LM-80), grau de proteção contra partículas sólidas ou/e líquidas, deve possuir reator embutido ou não necessitar do mesmo. A luminária deve ser de 130 watts, no mínimo.</t>
  </si>
  <si>
    <t>Peça</t>
  </si>
  <si>
    <t>Eletroduto 1/2" PVC branco, rígido, sem rosca, de acordo com a NBR 6150, anti-chama, barra com 3m</t>
  </si>
  <si>
    <t>Eletroduto 1/2" PVC cinza, rígido, sem rosca, de acordo com a NBR 6150, anti-chama, barra com 3m</t>
  </si>
  <si>
    <t>Eletroduto ¾” PVC branco, rígido, sem rosca, de acordo com a NBR 6150, anti-chama, barra com 3m</t>
  </si>
  <si>
    <t>Eletroduto ¾” PVC cinza, rígido, sem rosca, de acordo com a NBR 6150, anti-chama, barra com 3m</t>
  </si>
  <si>
    <t>Eletroduto 1", branco, rígido, sem rosca, de acordo com a NBR 6150, anti-chama, barra com 3m</t>
  </si>
  <si>
    <t>Eletroduto 1", cinza, rígido, sem rosca, de acordo com a NBR 6150, anti-chama, barra com 3m</t>
  </si>
  <si>
    <t>Eletroduto 1.1/4"cinza, rígido, sem rosca, de acordo com a NBR 6150, anti-chama, barra com 3m</t>
  </si>
  <si>
    <t>Eletroduto 1.1/4" ferro galvanizado barra com 3m (subida Externa)</t>
  </si>
  <si>
    <t>Abraçadeira de PVC para eletroduto BRANCO 1/2</t>
  </si>
  <si>
    <t>Abraçadeira de PVC para eletroduto CINZA 1/2</t>
  </si>
  <si>
    <t>Abraçadeira de PVC para eletroduto BRANCO 3/4</t>
  </si>
  <si>
    <t>Abraçadeira de PVC para eletroduto CINZA 3/4</t>
  </si>
  <si>
    <t>Abraçadeira de PVC para eletroduto BRANCO 1"</t>
  </si>
  <si>
    <t>Abraçadeira de PVC para eletroduto CINZA 1"</t>
  </si>
  <si>
    <t>Adaptador em PVC, para condulete CINZA 1/2</t>
  </si>
  <si>
    <t>Adaptador em PVC, para condulete BRANCO 1/2</t>
  </si>
  <si>
    <t>Adaptador em PVC, para condulete CINZA 3/4</t>
  </si>
  <si>
    <t>Adaptador em PVC, para condulete BRANCO 3/4</t>
  </si>
  <si>
    <t>Adaptador em PVC, para condulete CINZA 1"</t>
  </si>
  <si>
    <t>Adaptador em PVC, para condulete BRANCO 1"</t>
  </si>
  <si>
    <t>Condulete em pvc branco, 5 entradas para eletroduto, acompanha interruptor 1 modulo e tampa para um modulo (novo padrão)</t>
  </si>
  <si>
    <t>Condulete pvc branco, 5 entradas para eletroduto, acompanha tomada dois modulos 10A, 2P + T,  e tampa para tomada dois modulos (novo padrão)</t>
  </si>
  <si>
    <t>Condulete pvc branco, 5 entradas para eletroduto, acompanha tampa para 1 RJ45</t>
  </si>
  <si>
    <t>Condulete pvc cinza, 5 entradas para eletroduto, acompanha tomada dois modulos 10A, 2P + T,  e tampa para tomada dois modulos (novo padrão)</t>
  </si>
  <si>
    <t xml:space="preserve">Conexão para eletroduto, Cotovelo 90° de pvc cinza ¾ sem rosca </t>
  </si>
  <si>
    <t xml:space="preserve">Conexão para eletroduto, Cotovelo 90° de pvc cinza 1/2 sem rosca </t>
  </si>
  <si>
    <t xml:space="preserve">Conexão para eletroduto, Cotovelo 90° de pvc cinza 1" sem rosca </t>
  </si>
  <si>
    <t xml:space="preserve">Conexão para eletroduto, Cotovelo 90° de pvc branco ¾ sem rosca </t>
  </si>
  <si>
    <t xml:space="preserve">Conexão para eletroduto, Cotovelo 90° de pvc branco 1/2 sem rosca </t>
  </si>
  <si>
    <t xml:space="preserve">Conexão para eletroduto, Cotovelo 90° de pvc branco 1" sem rosca </t>
  </si>
  <si>
    <t>Conexão para eletroduto, curva 90° de PVC cinza 1.1/4" sem rosca</t>
  </si>
  <si>
    <t>Conexão para eletroduto, curva 90° de Ferro galvanizado  1.1/4" - Subida Externa</t>
  </si>
  <si>
    <t>Conexão para eletroduto, luva PVC branco 1/2, sem rosca.</t>
  </si>
  <si>
    <t>Conexão para eletroduto, luva PVC cinza 1/2, sem rosca.</t>
  </si>
  <si>
    <t>Conexão para eletroduto, luva PVC cinza 3/4, sem rosca.</t>
  </si>
  <si>
    <t>Conexão para eletroduto, luva PVC branca 3/4, sem rosca.</t>
  </si>
  <si>
    <t>Conexão para eletroduto, luva PVC cinza 1" sem rosca.</t>
  </si>
  <si>
    <t>Conexão para eletroduto, luva PVC branco 1" sem rosca.</t>
  </si>
  <si>
    <t>Conexão para eletroduto, luva de ferro galvanizados  1.1/4" - Subida Externa</t>
  </si>
  <si>
    <t>Tampa cega em pvc p/condulete na cor branca 3/4 e 1/2</t>
  </si>
  <si>
    <t>Tampa cega em pvc p/condulete na cor cinza 3/4 e 1/2</t>
  </si>
  <si>
    <t>Tampa cega em pvc p/condulete na cor cinza 1"</t>
  </si>
  <si>
    <t>Abraçadeira Nylon 4,8 x 300mm, preto</t>
  </si>
  <si>
    <t>Condulete pvc branco, 5 entrada para eletroduto acompanha tomada 1 modulo 10A, 2P + T, e tampa para um modulo ( novo padrão ).</t>
  </si>
  <si>
    <t>Condulete pvc branco, 5 entradas para eletroduto acompanha tomada 1 modulo 20A, 2P + T, e tampa para um modulo ( novo padrão ).</t>
  </si>
  <si>
    <t>Condulete pvc cinza, 5 entradas para eletroduto acompanha tomada 1 modulo 10A, 2P + T, e tampa para um modulo ( novo padrão ).</t>
  </si>
  <si>
    <t>Condulete pvc cinza, 5 entradas para eletroduto acompanha tomada 1 modulo 20A, 2P + T, e tampa para um modulo ( novo padrão ).</t>
  </si>
  <si>
    <t>Condulete pvc branco, 5 entradas para eletroduto acompanha tampa para 2 RJ 45</t>
  </si>
  <si>
    <t>Condulete pvc cinza, 5 entradas para eletroduto acompanha tampa para 2 RJ 45</t>
  </si>
  <si>
    <t>ABRACADEIRA ACO P/ FLUORESCENTE T8</t>
  </si>
  <si>
    <t>Módulo Tomada 2P+T 10A TPA2-3, cor preta</t>
  </si>
  <si>
    <t>Tampa cega em pvc p/condulete na cor branco 1"</t>
  </si>
  <si>
    <t>Eletrocalha  perfurada perfil U 75mmx50mm  chapa 20mm GE</t>
  </si>
  <si>
    <t>Cotovelo 90° para eletrocalha perfurada perfil U, 100x50mm, chapa 20mm GE</t>
  </si>
  <si>
    <t>Cotovelo 90° para eletrocalha perfurada perfil U, 50x50mm, chapa 20mm GE</t>
  </si>
  <si>
    <t>Cabo de aço para fixação de Eletrocalhas</t>
  </si>
  <si>
    <t>Desvio à direita 45° para eletrocalha perfurada perfil U, 100x50mm, chapa 20mm GE</t>
  </si>
  <si>
    <t>Desvio à direita 45° para eletrocalha perfurada perfil U, 50x50mm, chapa 20mm GE</t>
  </si>
  <si>
    <t>Desvio à esquerda 45° para eletrocalha perfurada perfil U, 100x50mm, chapa 20mm GE</t>
  </si>
  <si>
    <t>Desvio à esquerda 45° para eletrocalha perfurada perfil U, 50x50mm, chapa 20mm GE</t>
  </si>
  <si>
    <t>Gancho horizontal  para Eletrocalha perfurada 50 x 50</t>
  </si>
  <si>
    <t>Luva de acabamento para Eletrocalha perfurada perfil U, 100x50mm, chapa 18mm GE</t>
  </si>
  <si>
    <t>TE vertical descida para Eletrocalha perfurada 200mmx50mm</t>
  </si>
  <si>
    <t>Redução concêntrica de Eletrocalha perfurada 150mmx50mm para 75mmx50mm</t>
  </si>
  <si>
    <t>Redução concêntrica para Eletrocalha perfurada 150mmx50mm</t>
  </si>
  <si>
    <t>Redução concêntrica para Eletrocalha perfurada perfil U, 100mm para 50mm, chapa 20mm GE</t>
  </si>
  <si>
    <t>Redução a esquerda para Eletrocalha perfurada perfil U, 100mm para 50mm, chapa 20mm GE</t>
  </si>
  <si>
    <t>Saída lateral de Eletrocalha perfurada perfil U, 50x50mm, para eletroduto de 1''</t>
  </si>
  <si>
    <t>Saída lateral de Eletrocalha perfurada perfil U, 50x50mm, para eletroduto de 1/2''</t>
  </si>
  <si>
    <t>Saída lateral de Eletrocalha perfurada perfil U, 50x50mm, para eletroduto de 3/4''</t>
  </si>
  <si>
    <t>Saída lateral de Eletrocalha para Eletroduto 2"</t>
  </si>
  <si>
    <t>Saida lateral horizontal de Eletrocalha para eletroduto 1.1/4"</t>
  </si>
  <si>
    <t xml:space="preserve">Suporte duplo para Eletrocalha 100x50mm </t>
  </si>
  <si>
    <t>Suporte horizontal (prender no teto) para Eletrocalha perfurada 150mmx50mm</t>
  </si>
  <si>
    <t>Suporte horizontal (prender no teto) para Eletrocalha perfurada 100mmx50mm</t>
  </si>
  <si>
    <t xml:space="preserve">Suporte horizontal (prender no teto) para Eletrocalha perfurada 75mmx50mm </t>
  </si>
  <si>
    <t>Suporte tipo C, suporte para suspensão tipo C para Eletrocalha 100X50</t>
  </si>
  <si>
    <t>Suporte tipo C, suporte para suspensão tipo C para Eletrocalha 50x50</t>
  </si>
  <si>
    <t>Tala de emenda para Eletrocalha de 50mm</t>
  </si>
  <si>
    <t>Tampa para Eletrocalha, de encaixe, perfil U, para eletrocalha de 100x50mm, com 3 metros chapa 20mm</t>
  </si>
  <si>
    <t>TE horizontal 90° para Eletrocalha perfurada 150mmx50mm</t>
  </si>
  <si>
    <t>TE horizontal 90° para Eletrocalha perfurada 75mmx50mm</t>
  </si>
  <si>
    <t>TE horizontal 90° para Eletrocalha perfurada, perfil U, 100x50mm chapa 22mm</t>
  </si>
  <si>
    <t>TE horizontal 90° para Eletrocalha perfurada, perfil U, 50x50mm chapa 22mm</t>
  </si>
  <si>
    <t>TE vertical descida para Eletrocalha perfurada 100mmx50mm</t>
  </si>
  <si>
    <t>TE vertical descida para Eletrocalha perfurada 150mmx50mm</t>
  </si>
  <si>
    <t>TE vertical descida para Eletrocalha perfurada 75mmx50mm</t>
  </si>
  <si>
    <t>Arruela lisa 1.1/4"</t>
  </si>
  <si>
    <t>Arruela lisa galvanizada 1.1/4"</t>
  </si>
  <si>
    <t>Gancho zincado Branco, 42 x 53mm – acompanha bucha 6mm</t>
  </si>
  <si>
    <t>Barra roscada UNC zincado em aço polido ½ x 3m.</t>
  </si>
  <si>
    <t>Barra roscada UNC zincado em aço polido ¾ x 3m</t>
  </si>
  <si>
    <t>Cabo de aço 1/8 Pol – 3,2mm, alma de fibra 6x7 galvanizado 100m</t>
  </si>
  <si>
    <t>Grampo cabo de aço 1/8” inox</t>
  </si>
  <si>
    <t>Tubo termo retrátil, bitola 1,5mm</t>
  </si>
  <si>
    <t>Tubo termo retrátil, bitola 2,5mm</t>
  </si>
  <si>
    <t>Tubo termo retrátil, bitola 4mm</t>
  </si>
  <si>
    <t>Tubo termo retrátil, bitola 6mm</t>
  </si>
  <si>
    <t>Bucha de expansão 6mm, com acabamento, para tijolo</t>
  </si>
  <si>
    <t>Bucha de expansão 8mm para tijolo, com acabamento, para tijolo</t>
  </si>
  <si>
    <t>Bucha de expansão 10mm para tijolo, com acabamento, para tijolo</t>
  </si>
  <si>
    <t>Cotovelo 90° para eletrocalha perfurada perfil U, 75mmx50mm  chapa 20mm GE</t>
  </si>
  <si>
    <t>Curva de inversão Eletrocalha perfurada  75mmx50mm  chapa 20mm GE</t>
  </si>
  <si>
    <t>Emenda para Eletrocalha perfurada, 75mmx50mm  chapa 20mm GE</t>
  </si>
  <si>
    <t>Mao Francesa Simples para Eletrocalha, 75mmx50mm  chapa 20mm GE</t>
  </si>
  <si>
    <t xml:space="preserve">Suporte horizontal (prender no teto) para Eletrocalha perfurada 50x50x100mm. Chapa 20mm GE </t>
  </si>
  <si>
    <t>Tala de emenda para Eletrocalha de 75mm</t>
  </si>
  <si>
    <t>Gancho horizontal  para Eletrocalha  75mmx50mm  chapa 20mm GE</t>
  </si>
  <si>
    <t>Kit Arruela Lisa 1/4 + Porca Sextavada 1/4 + Parafuso Cabeça Lentilha 1/4 para eletrocalhas e perfilados</t>
  </si>
  <si>
    <t>Fita isolante plástica em PVC auto-extigüível 19mm x 20m, isol. p/ 750V, classe de temperatura 90º, conforme Normas NBR-5410 e NBR-5037, UL 510 e INMETRO</t>
  </si>
  <si>
    <t>Mangueira corrugada, 3/4 amarela, rolo com 50 metros</t>
  </si>
  <si>
    <t>Extensão elétrica com cabo PP 2 X 2,5mm², medindo 5 metros e contendo 3 tomadas 2p + T 10A</t>
  </si>
  <si>
    <t>Extensão elétrica com cabo PP 2 X 2,5mm², medindo 10 metros e contendo  3 tomadas 2p + T 10A</t>
  </si>
  <si>
    <t xml:space="preserve">Extensão elétrica com cabo PP 3 X 2,5mm², medindo 30 metros, com carretel </t>
  </si>
  <si>
    <t>Filtro de linha para energia, com 3 tomadas, universal bivolt para uso simultâneo, gabinete plástico de alta resistência, potência nominal 1100VA, frequência de entrada 50 / 60HZ</t>
  </si>
  <si>
    <t>Filtro de linha para energia, com 5 tomadas, universal bivolt para uso simultâneo, gabinete plástico de alta resistência, potência nominal 1100VA, frequência de entrada 50 / 60HZ</t>
  </si>
  <si>
    <t>Fusivel de vidro pequeno, de 5A, para substituição nos filtros de linha</t>
  </si>
  <si>
    <t>Fusivel de vidro pequeno, de 7A, para substituição nos filtros de linha</t>
  </si>
  <si>
    <t>Haste de aterrramento para fio terra, em cobre, diâmentro de 1/2" e 2,40 m de comprimento, conforme Norma NBR 13571</t>
  </si>
  <si>
    <t>Conector para haste de aterramento, 1/2 de cobre</t>
  </si>
  <si>
    <t>Soquete para lâmpadas fluorescente tubulares, com corpo em plastico PP (polipropileno) e sistema de fixação da lampada sob pressão utilizada em luminárias convencionais.</t>
  </si>
  <si>
    <t>Receptáculo de porcelana para lâmpadas E27</t>
  </si>
  <si>
    <t>Receptáculo de porcelana para lâmpadas E40</t>
  </si>
  <si>
    <t xml:space="preserve">Soquete adaptador de porcelana de E 40 para E 27 </t>
  </si>
  <si>
    <t xml:space="preserve">Soquete adaptador de porcelana de E 27 para E 40 </t>
  </si>
  <si>
    <t xml:space="preserve">Adaptador 2P+T (macho padrão antigo, fêmea padrão novo) </t>
  </si>
  <si>
    <t xml:space="preserve">Adaptador 2P+T (fêmea padrão antigo, macho padrão novo) </t>
  </si>
  <si>
    <t>Abraçadeira de nylon, tamanho 3,6 x 200mm, cor preto ou branco, pacote com 100 peças</t>
  </si>
  <si>
    <t>Abraçadeira de nylon, tamanho 3,6 x 150mm, cor preto ou branco, pacote com 100 peças</t>
  </si>
  <si>
    <t>Canaleta sistema X, tamanho 20 X 10 x 2000 mm, com tampa e divisória, produzida em PVC, com fita dupla face</t>
  </si>
  <si>
    <t>Canaleta sistema X, tamanho 50 X 20 X 2000mm, com tampa e divisória, produzida em PVC, com fita dupla face</t>
  </si>
  <si>
    <t>Canaleta sistema X, tamanho 110 X 20 x 2000 mm, com tampa e divisória, produzida em PVC</t>
  </si>
  <si>
    <t>Caixa sistema X tamanho padrão  75 X 75 X 33mm</t>
  </si>
  <si>
    <t>Caixa sistema X, com 1 Interruptor tecla simples, completo (caixa e tampa)</t>
  </si>
  <si>
    <t>Caixa sistema X, com 2 Interruptores tecla simples, completo (caixa e tampa)</t>
  </si>
  <si>
    <t>Caixa de sistema X, com 1 tomada - 10A 250V, completa (caixa e tampa)</t>
  </si>
  <si>
    <t>Caixa de sistema X, com 1 tomada - 20A 250V, completa (caixa e tampa)</t>
  </si>
  <si>
    <t>Organizador espiral de fios e cabos, na cor preta medindo ½ x 50m, acondicionado em caixa ou rolo.</t>
  </si>
  <si>
    <t>Organizador espiral de fios e cabos, na cor preta medindo ¾ x 50m, acondicionado em caixa ou rolo.</t>
  </si>
  <si>
    <t>Organizador espiral de fios e cabos, na cor preta medindo 1” x 50m, acondicionado em caixa ou rolo.</t>
  </si>
  <si>
    <t>Organizador de fios (cabo espiral 3/4"): preto, 2 metros; temperatura de trabalho -40oC a 80oC. Flamabilidade UL 94 HB. Fabricado em monômero de alta constante dielétrica e flexível.</t>
  </si>
  <si>
    <t>Controlador de fita led, com controle remoto e sem fio: Controle com 24 teclas - várias cores e efeitos. Tensão de Entrada: 12v. Potência de saída: até 6A. Funcionamento para fita LED 3528 e 5050. Funções de aumento e diminuição de brilho, liga e desliga. Mudanças de cor para: vermelho, verde, azul, branco e mais 12 tonalidades. Efeitos: FLASH (mudança aleatória, troca rápida e velocidade média);  STROBE (troca lenta e gradativa). FADE (troca automática de cor, lenta e gradativa); SMOOTH (mudança aleatória de cor). Mínimo de itens do conjunto: 1 controlador e 1 controle. Garantia mínima de 3 meses.</t>
  </si>
  <si>
    <t>Fonte 12v, 2a, estabilizada alimentação para fita LED: Tipo: adaptador de alimentação para aparelhos eletrônicos. Tensão de entrada: Bivolt, 50/60Hz. Corrente de saída: 12V 2A (Max 24W). Cabo de aproximadamente 88cm de comprimento. Tamanho do conector: 5,5 milímetros (OD) * 2,5 milímetros (ID) (também se encaixam 5,5 milímetros * 2,1 milímetros). Conteúdo da embalagem: 01  fonte de alimentação 12V 2A bivolt. Garantia mínima: 3 meses.</t>
  </si>
  <si>
    <t xml:space="preserve">Conector A34 DC 2 fios de fita led para fonte: dimensões axlxp (cm): 1 x 10 x 1 produzido em aço e polipropileno. Bivolt.  Formato: redondo. Garantia mínima: 3 meses.  Grau de proteção: ip20. Acompanha o produto: 01 conector.
</t>
  </si>
  <si>
    <t>Extensão elétrica Totem. Prata com branco. Pelo menos 6 tomadas no novo padrão (3 pinos) e 2 entradas USB. Bivolt. Cabo de energia com mínimo de 1,2 de comprimento. Dimensões 66x20x12cm. De acordo com a norma NRB 14136. Certificado pelo Inmetro. Tensão de saída: DC 5V. Corrente máxima de saída: 100mA. Garantia mínima de 12 meses.</t>
  </si>
  <si>
    <t>Conector wago 2 vias, até 6mm</t>
  </si>
  <si>
    <t>Caixa de sistema X, com 2 tomadas - 10A 250V, completa (caixa e tampa)</t>
  </si>
  <si>
    <t>Disjuntor MINI termomagnético MONOFÁSICO de 10 A em caixa Moldada, Corrente nominal 16A, Curva “C”, Tensão nominal 380Vca, Icu 5KA, para fixação trilho DIN 35mm, Padrão Norma IEC-947-2 Página 41/97(Europeu) e Certificação de conformidade do INMETRO</t>
  </si>
  <si>
    <t>Disjuntor MINI termomagnético MONOFÁSICO de 16 A em caixa Moldada, Corrente nominal 16A, Curva “C”, Tensão nominal 380Vca, Icu 5KA, para fixação trilho DIN 35mm, Padrão Norma IEC-947-2 Página 41/97(Europeu) e Certificação de conformidade do INMETRO</t>
  </si>
  <si>
    <t>Disjuntor MINI termomagnético MONOFÁSICO de 20 A em caixa Moldada, Corrente nominal 16A, Curva “C”, Tensão nominal 380Vca, Icu 5KA, para fixação trilho DIN 35mm, Padrão Norma IEC-947-2 Página 41/97(Europeu) e Certificação de conformidade do INMETRO</t>
  </si>
  <si>
    <t>Disjuntor MINI termomagnético MONOFÁSICO de 25 A em caixa Moldada, Corrente nominal 16A, Curva “C”, Tensão nominal 380Vca, Icu 5KA, para fixação trilho DIN 35mm, Padrão Norma IEC-947-2 Página 41/97(Europeu) e Certificação de conformidade do INMETRO</t>
  </si>
  <si>
    <t>Disjuntor MINI termomagnético MONOFÁSICO de 32 A em caixa Moldada, Corrente nominal 16A, Curva “C”, Tensão nominal 380Vca, Icu 5KA, para fixação trilho DIN 35mm, Padrão Norma IEC-947-2 Página 41/97(Europeu) e Certificação de conformidade do INMETRO</t>
  </si>
  <si>
    <t>Disjuntor MINI termomagnético MONOFÁSICO de 40 A em caixa Moldada, Corrente nominal 16A, Curva “C”, Tensão nominal 380Vca, Icu 5KA, para fixação trilho DIN 35mm, Padrão Norma IEC-947-2 Página 41/97(Europeu) e Certificação de conformidade do INMETRO</t>
  </si>
  <si>
    <t>Disjuntor MINI termomagnético MONOFÁSICO de 50 A em caixa Moldada, Corrente nominal 16A, Curva “C”, Tensão nominal 380Vca, Icu 5KA, para fixação trilho DIN 35mm, Padrão Norma IEC-947-2 Página 41/97(Europeu) e Certificação de conformidade do INMETRO</t>
  </si>
  <si>
    <t>Disjuntor MINI termomagnético MONOFÁSICO de 63 A em caixa Moldada, Corrente nominal 16A, Curva “C”, Tensão nominal 380Vca, Icu 5KA, para fixação trilho DIN 35mm, Padrão Norma IEC-947-2 Página 41/97(Europeu) e Certificação de conformidade do INMETRO</t>
  </si>
  <si>
    <t>Disjuntor MINI termomagnético TRIFÁSICO de 16 A em caixa Moldada, Corrente nominal 16A, Curva “C”, Tensão nominal 380Vca, Icu 5KA, para fixação trilho DIN 35mm, Padrão Norma IEC-947-2 Página 41/97(Europeu) e Certificação de conformidade do INMETRO</t>
  </si>
  <si>
    <t>Disjuntor MINI termomagnético TRIFÁSICO de 20 A em caixa Moldada, Corrente nominal 16A, Curva “C”, Tensão nominal 380Vca, Icu 5KA, para fixação trilho DIN 35mm, Padrão Norma IEC-947-2 Página 41/97(Europeu) e Certificação de conformidade do INMETRO</t>
  </si>
  <si>
    <t>Disjuntor MINI termomagnético TRIFÁSICO de 25 A  em caixa Moldada, Corrente nominal 16A, Curva “C”, Tensão nominal 380Vca, Icu 5KA, para fixação trilho DIN 35mm, Padrão Norma IEC-947-2 Página 41/97(Europeu) e Certificação de conformidade do INMETRO</t>
  </si>
  <si>
    <t>Disjuntor MINI termomagnético TRIFÁSICO de 32 A em caixa Moldada, Corrente nominal 16A, Curva “C”, Tensão nominal 380Vca, Icu 5KA, para fixação trilho DIN 35mm, Padrão Norma IEC-947-2 Página 41/97(Europeu) e Certificação de conformidade do INMETRO</t>
  </si>
  <si>
    <t>Disjuntor MINI termomagnético TRIFÁSICO de 40 A em caixa Moldada, Corrente nominal 16A, Curva “C”, Tensão nominal 380Vca, Icu 5KA, para fixação trilho DIN 35mm, Padrão Norma IEC-947-2 Página 41/97(Europeu) e Certificação de conformidade do INMETRO</t>
  </si>
  <si>
    <t>Disjuntor MINI termomagnético TRIFÁSICO de 50 A  em caixa Moldada, Corrente nominal 16A, Curva “C”, Tensão nominal 380Vca, Icu 5KA, para fixação trilho DIN 35mm, Padrão Norma IEC-947-2 Página 41/97(Europeu) e Certificação de conformidade do INMETRO</t>
  </si>
  <si>
    <t>Disjuntor MINI termomagnético TRIFÁSICO de 63 A  em caixa Moldada, Corrente nominal 16A, Curva “C”, Tensão nominal 380Vca, Icu 5KA, para fixação trilho DIN 35mm, Padrão Norma IEC-947-2 Página 41/97(Europeu) e Certificação de conformidade do INMETRO</t>
  </si>
  <si>
    <t>Disjuntor MINI termomagnético TRIFÁSICO de 70 A  em caixa Moldada, Corrente nominal 16A, Curva “C”, Tensão nominal 380Vca, Icu 5KA, para fixação trilho DIN 35mm, Padrão Norma IEC-947-2 Página 41/97(Europeu) e Certificação de conformidade do INMETRO</t>
  </si>
  <si>
    <t>Disjuntor MINI termomagnético TRIFÁSICO de 80 A em caixa Moldada, Corrente nominal 16A, Curva “C”, Tensão nominal 380Vca, Icu 5KA, para fixação trilho DIN 35mm, Padrão Norma IEC-947-2 Página 41/97(Europeu) e Certificação de conformidade do INMETRO</t>
  </si>
  <si>
    <t xml:space="preserve">Disjuntor termomagnético TRIFÁSICO 100 A, curva C, tensão nominal 380V. Capacidade de interrupção mínima de 20kA, padrão IEC 60898, certificado pelo INMETRO, instalado na entrada do quadro de distribuição da mecânica </t>
  </si>
  <si>
    <t>Disjuntor Termomagnético TRIFÁSICO 225 A, corrente nominal 100A capacidade de interrupção 5 KA</t>
  </si>
  <si>
    <t>Botão duplo 22mm P20BPL-1C VD/VM 1NA+1NF IP40 PVC C/CAPA</t>
  </si>
  <si>
    <t>Contactora frequência 60HZ - 220V ~ 240V/60A, para comando e manobra de circuitos.</t>
  </si>
  <si>
    <t>QUADRO COMANDO  650 X 400 X 100mm CM-06 S/ FLANGE</t>
  </si>
  <si>
    <t>QUADRO COMANDO 200 X 200 X 100mm CM-06 S/ FLANGE</t>
  </si>
  <si>
    <t>QUADRO COMANDO 400 X 300 X 200mm CM-06 S/ FLANGE</t>
  </si>
  <si>
    <t>Quadro de distribuição sobrepor de 6 a 8 disjuntores DIN completo com barramento 100A fabricado em chapa de aço com tratamento anti corrosivo e com pintura eletrostática epóxi à pó</t>
  </si>
  <si>
    <t>Barramento DIN 3 Polos - 63A. 1 metro ou 12 disjuntores trifásico</t>
  </si>
  <si>
    <t>Quadro de distribuição elétrico trifásico (380 V) com capacidade de tensão nominal de isolamento de 1000 V. Barramentos (para 3 fases, neutro e terra) com corrente nominal de 150 A. Corrente de curto_x0002_circuito suportável mínima de 16 kA. Capacidade para até 101 disjuntores monopolares DIN. Construído em painel metálico autoportante de dimensões internas (h X L X P) 800 X 600 X 220 mm, com grau de proteção mínima IP-54, segundo norma NBR IEC 60436-1. Tampa e caixa com pintura eletrostática epóxi a pó na cor bege (RAL 7032) e placa de montagem zincada a quente.</t>
  </si>
  <si>
    <t>Disjuntor Industrial caixa moldada tripolar 150A. Trifásico – Tensão nominal de serviço máxima Ue:690V; Capacidade interrupção: 50KA em 220V e 35KA em 380V; Frequência: 50/60HZ; Ciclo de Vida mecânico (manobras): 20.000; Ciclo de Vida Elétrico (manobras): 7.500; Tensão Máxima de Operação: Uemax: 690V; Tensão de Isolamento Ui: 690V</t>
  </si>
  <si>
    <t>Disjuntor industrial caixa moldada tripolar 300A. trifásico; Capacidade interrupção 50KA em 220V e 35KA em 380V; Freqüência: 50/60HZ; Corrente nominal: 300A; Tensão nominal: 690v</t>
  </si>
  <si>
    <t>Disjuntor Industrial caixa moldada tripolar 800A; Trifásico - Corrente Nominal: 800A; Capacidade de Interrupção (Icu): 85kA em 220V e 50kA em 380V; Norma técnica de referência: IEC60947-2; Caixa Moldada CM1-400L 800A (85kA em 220v / 50kA em 380v); 4 Separados 4 Parafusos com porcas fixação</t>
  </si>
  <si>
    <t>Interruptor Diferencial DR Bipolar 25A – 30ma; Inc : 3000 A; Um 240V; f : 50 / 60Hz.</t>
  </si>
  <si>
    <t>Protetor de surto DPS Tetrapolar 20Ka – Classe II; Tensão nominal (Ue): 127/220Vac ; Tensão de operação (Uc)i: 275V; Tensão nominal do varistor: 680V ±10% ; Corrente de descarga: 10kA @20ms; Corrente máxima de descarga: 20kA @20ms ; Tempo de resposta: &lt;25ms Frequência: 50/60Hz; Energia máxima suportada: 1500J @2ms; Temperatura de Operação: -40°C ~ 80C°; Número de Polos: 4; Dimensões (Largura X Altura X Profundidade): 72 x 90 x 65 mm</t>
  </si>
  <si>
    <t>Bloco contato auxiliar lateral 1na + 1nf</t>
  </si>
  <si>
    <t>Disjuntor motor tripolar; Corrente ajuste 6.3 – 10A; Corrente disparo 130A; Tensão nominal 440VCA; Capacidade de ruptura 50KA</t>
  </si>
  <si>
    <t>Disjuntor motor; Corrente Nominal Máxima : 18 A; Faixa de ajuste da corrente: 12 - 18 A Tipo do terminal: Parafuso</t>
  </si>
  <si>
    <t>Bloco de Contato Auxiliar IBC22 - 2NA+2NF para Contator Linha IC e CJX2S-Z</t>
  </si>
  <si>
    <t>Contato auxiliar instantâneo frontal 2na+2nf para lc1e laen22</t>
  </si>
  <si>
    <t>Relé Temporizador Minuteria Multifunção. Tensão: 127V/220V (Bivolt automático). Ajustes de tempo: de 30 segundos a 60 minutos, com marcações nos tempos de 30 segundos, 3, 10, 15 ou 60 minutos. Função chave: AUTO-ON-OFF. Modelo de referência: LETM4000 Exatron</t>
  </si>
  <si>
    <t>Barramento Tipo Pente para Disjuntores DIN Bifásico 1 Metro Corrente 63A para 27 Disjuntores</t>
  </si>
  <si>
    <t>Barramento Tipo Pente para Disjuntores DIN Monofásico 1 Metro Corrente 63A para 54 Disjuntores</t>
  </si>
  <si>
    <t>Lâmpada vapor mercúrio 400W, ovóide, 220V bocal E40</t>
  </si>
  <si>
    <t>Lâmpada vapor de sódio 250W, tubular, 220V, E40</t>
  </si>
  <si>
    <t>Lâmpada vapor metálica 70W, tubular,  220V base E27</t>
  </si>
  <si>
    <t>Lâmpada vapor metálico 400W, tubular, 220V, E40,  5200K-IRC90,  fluxo luminoso (LM):32000, temperatura de cor (K): 5200, vida média (h) 12000, índice de reprodução de cor (IRC): 90</t>
  </si>
  <si>
    <t>Lâmpada vapor metálico 250W, tubular ( 4.000K luz  branca e neutra ), base E 40, fluxo luminoso 21.000Lm - eficiência luminosa 82Lm / W - posição de funcionamento : Universal.</t>
  </si>
  <si>
    <t>Lâmpada fluorescente econômica compacta, espiral, potência mínima de 21W. Luz Branca, 220V. Base E 27</t>
  </si>
  <si>
    <t>Lâmpada fluorescente econômica compacta, espiral, potência 7W. Luz Branca, 220V. Base E 27</t>
  </si>
  <si>
    <t>Lâmpada fluorescente econômica compacta, espiral, potência 11W. Luz Branca, 220V. Base E 27</t>
  </si>
  <si>
    <t>Lâmpada bulboled 9W – base E 27– 220V, branco frio 6500K – possui 2 anos de garantia e vida util de 25.000 horas.</t>
  </si>
  <si>
    <t>Lâmpada bulboled 20W – base E 27 = 220V., branco frio 6500K - possui 2 anos de garantia e vida útil de 25.000 horas.</t>
  </si>
  <si>
    <t>Lâmpada bulboled 50W – base E 27 – 220V, branco frio 6500K – possui 2 anos de garantia e vida útil de 25.000 horas.</t>
  </si>
  <si>
    <t>Luminária Microled para Poste, Potência 100W, Voltagem Bivolt (85V-265V), Cor da Luz Branco Frio, Temperatura de Cor entre 6000 e 6500k, Vida Útil 50.000h (em média), Fluxo Luminoso 8.500 lúmens, Diâmetro do Encaixe do Poste entre 4,5 e 4,6cm, Dimensões 41x12x5cm, Índice de Proteção IP67, Deve inclui kit com 2 parafusos para fixação.</t>
  </si>
  <si>
    <t>Lâmpada tubular T8 em LED, base G13, potência 18W, tensão bivolt, índice de reprodução de cor &gt;80, fluxo luminoso de 1800lm, temperatura de cor: quente de 3000k a 3500k, frequência 50/60Hz, material de vidro, embalagem em caixa de papelão, vida útil 25000 horas, garantia mínima de 12 meses, dimensões da lâmpada: 1200mm(L)x26mm(D). Produto de aplicação residencial e comercial regulamentado pelo Inmetro e Procel, sem emissão de UV e IR, sem dimmer, sem emissão de UV e IR.</t>
  </si>
  <si>
    <t xml:space="preserve">Lâmpada Fluorescente 30W, Base: G13, Bulbo: T8, Comprimento: 900mm, Comprimento de Onda: 365nm
</t>
  </si>
  <si>
    <t>Mini projetores (spot) em LED para área externa, com material de aluminio, pintura na cor prata ou branca. Índice de proteção 66.  Potência de 9W . Ângulo de abertura 60°; Fluxo: 700 lumens; Temperatura de cor: 3000K; Alimentação bivolt, vida útil mínima de 25.000 horas, garantia de 2 anos. Produto de aplicação residencial e comercial, sem emissão de UV e IR, sem dimmer.</t>
  </si>
  <si>
    <t>Luminária Solar de Parede c/ Sensor de Presença - Lâmpada tipo LED com no mínimo 16 leds Branco de 4W - Resistente a água IP65 - Temperatura de cor: 6000-6500K - Lumens: mínimo 550 Lumens - Autonomia mínima de 8 horas - Energia Solar com Painel Solar: 5.5 V 1,87 W,  - Bateria: 3,7V / 2000mAh Recarregável - Cor: Preta. - incluir buchas e parafusos para fixação</t>
  </si>
  <si>
    <t>Plafon decorativo em PVC, com soquete de louça potencia máxima: 60W, tensão: 250V. Acompanha acessórios para instalação (parafusos e travessa de fixação).</t>
  </si>
  <si>
    <t>Refletor retangular,  base E 40, para lampada de até 400W, para uso externo.</t>
  </si>
  <si>
    <t>Refletor retangular,  base E 27, para lampada de até 250W, para uso externo.</t>
  </si>
  <si>
    <t xml:space="preserve">Calha chanfrada – perfil comercial, na cor branca, (para 2 lâmpadas fluorescente de 40W e/ou 2 tuboled de 20W) </t>
  </si>
  <si>
    <t>Luminária de sobrepor completa, COM 2 lâmpadas de LED de 18W.  Corpo em chapa de aço fosfatizada. Acabamento branco, refletor parabólico em aluminio anodizado na cor branca.</t>
  </si>
  <si>
    <t>Luminária de sobrepor completa, COM 2 lâmpadas de LED de 9W.  Corpo em chapa de aço fosfatizada. Acabamento branco, refletor parabólico em aluminio anodizado na cor branca.</t>
  </si>
  <si>
    <t>Refletor LED (220V ou bivolt) 20W COM SENSOR DE PRESENÇA/MOVIMENTO Produzido em alumínio com acabamento fosco e vidro temperado de alta resistencia com suporte para fixação. Ângulo de Abertura minimo: 100°. Vida útil mínima de 25.000 horas</t>
  </si>
  <si>
    <t>Plafon Painel Led Quadrado de Embutir, Dimensões 62x62Cm, Nicho 60x60cm, Potência 48w, Tensão de entrada: 100/240v, Temperatura de Cor entre 6000 e 6500k, Fluxo Luminoso 4.800 Lúmens</t>
  </si>
  <si>
    <t>Espeto luminária para jardim lâmpada Led 7w a prova d' água (luz verde). Material: aluminio e vidro. Forma da luminaria: holofote. Uso específico para jardim e calçada. Fonte de alimentação elétrica. Potencia 7 watts. Precisa clarear 10 metros em ambiente escuro. Material da carcaça: alumínio, de cor preta. Vida útil estimada de até 50.000 horas. Luminosidade: aproximadamente 500 lúmens. Bivolt. Ângulo com abertura de 120°. Certificação: CE. Proteção: IP65 (à prova d'água) - Dimensões: 6 x 6 x 8 cm (A x L x C). Espeto com 16 cm de altura. Item incluso: 1 espeto luminária para jardim, lâmpada Led. Garantia mínima: 3 meses.</t>
  </si>
  <si>
    <t>Trilho eletrificado (para spots), barra com 2 metros, 220V, na cor preta e/ou branco, com circuito</t>
  </si>
  <si>
    <t xml:space="preserve">Spot para trilho eletrificado, para lâmpada Par 16 GU10 </t>
  </si>
  <si>
    <t xml:space="preserve">Reator Eletrônico para lâmpadas T8 - 2x20W </t>
  </si>
  <si>
    <t>Reator EXTERNO de alto fator de potência para lâmpadas vapor de MERCÚRIO de 400W - 220V</t>
  </si>
  <si>
    <t>Reator EXTERNO de alto fator de potência para lâmpadas vapor de MERCÚRIO de 250W - 220V</t>
  </si>
  <si>
    <t>Reator EXTERNO de alto fator de potência para lâmpadas vapor METÁLICO de 2.000W - 220V</t>
  </si>
  <si>
    <t>Reator EXTERNO de alto fator de potência para lâmpadas vapor METÁLICO/SÓDIO de 400W - 220V</t>
  </si>
  <si>
    <t>Reator EXTERNO de alto fator de potência para lâmpadas vapor METÁLICO/SÓDIO de 250W - 220V</t>
  </si>
  <si>
    <t>Reator EXTERNO de alto fator de potência para lâmpadas vapor METÁLICO/SÓDIO de 150W - 220V</t>
  </si>
  <si>
    <t>Reator EXTERNO de alto fator de potência para lâmpadas vapor METÁLICO/SÓDIO de 70W -  220V</t>
  </si>
  <si>
    <t>Reator INTERNO de alto fator de potência para lâmpadas vapor de MERCÚRIO de 400W - 220V</t>
  </si>
  <si>
    <t>Reator INTERNO de alto fator de potência para lâmpadas vapor de MERCÚRIO de 250W - 220V</t>
  </si>
  <si>
    <t>Reator INTERNO de alto fator de potência para lâmpadas vapor METÁLICO/SÓDIO de 400W - 220V</t>
  </si>
  <si>
    <t>Reator INTERNO de alto fator de potência para lâmpadas vapor METÁLICO/SÓDIO de 250W - 220V</t>
  </si>
  <si>
    <t>Reator INTERNO de alto fator de potência para lâmpadas vapor METÁLICO/SÓDIO de 150W - 220V</t>
  </si>
  <si>
    <t>Reator INTERNO de alto fator de potência para lâmpadas vapor METÁLICO/SÓDIO de 70W -  220V</t>
  </si>
  <si>
    <t>Reator Fluorescente Magnético Afp 2x32w 127v Philips Dpr32a</t>
  </si>
  <si>
    <t>Canhão refletor led 18, Leds RGB Bivolt Digital: 18 LEDs com alta qualidade de intensidade e brilho. Com Controle. Master-slave, automático, sensor de som (pisca com a batida do som). Potência: 18W (1W para cada Led). Opção de funcionamento manual, através do painel ou com mesa. Possui entrada para cabo e painel digital na parte traseira. Controles: todas as cores, CH2: STROBO, CH3: alternado, CH4: rápido, CH5: vermelho, CH6: verde e CH7: azul. Precisa acompanhar: 2 alças para suporte, 2 parafusos e 01 fonte bivolt fixa ao refletor. Potência total: 30-80W. Canais: 3-7 CH. Tensão: Bivolt. Material: Plástico. Cor PRETO.  Dimensões: Altura: 17,5 cm x Largura: 9,8 cm. Comprimento: 17 cm Cabo Bivolt: 90 cm. Garantia mínima: 3 meses.</t>
  </si>
  <si>
    <t>Canhão refletor de luz 36 Led RGB Bivolt:  programado para ser ativado conforme o ritmo da música, ou  a opção de administra-lo através de uma mesa DMX. Com efeito strobo, áudio rítmico e DMX. Display Auto On / Auto Off.  Refletor Led Cree. Potência: 36w. Bivolt. Frequência: 50/60 Hz. Cor das luzes: RGB (R12, G12, B12). Modelo: Slim. Material: Plástico. Quantidade de leds: 36, com potência de 1w cada. Vida útil estimada de até 50.000 horas. Proteção: IP20 (Não resistente à água). Canais: 6 canais CH1 - Dimmer, CH2 - Vermelho, CH3 - Verde, CH4 - Azul, CH5 - Mix de cores, CH6 - Strobo). Controles: DMX512, Master-Slave, Auto e Sound - Display digital. Dimensões (D x P): 17,5 x 10 cm. Peso: 780g. Itens inclusos: 1 refletor par RGB 36 Leds; 2 alças para fixação/suporte; 2 parafusos. Garantia mínima: 3 meses.</t>
  </si>
  <si>
    <t>Refletor holofote led 20w Colorido RGB Ip66 Com Controle. com selo de qualidade ISO 9001:2000 e ISO 14001.  Potencia 20W. Tipo de Led: SMDCr da Luz RGB/Colorido índice de reprodução de cor &gt; 0.80%, vida útil de 30.000 horas. Tensão: Bivolt automático. Material: Alumínio. Índice de proteção: IP66 - Máximo Nível de Proteção. Dimensão: 19cm x 14,3cm x 4,5cm. Peso: 500g .Certificado de Garantia: 6 meses.</t>
  </si>
  <si>
    <t>Refletor led 200W SMD RGB colorido IP66, com controle remoto. Refletor Led. Holofote 200w. Alta potência e resistente a água. Cor 6500k branco frio. Bivolt. Com proteção IP65/IP66. Não emição de radiação infravermelha nem ultravioleta. Material: alumínio e vidro. Material da carcaça: Alumínio. Cor preta. Vida útil estimada de até 50.000 horas. Luminosidade: 12000 lúmens. Ângulo abertura de 120°. Certificação: CE. Proteção: IP65/IP66. Dimensões (A x B x C): 21,2 x 19,2 x 3,0 cm. Itens Inclusos: 1 refletor Led Holofote 200w Bivolt Resistente Água Branco Frio. Garantia mínima: 3 meses.</t>
  </si>
  <si>
    <t>Testador de pilha digital, com indicador de nível de carga. Verificador de carga ferramenta de teste de capacidade de bateria para pilhas de botão, AA, AAA, C, D, 9V, 1.5V.</t>
  </si>
  <si>
    <t>Bateria 9V, alcalina, conforme Resolução CONAMA nr. 401. Validade mínima de 1 ano</t>
  </si>
  <si>
    <t>Bateria 3V Lithium, CR2032, com validade de 1 ano</t>
  </si>
  <si>
    <t>Bateria 3V Lithium, CR2025, com validade de 1 ano</t>
  </si>
  <si>
    <t>Bateria 3V Lithium, CR2032-5, com validade de 1 ano</t>
  </si>
  <si>
    <t>Pilha alcalina LR15 1,5V. Blister com 2 pilhas</t>
  </si>
  <si>
    <t>Pilha não recarregável, com 1,5V alcalina, tamanho (AA). Com 2 unidades, validade minima de 1 ano</t>
  </si>
  <si>
    <t>Pilha não recarregável, com 1,5V alcalina, tamanho AAA (palito). Com 2 unidades, validade minima de 1 ano</t>
  </si>
  <si>
    <t>Chuveiro eletrico, potência maior ou igual a 5500W, 220V com espalhador diferenciado, que possibilita maior vazão da água sem desperdicio e três temperaturas, sendo uma potencia economica (verão), fabricado em termosplastico (não enferruja), de alta resistência que suporta elevadas temperaturas com sistema de aterramento e cano de fixação.A278:A286</t>
  </si>
  <si>
    <t>Interruptor de embutir com 2 teclas simples, com espelho e parafusos (preferencialmente na cor branca)</t>
  </si>
  <si>
    <t>Interruptor de embutir com 1 tecla simples, com espelho e parafusos (preferencialmente na cor branca)</t>
  </si>
  <si>
    <t>Interruptor de embutir com 1 tecla simples + 1 tecla paralela, com espelho e parafusos (preferencialmente na cor branca)</t>
  </si>
  <si>
    <t>Interruptor de embutir com 1 teclas simples + tomada 2P+T (10A), com espelho e parafusos (preferencialmente na cor branca)</t>
  </si>
  <si>
    <t>Interruptor de embutir com 1 tecla paralela, com espelho e parafusos (preferencialmente na cor branca)</t>
  </si>
  <si>
    <t>Tomada elétrica de embutir, 2P+T,  10A, com placa e parafuso. Cor branca</t>
  </si>
  <si>
    <t>Tomada elétrica de embutir, 2P+T,  20A, com placa e parafuso. Cor branca</t>
  </si>
  <si>
    <t>Lanterna recarregável com 12 LED</t>
  </si>
  <si>
    <t>Plugue MACHO (2P+T)  10A / 250V</t>
  </si>
  <si>
    <t>Plugue MACHO (2P+T)  20A / 250V</t>
  </si>
  <si>
    <t>Plugue FÊMEA (2P+T)  10A / 250V</t>
  </si>
  <si>
    <t>Plugue FÊMEA (2P+T)  20A / 250V</t>
  </si>
  <si>
    <t xml:space="preserve">Plugue multiplicador (tipo T ou benjamin), 3 SAIDAS 2P + T 10A - 250V </t>
  </si>
  <si>
    <t>Plugue macho, corrente de 32 A (3P+N+T), IP-44, cor vermelha, padrão IEC 309-1 (para equipamentos trifásico)</t>
  </si>
  <si>
    <t>Plugue Industrial, AZUL, 2P + T - 220V - 16A - 6H</t>
  </si>
  <si>
    <t>Plugue Industrial, AZUL, 2P + T - 220V - 32A - 6H</t>
  </si>
  <si>
    <t>Plugue industrial, VERMELHO, 3P + T - 380V - 16A - 6H</t>
  </si>
  <si>
    <t>Plugue Industrial, VERMELHO, 3P + T - 380V - 32A - 6H</t>
  </si>
  <si>
    <t>Tomada elétrica, de embutir, 3P+T 32A-380/440V  VM</t>
  </si>
  <si>
    <t>Tomada 2P+T 10A,250V PB FACE PT com haste e sem placa</t>
  </si>
  <si>
    <t>Tomada de sobrepor Industrial, AZUL, 2P + T - 220V - 16A - 6H</t>
  </si>
  <si>
    <t>Tomada de sobrepor Industrial, AZUL, 2P + T - 220V - 32A - 6H</t>
  </si>
  <si>
    <t>Tomada de sobrepor Industrial, VERMELHO, 3P + T - 380V - 16A - 6H</t>
  </si>
  <si>
    <t>Tomada de sobrepor Industrial, VERMELHO, 3P + T - 380V - 32A - 6H</t>
  </si>
  <si>
    <t>Tomada de ACOPLAMENTO fêmea, corrente de 16A (3P+N+T), IP-44, cor vermelha, padrão IEC 309-1,2(para equipamentos trifásico 380V)</t>
  </si>
  <si>
    <t>Tomada de ACOPLAMENTO fêmea, corrente de 32A (3P+N+T), IP-44, cor vermelha, padrão IEC 309-1,2(para equipamentos trifásico 380V)</t>
  </si>
  <si>
    <t>Tomada de ACOPLAMENTO fêmea, corrente de 63A (3P+N+T), IP-44, cor vermelha, padrão IEC 309-1,2(para equipamentos trifásico 380V)</t>
  </si>
  <si>
    <t>Plugue macho , corrente de 63A (3P+N+T), IP-44, cor vermelha, padrão IEC 309-1(para equipamentos trifásico)</t>
  </si>
  <si>
    <t xml:space="preserve">Plugue macho , corrente de 32A (3P+N+T), IP-44, cor vermelha, padrão IEC 309-1(para equipamentos trifásico) </t>
  </si>
  <si>
    <t xml:space="preserve">Plugue macho , corrente de 16A (3P+N+T), IP-44, cor vermelha, padrão IEC 309-1(para equipamentos trifásico) </t>
  </si>
  <si>
    <t>Tomada tripla monobloco. Padrão novo. Amperagem: 10A, Tensão Máxima: 250V, Normas: NBR NM 60884-1 e NBR 14136, Deve acompanhar parafusos, porcas de fixação dos cabos, placa e base: de aço antiferrugem, na cor branca, de embutir na parede.</t>
  </si>
  <si>
    <t>Conjunto 4x2 com 3 Tomadas 2P+T do padrão novo, Corrente Máxima: 10 A, Tensão Máxima: 250 V, Material: Termoplástico, Cor: Branco, Instalação: Embutir, Produto certificado conforme portaria do Inmetro n° 85/2006, OCP-0004, TÜV RHEINLAND, segurança, compulsório, acompanha suporte e parafusos para a instalação.</t>
  </si>
  <si>
    <t xml:space="preserve">Pino banana preto,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 </t>
  </si>
  <si>
    <t>Pino banana vermelho,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</si>
  <si>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Pino banana Amarelo, diâmetro 4mm c/ mola lateral e deriv. lateral de 4mm e área de contato do pino com 19 a 20mm de comprimento. Características:   Ø 4 mm - com mola  -  derivação lateral de Ø 4 mm. 
Corpo: PVC  -  Pino: Latão Niquelado. Especificações Técnicas: Resistência de Isolamento:&gt; 300.000 M ohm a 500 Vcc 25 ºC 70 % U.R. Resistência de Contato Inicial máx.: 1m ohm Rigidez Dielétrica Típica: 2000 VRMS Corrente Nominal:  entre 15 e 20 A.</t>
  </si>
  <si>
    <t>Terminal de compressão olhal 10mm²</t>
  </si>
  <si>
    <t>Terminal de compressão olhal 16mm²</t>
  </si>
  <si>
    <t>Terminal de compressão olhal 25mm²</t>
  </si>
  <si>
    <t>Terminal de compressão olhal 35mm²</t>
  </si>
  <si>
    <t>Conector/terminal sapata 10mm</t>
  </si>
  <si>
    <t>Conector/terminal sapata 16mm</t>
  </si>
  <si>
    <t>Conector/terminal sapata 25mm</t>
  </si>
  <si>
    <t>Conector/terminal sapata 35mm</t>
  </si>
  <si>
    <t>Conector/terminal sapata 6mm</t>
  </si>
  <si>
    <t>Conector PF (Spli Bolt) 10mm</t>
  </si>
  <si>
    <t>Conector PF (Spli Bolt) 16mm</t>
  </si>
  <si>
    <t>Conector PF (Spli Bolt) 25mm</t>
  </si>
  <si>
    <t>Conector PF (Spli Bolt) 35mm</t>
  </si>
  <si>
    <t>Caixa de passagem, de sobrepor, medidas  12x12cm de PVC para eletroduto</t>
  </si>
  <si>
    <t>Esticador gancho/olhal 1/4" para fixação de cabo de aço em eletrocalhas, fabricado em aço maleável, com terminais roscáveis em aço maleável nos formatos gancho e olhal, acabamento galvanizado.</t>
  </si>
  <si>
    <t>Conjunto</t>
  </si>
  <si>
    <t>conjunto</t>
  </si>
  <si>
    <t>unidade</t>
  </si>
  <si>
    <t>peca</t>
  </si>
  <si>
    <t>339030.25</t>
  </si>
  <si>
    <t>449052.04</t>
  </si>
  <si>
    <t>449052-04</t>
  </si>
  <si>
    <t>T8</t>
  </si>
  <si>
    <t>5A</t>
  </si>
  <si>
    <t>7A</t>
  </si>
  <si>
    <t>E27</t>
  </si>
  <si>
    <t>E40</t>
  </si>
  <si>
    <t>24TC</t>
  </si>
  <si>
    <t>6T</t>
  </si>
  <si>
    <t>PAR30</t>
  </si>
  <si>
    <t>PAR38</t>
  </si>
  <si>
    <t>Solo</t>
  </si>
  <si>
    <t>20w</t>
  </si>
  <si>
    <t>200w</t>
  </si>
  <si>
    <t>Externo</t>
  </si>
  <si>
    <t>5005</t>
  </si>
  <si>
    <t>5009</t>
  </si>
  <si>
    <t>CR2025</t>
  </si>
  <si>
    <t>10A</t>
  </si>
  <si>
    <t>16A</t>
  </si>
  <si>
    <t>20A</t>
  </si>
  <si>
    <t>25A</t>
  </si>
  <si>
    <t>32A</t>
  </si>
  <si>
    <t>40A</t>
  </si>
  <si>
    <t>50A</t>
  </si>
  <si>
    <t>63A</t>
  </si>
  <si>
    <t>70A</t>
  </si>
  <si>
    <t>80A</t>
  </si>
  <si>
    <t>100A</t>
  </si>
  <si>
    <t>225A</t>
  </si>
  <si>
    <t>20KA</t>
  </si>
  <si>
    <t>12DJ</t>
  </si>
  <si>
    <t>150A</t>
  </si>
  <si>
    <t>15A</t>
  </si>
  <si>
    <t>300A</t>
  </si>
  <si>
    <t>CTAT2</t>
  </si>
  <si>
    <t>PREGÃO: 1020/2024
PROCESSO Nº: 29620/2024</t>
  </si>
  <si>
    <t xml:space="preserve"> AF/OS nº  XXXX/2024 Qtde. DT</t>
  </si>
  <si>
    <t>XX/XX/2024</t>
  </si>
  <si>
    <t>CRISTIANI LOURI RODRIGUES ME
CNPJ: 08.676.816/0001-41</t>
  </si>
  <si>
    <t>ELETRODUTO PVC RÍGIDO PT 3M COM PROTEÇÃO UV</t>
  </si>
  <si>
    <t>CURVA PVC P/ELETRODUTO RÍGIDO 90° 2" PT COM PROTEÇÃO UV</t>
  </si>
  <si>
    <t>LUVA PVC P/ELETRODUTO RÍGIDO 2" PT COM PROTEÇÃO UV</t>
  </si>
  <si>
    <t>ELETRODUTO PVC RÍGIDO 1" PT 3M COM PROTEÇÃO UV</t>
  </si>
  <si>
    <t>CURVA PVC P/ELETRODUTO RÍGIDO 90° 1" PT COM PROTEÇÃO UV</t>
  </si>
  <si>
    <t>LUVA PVC P/ELETRODUTO RÍGIDO 1" PT COM PROTEÇÃO UV</t>
  </si>
  <si>
    <t>YNOV DISTRIBUICAO DE PRODUTOS LTDA ME 
CNPJ: 38.903.127/0001-93</t>
  </si>
  <si>
    <t>Gancho horizontal  para Eletrocalha perfurada 150 x 50</t>
  </si>
  <si>
    <t>ELETROCALHA PERF. "U" PG 150 X 50 X 3000MM, CHAPA #20, #22 ou #24</t>
  </si>
  <si>
    <t>JUNCAO TELESCOPICA INT. LISA PG 150 X 50MM</t>
  </si>
  <si>
    <t>SEPTO OU DIVISAO P/ELETROCALHA PERF. PG 150MM</t>
  </si>
  <si>
    <t>GANCHO HORIZ. P/TIRANTE PG 150 X 50MM</t>
  </si>
  <si>
    <t>TIRANTE OU VERGALHÃO TIPO ROSCA TOTAL 1/4" X 3000MM</t>
  </si>
  <si>
    <t>CHUMBADOR TIPO CB C/PARAF. 1/4 X 2"</t>
  </si>
  <si>
    <t>TE HORIZ. PERF. "U" PG 90° 150 X 50MM</t>
  </si>
  <si>
    <t>CURVA VERT. LISA "U" PG 90° 150 X 50MM</t>
  </si>
  <si>
    <t>CURVA VERT. EXT. "U" PG 90° 150 X 50MM</t>
  </si>
  <si>
    <t>MÃO FRANCESA OU MENSOLA SIMPLES PG 150MM OU 200MM</t>
  </si>
  <si>
    <t>Fita isolante AUTO FUSÃO auto-extigüível 19mm x 10m, isol. para 18 kV de rigidez dielétrica, conforme Norma ABNT NBR 10669</t>
  </si>
  <si>
    <t>Mangueira corrugada, 1" amarela, rolo com 25 metros</t>
  </si>
  <si>
    <r>
      <t xml:space="preserve">Foto célula (Relê) </t>
    </r>
    <r>
      <rPr>
        <b/>
        <u/>
        <sz val="12"/>
        <rFont val="Calibri"/>
        <family val="2"/>
        <scheme val="minor"/>
      </rPr>
      <t>com base</t>
    </r>
    <r>
      <rPr>
        <sz val="12"/>
        <rFont val="Calibri"/>
        <family val="2"/>
        <scheme val="minor"/>
      </rPr>
      <t xml:space="preserve"> Injetado em polipropileno preto estabilizado contra radiações UV, resistente a intempéries e choques mecânicos. Lente da Fotocélula Policarbonato transparente, varistor: Proteção contra surtos de tensão, princípio de funcionamento: eletromagnético</t>
    </r>
  </si>
  <si>
    <t>Canaleta de Piso Alumínio BG Com Tampa 53mm x 14mm e comprimento de 1500mm  para acomodar cabos em ambientes internos. marca e modelo de referência: DS19020 da marca Dutotec</t>
  </si>
  <si>
    <t>BOTÃO 22MM PLÁSTICO SOCO EMERGÊNCIA D40MM GIRAR VERMELHO 1NF</t>
  </si>
  <si>
    <t>Seccionadora rotativa, corrente nominal 63A, 3 pólos, tensão de linha 380V, com manopla, para montagem em painel, atende às normas NR12 e IEC60947-3</t>
  </si>
  <si>
    <t>SINALEIRO LED Vermelho 220V 22MM</t>
  </si>
  <si>
    <t>Minicontator destinado a aplicação em circuitos de comando, fixação trilho DIN EN 50.002, corrente nominal 10 A, dois contatos normalmente abertos (NA) e dois contatos normalmente fechados (NF) para operação em circuitos monofásicos 220V, tensão de comando da bobina 220V.</t>
  </si>
  <si>
    <t>Contator três pólos para conexão em circuitos trifásicos 380V, categoria de utilização AC-3 de 50A, tensão de comando 220V 60Hz, terminal parafuso, contatos principais 3 NA, um contato auxiliar NA e um contato auxiliar NF</t>
  </si>
  <si>
    <t>Contator três pólos para conexão em circuitos trifásicos 380V, categoria de utilização AC-3 de 100A, tensão de comando 220V 60Hz, terminal parafuso, contatos principais 3 NA, um contato auxiliar NA e um contato auxiliar NF</t>
  </si>
  <si>
    <t>Contator três pólos para conexão em circuitos trifásicos 380V, categoria de utilização AC-3 de 110A, tensão de comando 220V 60Hz, terminal parafuso, contatos principais 3 NA, um contato auxiliar NA e um contato auxiliar NF</t>
  </si>
  <si>
    <t>Disjuntor quatro pólos, tensão nominal CA 380V ou superior, corrente nominal 50A, capacidade de interrupção 16kA, proteção térmica ajustável, proteção magnética fixa, contato auxiliar NA, terminal parafuso</t>
  </si>
  <si>
    <t>Disjuntor quatro pólos, tensão nominal CA 380V ou superior, corrente nominal 75A, capacidade de interrupção 16kA, proteção térmica ajustável, proteção magnética fixa, contato auxiliar NA, terminal parafuso</t>
  </si>
  <si>
    <t>Disjuntor quatro pólos, corrente nominal 80A, capacidade de interrupção 16kA, capacidade de interrupção para dois pólos em série de 250V, proteção térmica ajustável, proteção magnética fixa, contato auxiliar NA, terminal parafuso</t>
  </si>
  <si>
    <t>Disjuntor quatro pólos, tensão nominal CA 380V ou superior, corrente nominal 125A, capacidade de interrupção 16kA, proteção térmica ajustável, proteção magnética fixa, contato auxiliar NA, terminal parafuso</t>
  </si>
  <si>
    <t>Disjuntor três pólos, tensão nominal CA 380V ou superior, corrente nominal 140A, capacidade de interrupção 16kA, proteção térmica ajustável, proteção magnética fixa, contato auxiliar NA, terminal parafuso</t>
  </si>
  <si>
    <t>Disjuntor quatro pólos, corrente nominal 200A, capacidade de interrupção 16kA, capacidade de interrupção para dois pólos em série de 250V, proteção térmica ajustável, proteção magnética fixa, contato auxiliar NA, terminal parafuso</t>
  </si>
  <si>
    <t>Disjuntor três pólos, tensão nominal CA 380V ou superior, corrente nominal 250A, capacidade de interrupção 16kA, proteção térmica ajustável, proteção magnética fixa, contato auxiliar NA, terminal parafuso</t>
  </si>
  <si>
    <t>Eletroduto flexível PEAD 3" para passagem subterrânea</t>
  </si>
  <si>
    <t>Eletroduto flexível PEAD 1" para passagem subterrânea</t>
  </si>
  <si>
    <t>TRILHO 35x7,5 mm (trilho DIN), aço ou alumínio, com abas</t>
  </si>
  <si>
    <t>Quadro comando 800x600x300 mm ou 800x600x250 mm (AxLxP) pintado com fundo removível para montagem</t>
  </si>
  <si>
    <t>Bandeja montada com Barramento central e proteção de acrilico, para readequação do quadro de distribuição (Painel de controle elétrico) - Espaços para disjuntor trifásico geral de 150A caixa moldada, e 4 ou mais disjuntores secundario DIN trifásico 50A.</t>
  </si>
  <si>
    <t xml:space="preserve"> Lâmpada fluorescente econômica compacta, espiral, potência de  45W. Luz Branca, 220V. Base E 27</t>
  </si>
  <si>
    <t>Luminária Pública LED 150W 18.000LM</t>
  </si>
  <si>
    <t>Item: Carregador de pilhas recarregáveis tipo AA e AAA com 4 pilhas AA. Descrição: Carregador de pilhas recarregáveis tipo AA e AAA com 4 pilhas AA. Carrega até 4 pilhas AA ou AAA simultaneamente; proteção eletrônica para carregamento seguro; autodesligamento quando as pilhas carregam 100%; tempo de carregamento entre 4 e 8 horas contínuas; indicativo de led para indicar o status de carregamento; tomada de acordo com o novo padrão brasileiro. Modelo de referência: Duracell.</t>
  </si>
  <si>
    <t>Item: Pilhas recarregáveis AAA Palito, blister com 4 unidades.  Descrição: Pilhas recarregáveis AAA Palito, blister com 4 unidades; compatível com qualquer carregador NiMH; duração de até 10 anos; Carga de 900mAH; vendidas pré-carregadas e prontas para o uso. Modelo de referência: Duracell.</t>
  </si>
  <si>
    <t>RALTEC ELETRO AUTOMACAO LTDA 
CNPJ: 13.338.581/0001-18</t>
  </si>
  <si>
    <t>Plugue fêmea vermelho tipo acoplamento. 4 fios (3P+T). 380V 16A-6H</t>
  </si>
  <si>
    <t>Adaptador de cartão de memória micro SD para mini SD</t>
  </si>
  <si>
    <t>ADAPTADOR, WIRELESS USB, com conexão WI-FI integrado, 150 Mbps.</t>
  </si>
  <si>
    <t>CABO ADAPTADOR, DISPLAY PORT SINGLE LINK, DVI-D (Digital)</t>
  </si>
  <si>
    <t>CABO ADAPTADOR, DISPLAY PORT TO HDMI 1,8 metros</t>
  </si>
  <si>
    <t>CABO ADAPTADOR, DISPLAY PORT TO VGA</t>
  </si>
  <si>
    <t>CABO ADAPTADOR CONVERSOR VGA MACHO PARA HDMI FEMEA</t>
  </si>
  <si>
    <t>Cabo de cobre 1KV EPR 90º 16,00mm² azul ou branco</t>
  </si>
  <si>
    <t>Cabo de cobre 1KV  EPR 90º 16,00mm² preto ou vermelho</t>
  </si>
  <si>
    <t>Cabo de cobre 750V 16,00mm² verde</t>
  </si>
  <si>
    <t xml:space="preserve">Cabo de cobre flexível PP diâmetro de 2,5 mm², 3 condutores (1 fases+1 neutro(azul)+ 1 terra(verde/verde), PVC a 70°C (750V), encordoamento classe 5,padrão NBR NM 280, NBR NM 247-1 </t>
  </si>
  <si>
    <t xml:space="preserve">Cabo de cobre flexível PP diâmetro de 2,5 mm², 4 condutores (1 fases+1 retorno+1 neutro(azul)+ 1 terra(verde/verde), PVC a 70°C (750V), encordoamento classe 5,padrão NBR NM 280, NBR NM 247-1 </t>
  </si>
  <si>
    <t xml:space="preserve">Cabo de cobre flexível PP 1 kV, diâmetro de 4,0 mm², 5 condutores (3 fases+1 neutro(azul)+ 1 terra(verde/verde), PVC a 70°C (750V), encordoamento classe 5, padrão NBR NM 280, NBR NM 247-1 </t>
  </si>
  <si>
    <t xml:space="preserve">Cabo de cobre Flexível 1KV  EPR 90º 2,5 mm² preto </t>
  </si>
  <si>
    <t>Cabo de cobre Flexível 1KV  EPR 90º 2,5 mm² amarelo</t>
  </si>
  <si>
    <t>Cabo de cobre Flexível 1KV  EPR 90º 2,5 mm² azul</t>
  </si>
  <si>
    <t>Cabo de cobre Flexível 1KV  EPR 90º 2,5 mm² vermelho (retorno)</t>
  </si>
  <si>
    <t>Cabo de força fonte  ATX 10A com 3 pinos, 120cm</t>
  </si>
  <si>
    <t xml:space="preserve">Cabo de cobre flexível PP diâmetro de 2,5 mm², 5 condutores (3 fases+1 neutro(azul)+ 1 terra(verde/verde), PVC a 70°C (750V), encordoamento classe 5,padrão NBR NM 280, NBR NM 247-1 </t>
  </si>
  <si>
    <t xml:space="preserve">Cabo de cobre flexível PP diâmetro de 4,0 mm², 3 condutores (1 fases+1 neutro(azul)+ 1 terra(verde/verde), PVC a 70°C (750V), encordoamento classe 5,padrão NBR NM 280, NBR NM 247-1 </t>
  </si>
  <si>
    <t>CABO ELETRICO ELETRONICO, CABO DE EXTENSAO USB 2.0, 1,8M, Cabo Extensão USB 2.0 (A Macho - A Fêmea) com no mínimo 1,8m</t>
  </si>
  <si>
    <t>CABO ELETRICO ELETRONICO, CABO DE EXTENSAO USB 2.0, 1,8M, Cabo Extensão USB 2.0 (A Macho - mini B Macho) com no mínimo 1,8m</t>
  </si>
  <si>
    <t>CABO ELETRICO ELETRONICO, CABO FLEXIVEL 750V 2,5MM, de cobre eletrolítico de têmpera mole, classe 4, seção nominal 2,5 mm², ISOL 750V em composto termoplástico de cloreto de polivinila (PVC) tipo BW, 70°C, nas cores BRANCO, PRETO, AZUL OU VERDE , e capa (cobertura) externa em PVC flexível 70°C na cor preto, rolo com 100 metros conforme norma NBR-13249 e com selo de conformidade do INMETRO.</t>
  </si>
  <si>
    <t>CABO ELETRICO ELETRONICO, CABO Y PARA MONITOR VGA, Cabo Y para monitor – VGA</t>
  </si>
  <si>
    <t>CABO ELETRICO ELETRONICO, COBRE FLEXIVEL, PARALELO, 2.5MM, isolação 750V em composto termoplástico de polivinila (PVC).</t>
  </si>
  <si>
    <t>CABO ELETRICO ELETRONICO, DE COBRE 10MM, ISOLADO EM PVC, 750V, FLEXIVEL, PRETO., ISOL. 750V em composto termoplástico de cloreto de polivinila (PVC) tipo BW, 70ºC, na cor preta. Rolo de 100m.</t>
  </si>
  <si>
    <t>CABO ELETRICO ELETRONICO, DE COBRE 10MM, ISOLADO EM PVC, 750V, FLEXIVEL, VERDE., ISOL. 750V em composto termoplástico de cloreto de polivinila (PVC) tipo BW, 70ºC, na cor verde. Rolo de 100m.</t>
  </si>
  <si>
    <t>CABO ELETRICO ELETRONICO, DE COBRE ELETROLITICO FLEXIVEL, 10MM, AZUL., Cabo de cobre eletrolítico flexível seção nominal #10 mm², classe 4 de encordoamento, isolação p/ 750V através de composto termoplástico em PVC anti-chama, tipo BWF-B, na cor AZUL, rolo com 100 metros conforme norma NBR-6148 e com selo de conformidade do INMETRO</t>
  </si>
  <si>
    <t>CABO ELETRICO ELETRONICO, DE COBRE ELETROLITICO FLEXIVEL, 2.5MM, AZUL., Cabo de cobre eletrolítico flexível seção nominal #2,5 mm², classe 4 de encordoamento, isolação p/ 750V através de composto termoplástico em PVC anti-chama, tipo BWF-B, na cor AZUL, rolo com 100 metros conforme norma NBR-6148 e com selo de conformidade do INMETRO</t>
  </si>
  <si>
    <t>CABO ELETRICO ELETRONICO, DE COBRE ELETROLITICO FLEXIVEL, 2.5MM, VERDE., Cabo de cobre eletrolítico flexível seção nominal #2,5 mm², classe 4 de encordoamento, isolação p/ 750V através de composto termoplástico em PVC anti-chama, tipo BWF-B, na cor VERDE, rolo com 100 metros conforme norma NBR-6148 e com selo de conformidade do INMETRO</t>
  </si>
  <si>
    <t>CABO ELETRICO ELETRONICO, DE COBRE ELETROLITICO FLEXIVEL, 6.0MM, AZUL., Cabo de cobre eletrolítico flexível seção nominal #6,0 mm², classe 4 de encordoamento, isolação p/ 750V através de composto Página 4/97termoplástico em PVC anti-chama, tipo BWF-B, na cor AZUL, rolo com 100 metros conforme norma NBR-6148 e com selo de conformidade do INMETRO</t>
  </si>
  <si>
    <t>CABO ELETRICO ELETRONICO, DE COBRE ELETROLITICO FLEXIVEL, 6.0MM, BRANCO. Cabo de cobre eletrolítico flexível seção nominal #6,0 mm², classe 4 de encordoamento, isolação p/ 750V através de composto termoplástico em PVC anti-chama, tipo BWF-B, na cor BRANCO, rolo com 100 metros conforme norma NBR-6148 e com selo de conformidade do INMETRO</t>
  </si>
  <si>
    <t>CABO ELETRICO ELETRONICO, DE COBRE ELETROLITICO FLEXIVEL, 6.0MM, PRETO., Cabo de cobre eletrolítico flexível seção nominal #6,0 mm², classe 4 de encordoamento, isolação p/ 750V através de composto termoplástico em PVC anti-chama, tipo BWF-B, na cor PRETO, rolo com 100 metros conforme norma NBR-6148 e com selo de conformidade do INMETRO</t>
  </si>
  <si>
    <t>CABO ELETRICO ELETRONICO, DE COBRE ELETROLITICO FLEXIVEL, 6.0MM, VERDE., Cabo de cobre eletrolítico flexível seção nominal #6,0 mm², classe 4 de encordoamento, isolação p/ 750V através de composto termoplástico em PVC anti-chama, tipo BWF-B, na cor VERDE, rolo com 100 metros conforme norma NBR-6148 e com selo de conformidade do INMETRO</t>
  </si>
  <si>
    <t>CABO ELETRICO ELETRONICO, DE COBRE, SUPERFLEX, BRANCO, 1.50MM , Cabo de cobre, flexível #1,5mm², isolação 750V através de composto de termoplástico em PVC anti chama, branco. Rolo de 100m</t>
  </si>
  <si>
    <t>CABO ELETRICO ELETRONICO, DE COBRE, SUPERFLEX, VERDE, 1.50MM , Cabo de cobre, flexível #1,5mm², isolação 750V através de composto de termoplástico em PVC anti chama, verde. Rolo de 100m</t>
  </si>
  <si>
    <t>CABO ELETRICO ELETRONICO, DE COBRE, SUPERFLEX, VERMELHO, 1.50MM , Cabo de cobre, flexível #1,5mm², isolação 750V através de composto de termoplástico em PVC anti chama, vermelho. Rolo de 100m</t>
  </si>
  <si>
    <t>CABO ELETRICO ELETRONICO, FLEXIVEL, 1,5MM, NA COR AMARELO. ROLO CONTENDO 100M.</t>
  </si>
  <si>
    <t>CABO ELETRICO ELETRONICO, FLEXIVEL, 1,5MM, NA COR AZUL. ROLO CONTENDO 100M.</t>
  </si>
  <si>
    <t>CABO ELETRICO ELETRONICO, FLEXIVEL, 1,5MM, NA COR PRETO. ROLO CONTENDO 100M.</t>
  </si>
  <si>
    <t>CABO ELETRICO ELETRONICO, FLEXIVEL, 16,0MM, NA COR PRETO. ROLO CONTENDO 100M.</t>
  </si>
  <si>
    <t>CABO ELETRICO ELETRONICO, FLEXIVEL, 16,0MM, NA COR VERDE. ROLO CONTENDO 100M.</t>
  </si>
  <si>
    <t>CABO ELETRICO ELETRONICO, FLEXIVEL, 25,0MM, NA COR PRETO. ROLO CONTENDO 100M.</t>
  </si>
  <si>
    <t>CABO ELETRICO ELETRONICO, FLEXIVEL, 4,00MM, NA COR AZUL. ROLO CONTENDO 100M.</t>
  </si>
  <si>
    <t>CABO ELETRICO ELETRONICO, FLEXIVEL, 4,00MM, NA COR BRANCO. ROLO CONTENDO 100M.</t>
  </si>
  <si>
    <t>CABO ELETRICO ELETRONICO, FLEXIVEL, 4,00MM, NA COR PRETA. ROLO CONTENDO 100M.</t>
  </si>
  <si>
    <t>CABO ELETRICO ELETRONICO, FLEXIVEL, 4,00MM, NA COR VERDE. ROLO CONTENDO 100M.</t>
  </si>
  <si>
    <t>CABO ELETRICO ELETRONICO, DE COBRE ELETROLITICO FLEXIVEL, 10MM, VERMELHO, Cabo de cobre eletrolítico flexível seção nominal #10 mm², classe 4 de encordoamento, isolação p/ 750V através de composto termoplástico em PVC anti-chama, tipo BWF-B, na cor VERMELHA, rolo com 100 metros conforme norma NBR-6148 e com selo de conformidade do INMETRO</t>
  </si>
  <si>
    <t>CABO ELETRICO ELETRONICO, DE COBRE ELETROLITICO FLEXIVEL, 10MM, BRANCO., Cabo de cobre eletrolítico flexível seção nominal #10 mm², classe 4 de encordoamento, isolação p/ 750V através de composto termoplástico em PVC anti-chama, tipo BWF-B, na cor BRANCA, rolo com 100 metros conforme norma NBR-6148 e com selo de conformidade do INMETRO</t>
  </si>
  <si>
    <t>CABO ELETRICO ELETRONICO, DE COBRE ELETROLITICO FLEXIVEL, 2.5MM, VERMELHO., Cabo de cobre eletrolítico flexível seção nominal #2,5 mm², classe 4 de encordoamento, isolação p/ 750V através de composto termoplástico em PVC anti-chama, tipo BWF-B, na cor VERMELHA, rolo com 100 metros conforme norma NBR-6148 e com selo de conformidade do INMETRO</t>
  </si>
  <si>
    <t>CABO ELETRICO ELETRONICO, DE COBRE ELETROLITICO FLEXIVEL, 6.0MM, VERMELHO. Cabo de cobre eletrolítico flexível seção nominal #6,0 mm², classe 4 de encordoamento, isolação p/ 750V através de composto termoplástico em PVC anti-chama, tipo BWF-B, na cor VERMELHO, rolo com 100 metros conforme norma NBR-6148 e com selo de conformidade do INMETRO</t>
  </si>
  <si>
    <t>CABO ELETRICO ELETRONICO, FLEXIVEL, 4,00MM, NA COR VERMELHO. ROLO CONTENDO 100M.</t>
  </si>
  <si>
    <t>CABO HDMI 15 MTS Versão 2.0 4K ULTRAHD 19 pinos com filtro</t>
  </si>
  <si>
    <t>CABO HDMI, 3 MTS DE COMPRIMENTO</t>
  </si>
  <si>
    <t>CABO HDMI, 5 MTS DE COMPRIMENTO</t>
  </si>
  <si>
    <t>Divisor HDMI (Switch HDMI Splitter) 3 Portas Femeas de Entrada para 1 Macho de saída.</t>
  </si>
  <si>
    <t>Cabo 35 mm² PP 5 condutores (3 fases+1 neutro(azul)+ 1 terra(verde/verde), PVC a 70°C (750V)</t>
  </si>
  <si>
    <t xml:space="preserve">Cabo de cobre flexível PP diâmetro de 10,0 mm², 5 condutores (3 fases+1 neutro(azul)+ 1 terra(verde/verde), PVC a 70°C (750V), encordoamento classe 5,padrão NBR NM 280, NBR NM 247-1 </t>
  </si>
  <si>
    <t>Cabo adaptador USB serial</t>
  </si>
  <si>
    <t>Emenda VGA Fêmea</t>
  </si>
  <si>
    <t>Cabo p2xp2 com condutor 100% cobre, conectores emborrachados e extremidades reforçadas</t>
  </si>
  <si>
    <t>Cabo VGA para monitor HDB15,  macho, com comprimento de 10m, com filtro e blindado</t>
  </si>
  <si>
    <t>Cabo VGA para monitor HDB15,  macho, com comprimento de 15m, com filtro e blindado</t>
  </si>
  <si>
    <t>Cabo VGA para monitor HDB15,  macho, com comprimento de 20m, com filtro e blindado</t>
  </si>
  <si>
    <t>CABO ELETRICO ELETRONICO, DE COBRE ELETROLITICO FLEXIVEL, 2.5MM, PRETO., Cabo de cobre eletrolítico flexível seção nominal #2,5 mm², classe 4 de encordoamento, isolação p/ 750V através de composto termoplástico em PVC anti-chama, tipo BWF-B, na cor AZUL, rolo com 100 metros conforme norma NBR-6148 e com selo de conformidade do INMETRO</t>
  </si>
  <si>
    <t>CABO DE SILICONE 2,5mm 200ºC 750V cor branca ou preta</t>
  </si>
  <si>
    <t>Cabo Flexível de Silicone 200°C - 750V - 12 AWG / 2,5 mm² COR BRANCA (ROLO COM 100 MTS)</t>
  </si>
  <si>
    <t>Cabo PP 3 X 1,5mm, rolo de 100 metros</t>
  </si>
  <si>
    <t>Cabo PP 3 X 2,5mm, rolo de 100 metros</t>
  </si>
  <si>
    <t>Cabo PP 3 X 4,00mm, rolo de 25 metros</t>
  </si>
  <si>
    <t>CABO FLEXÍVEL ISOLAÇÃO MÍNIMA 750V, PVC OU EPR, 70 OU 90°, 16,00MM2, PT</t>
  </si>
  <si>
    <t>CABO FLEXÍVEL ISOLAÇÃO MÍNIMA 750V, PVC OU EPR, 70 OU 90°, 16,00MM2 VM</t>
  </si>
  <si>
    <t>CABO FLEXÍVEL ISOLAÇÃO MÍNIMA 750V, PVC OU EPR, 70 OU 90°, 16,00MM2 VD</t>
  </si>
  <si>
    <t>CABO FLEXÍVEL ISOLAÇÃO MÍNIMA 750V, PVC OU EPR, 70 OU 90°, 35,00MM2 VD</t>
  </si>
  <si>
    <t>CABO FLEXÍVEL ISOLAÇÃO MÍNIMA 750V, PVC OU EPR, 70 OU 90°, 50,00MM2 PT</t>
  </si>
  <si>
    <t>CABO FLEXÍVEL ISOLAÇÃO MÍNIMA 750V, PVC OU EPR, 70 OU 90°, 50,00MM2 VM</t>
  </si>
  <si>
    <t>CABO FLEXÍVEL ISOLAÇÃO MÍNIMA 750V, PVC OU EPR, 70 OU 90°, 50,00MM2 BC</t>
  </si>
  <si>
    <t>CABO FLEXÍVEL ISOLAÇÃO MÍNIMA 750V, PVC OU EPR, 70 OU 90°, 50,00MM2 AZ</t>
  </si>
  <si>
    <t>CABO FLEXÍVEL ISOLAÇÃO MÍNIMA 750V, PVC OU EPR, 70 OU 90°, 70,00MM2 PT</t>
  </si>
  <si>
    <t>CABO FLEXÍVEL ISOLAÇÃO MÍNIMA 750V, PVC OU EPR, 70 OU 90°, 70,00MM2 VM</t>
  </si>
  <si>
    <t>CABO FLEXÍVEL ISOLAÇÃO MÍNIMA 750V, PVC OU EPR, 70 OU 90°, 70,00MM2 VD</t>
  </si>
  <si>
    <t>CABO FLEXÍVEL ISOLAÇÃO MÍNIMA 750V, PVC OU EPR, 70 OU 90°, 120,00MM2 PT</t>
  </si>
  <si>
    <t>CABO FLEXÍVEL ISOLAÇÃO MÍNIMA 750V, PVC OU EPR, 70 OU 90°, 120,00MM2 VM</t>
  </si>
  <si>
    <t>CABO FLEXÍVEL ISOLAÇÃO MÍNIMA 750V, PVC OU EPR, 70 OU 90°, 120,00MM2 BC</t>
  </si>
  <si>
    <t>CABO FLEXÍVEL ISOLAÇÃO MÍNIMA 750V, PVC OU EPR, 70 OU 90°, 0,50MM2 BC</t>
  </si>
  <si>
    <t>Cabo sintenax 6mm, cor preta</t>
  </si>
  <si>
    <t>Cabo sintenax 6mm, cor azul</t>
  </si>
  <si>
    <t>Cabo sintenax 6mm, cor verde</t>
  </si>
  <si>
    <t>Fio de cobre esmaltado AWG 18</t>
  </si>
  <si>
    <t>Fio de cobre esmaltado AWG 20 de classe H (180ºC)</t>
  </si>
  <si>
    <t>Fio de cobre esmaltado AWG 22</t>
  </si>
  <si>
    <t>Fio de cobre esmaltado AWG 23</t>
  </si>
  <si>
    <t>Fio de cobre esmaltado AWG 25 de classe H (180ºC)</t>
  </si>
  <si>
    <t>Fio de cobre esmaltado AWG 28</t>
  </si>
  <si>
    <t>Estanho para solda 0.5mm 500g</t>
  </si>
  <si>
    <t>Estanho para solda 1mm 500g</t>
  </si>
  <si>
    <t>Kit Refletor Solar LED 1000W e Placa solar, a prova d'agua (IP67), Autonomia de até 12 horas, Com controle remoto, Bateria interna de lítio (substituível), Acendimento automático ao anoitecer, Acompanha parafusos e buchas de fixação, Em alumínio reforçado e vidro temperado, Ângulo de iluminação: 120º.</t>
  </si>
  <si>
    <t>339030.29</t>
  </si>
  <si>
    <t>339030.11</t>
  </si>
  <si>
    <t>kit</t>
  </si>
  <si>
    <t>ROLO</t>
  </si>
  <si>
    <t>kg</t>
  </si>
  <si>
    <t>Processo SGP-e n.º XXXX/2024</t>
  </si>
  <si>
    <t>Pregão n.º  1020/2024</t>
  </si>
  <si>
    <t xml:space="preserve">MASSTER </t>
  </si>
  <si>
    <t xml:space="preserve">APARENTE </t>
  </si>
  <si>
    <t xml:space="preserve">TUPY </t>
  </si>
  <si>
    <t xml:space="preserve"> 	GALV </t>
  </si>
  <si>
    <t>GALVANIZADO</t>
  </si>
  <si>
    <t xml:space="preserve">INCA </t>
  </si>
  <si>
    <t xml:space="preserve">MARGIRIUS  </t>
  </si>
  <si>
    <t>TPA2-3</t>
  </si>
  <si>
    <t xml:space="preserve">PERFIL LIDER </t>
  </si>
  <si>
    <t xml:space="preserve"> 	LISA </t>
  </si>
  <si>
    <t>PERFURADA</t>
  </si>
  <si>
    <t>MISTER</t>
  </si>
  <si>
    <t>LISA</t>
  </si>
  <si>
    <t>TRAMONTINA</t>
  </si>
  <si>
    <t>RETO</t>
  </si>
  <si>
    <t>JOMARCA</t>
  </si>
  <si>
    <t>PERFILADO</t>
  </si>
  <si>
    <t>ROSCADA</t>
  </si>
  <si>
    <t>VONDER</t>
  </si>
  <si>
    <t>AÇO</t>
  </si>
  <si>
    <t>TERMOTUBOS</t>
  </si>
  <si>
    <t>DETOOL</t>
  </si>
  <si>
    <t>6</t>
  </si>
  <si>
    <t>8</t>
  </si>
  <si>
    <t>10</t>
  </si>
  <si>
    <t>MT</t>
  </si>
  <si>
    <t>ALUMÍNIO</t>
  </si>
  <si>
    <t xml:space="preserve">WORKER </t>
  </si>
  <si>
    <t>69 KV</t>
  </si>
  <si>
    <t>PRETA</t>
  </si>
  <si>
    <t>BOOZ</t>
  </si>
  <si>
    <t>AMARELA</t>
  </si>
  <si>
    <t xml:space="preserve">LINCE  </t>
  </si>
  <si>
    <t xml:space="preserve"> 	KIT</t>
  </si>
  <si>
    <t>TECHNA</t>
  </si>
  <si>
    <t>50M</t>
  </si>
  <si>
    <t>10M</t>
  </si>
  <si>
    <t>DANEVA</t>
  </si>
  <si>
    <t>30M</t>
  </si>
  <si>
    <t>MEGATRO N</t>
  </si>
  <si>
    <t>3T</t>
  </si>
  <si>
    <t>5T</t>
  </si>
  <si>
    <t>IMPORT</t>
  </si>
  <si>
    <t>OLIVO</t>
  </si>
  <si>
    <t>1/2C</t>
  </si>
  <si>
    <t>ICEL</t>
  </si>
  <si>
    <t>DIGITAL</t>
  </si>
  <si>
    <t>COEL</t>
  </si>
  <si>
    <t>ERNEBRAS</t>
  </si>
  <si>
    <t>PP</t>
  </si>
  <si>
    <t xml:space="preserve">MISTER </t>
  </si>
  <si>
    <t>GU 10</t>
  </si>
  <si>
    <t>BLUMENAU</t>
  </si>
  <si>
    <t>PORCELANA</t>
  </si>
  <si>
    <t xml:space="preserve">PLUZIE </t>
  </si>
  <si>
    <t>2P+T</t>
  </si>
  <si>
    <t xml:space="preserve">FERTAK </t>
  </si>
  <si>
    <t xml:space="preserve"> 	F1324 </t>
  </si>
  <si>
    <t>P ALUMINIO</t>
  </si>
  <si>
    <t xml:space="preserve">PVC </t>
  </si>
  <si>
    <t>PVC DF</t>
  </si>
  <si>
    <t>SISTEMA X</t>
  </si>
  <si>
    <t>MZPLASTIC</t>
  </si>
  <si>
    <t>PRETO</t>
  </si>
  <si>
    <t>DUTOPLASTIC</t>
  </si>
  <si>
    <t>2M</t>
  </si>
  <si>
    <t>PLANT</t>
  </si>
  <si>
    <t>FOYU</t>
  </si>
  <si>
    <t>12V</t>
  </si>
  <si>
    <t>TASCHIBRA</t>
  </si>
  <si>
    <t>SLIN</t>
  </si>
  <si>
    <t>OCTOO</t>
  </si>
  <si>
    <t xml:space="preserve">WAGO </t>
  </si>
  <si>
    <t>2X600</t>
  </si>
  <si>
    <t>SOPRANO</t>
  </si>
  <si>
    <t>STEK</t>
  </si>
  <si>
    <t>WEG</t>
  </si>
  <si>
    <t>22MM</t>
  </si>
  <si>
    <t>SCHNEIDER</t>
  </si>
  <si>
    <t>110A</t>
  </si>
  <si>
    <t>75A</t>
  </si>
  <si>
    <t>16KA</t>
  </si>
  <si>
    <t>125A</t>
  </si>
  <si>
    <t>140A</t>
  </si>
  <si>
    <t>200A</t>
  </si>
  <si>
    <t>250A</t>
  </si>
  <si>
    <t>Kanaflex</t>
  </si>
  <si>
    <t>3</t>
  </si>
  <si>
    <t>1</t>
  </si>
  <si>
    <t>LUMIBRAS</t>
  </si>
  <si>
    <t>35X7,5</t>
  </si>
  <si>
    <t>CEMAR</t>
  </si>
  <si>
    <t>COMANDO</t>
  </si>
  <si>
    <t>Siemens</t>
  </si>
  <si>
    <t>60HZ</t>
  </si>
  <si>
    <t>1000V</t>
  </si>
  <si>
    <t>8DJ</t>
  </si>
  <si>
    <t>18DJ</t>
  </si>
  <si>
    <t>ELLUS</t>
  </si>
  <si>
    <t>800A</t>
  </si>
  <si>
    <t>MATELT</t>
  </si>
  <si>
    <t>MPW</t>
  </si>
  <si>
    <t>18A</t>
  </si>
  <si>
    <t>HAZOTEC</t>
  </si>
  <si>
    <t>2NA</t>
  </si>
  <si>
    <t>EXATRON</t>
  </si>
  <si>
    <t>LETM4000</t>
  </si>
  <si>
    <t xml:space="preserve">ERNEBRAS </t>
  </si>
  <si>
    <t>MARGIRIUS</t>
  </si>
  <si>
    <t xml:space="preserve">AVANT </t>
  </si>
  <si>
    <t>SPOT</t>
  </si>
  <si>
    <t xml:space="preserve">SAVE ENERGY </t>
  </si>
  <si>
    <t>PIX LED</t>
  </si>
  <si>
    <t xml:space="preserve">6000K </t>
  </si>
  <si>
    <t>SKYMALL</t>
  </si>
  <si>
    <t xml:space="preserve">6500K </t>
  </si>
  <si>
    <t>BRILIA</t>
  </si>
  <si>
    <t xml:space="preserve"> 	AR111</t>
  </si>
  <si>
    <t xml:space="preserve"> 	AR70</t>
  </si>
  <si>
    <t>OUROLUX</t>
  </si>
  <si>
    <t xml:space="preserve"> 	PAR20</t>
  </si>
  <si>
    <t>GALAXY</t>
  </si>
  <si>
    <t xml:space="preserve"> 	GLOBO</t>
  </si>
  <si>
    <t>SAVE ENERGY</t>
  </si>
  <si>
    <t>VELA</t>
  </si>
  <si>
    <t>TUBULAR</t>
  </si>
  <si>
    <t>BULBO</t>
  </si>
  <si>
    <t>OVOIDE</t>
  </si>
  <si>
    <t>ESPIRAL</t>
  </si>
  <si>
    <t>KIAN</t>
  </si>
  <si>
    <t>18149</t>
  </si>
  <si>
    <t>ARCO IRIS</t>
  </si>
  <si>
    <t>POSTE</t>
  </si>
  <si>
    <t>BL</t>
  </si>
  <si>
    <t>ELGIN</t>
  </si>
  <si>
    <t xml:space="preserve">Qualitronix </t>
  </si>
  <si>
    <t>teto</t>
  </si>
  <si>
    <t xml:space="preserve">Arco Iris </t>
  </si>
  <si>
    <t>30w</t>
  </si>
  <si>
    <t>50w</t>
  </si>
  <si>
    <t>150w</t>
  </si>
  <si>
    <t>300w</t>
  </si>
  <si>
    <t>Ames</t>
  </si>
  <si>
    <t>Ourolux</t>
  </si>
  <si>
    <t>DL</t>
  </si>
  <si>
    <t>Plastnung</t>
  </si>
  <si>
    <t xml:space="preserve"> 	60w</t>
  </si>
  <si>
    <t>Nylux</t>
  </si>
  <si>
    <t>pje400</t>
  </si>
  <si>
    <t>pje250</t>
  </si>
  <si>
    <t xml:space="preserve">Blumenau </t>
  </si>
  <si>
    <t>2x18/20</t>
  </si>
  <si>
    <t>Lumepetro</t>
  </si>
  <si>
    <t>2f</t>
  </si>
  <si>
    <t>1f</t>
  </si>
  <si>
    <t>30 leds</t>
  </si>
  <si>
    <t>Ryled</t>
  </si>
  <si>
    <t xml:space="preserve"> 	c/sensor </t>
  </si>
  <si>
    <t>Vit</t>
  </si>
  <si>
    <t xml:space="preserve">embutir </t>
  </si>
  <si>
    <t>BWX</t>
  </si>
  <si>
    <t>verde</t>
  </si>
  <si>
    <t>Blumenau</t>
  </si>
  <si>
    <t>pto/bco</t>
  </si>
  <si>
    <t>DELTA</t>
  </si>
  <si>
    <t xml:space="preserve"> 	2X20W</t>
  </si>
  <si>
    <t>ECP</t>
  </si>
  <si>
    <t>2X28W</t>
  </si>
  <si>
    <t>NSK</t>
  </si>
  <si>
    <t>EXTERNO</t>
  </si>
  <si>
    <t xml:space="preserve">MAPRELUX </t>
  </si>
  <si>
    <t>INTERNO</t>
  </si>
  <si>
    <t xml:space="preserve">PHILIPS </t>
  </si>
  <si>
    <t>2X32W</t>
  </si>
  <si>
    <t xml:space="preserve">ATUAL MIX </t>
  </si>
  <si>
    <t>18 LEDS</t>
  </si>
  <si>
    <t>LUATEK</t>
  </si>
  <si>
    <t xml:space="preserve"> 	36 LEDS</t>
  </si>
  <si>
    <t xml:space="preserve">SUSTENTA LED </t>
  </si>
  <si>
    <t xml:space="preserve">RGB </t>
  </si>
  <si>
    <t>82939</t>
  </si>
  <si>
    <t>MUNIMIX</t>
  </si>
  <si>
    <t xml:space="preserve"> 	P/PILHAS</t>
  </si>
  <si>
    <t>AVANT</t>
  </si>
  <si>
    <t>9W</t>
  </si>
  <si>
    <t xml:space="preserve"> 	CR2032 </t>
  </si>
  <si>
    <t xml:space="preserve"> 	CR2032</t>
  </si>
  <si>
    <t>FLEX</t>
  </si>
  <si>
    <t xml:space="preserve"> 	P/4 PILHAS</t>
  </si>
  <si>
    <t>RECARREGAVEL</t>
  </si>
  <si>
    <t>D</t>
  </si>
  <si>
    <t>AA</t>
  </si>
  <si>
    <t>AAA</t>
  </si>
  <si>
    <t>LORENZETTI</t>
  </si>
  <si>
    <t>PLUZIE</t>
  </si>
  <si>
    <t xml:space="preserve">FOXLUX </t>
  </si>
  <si>
    <t>SIBRATEC</t>
  </si>
  <si>
    <t>ML</t>
  </si>
  <si>
    <t xml:space="preserve">DECORLUX </t>
  </si>
  <si>
    <t>INPOL</t>
  </si>
  <si>
    <t>NETAC</t>
  </si>
  <si>
    <t xml:space="preserve"> 	MICRO</t>
  </si>
  <si>
    <t>BGN</t>
  </si>
  <si>
    <t>LV-UW06</t>
  </si>
  <si>
    <t>MOLEX</t>
  </si>
  <si>
    <t xml:space="preserve"> 	DIGITAL</t>
  </si>
  <si>
    <t xml:space="preserve">F&amp;L </t>
  </si>
  <si>
    <t xml:space="preserve"> 	1,8M</t>
  </si>
  <si>
    <t>BIZLINK</t>
  </si>
  <si>
    <t xml:space="preserve"> 	DP X VGA</t>
  </si>
  <si>
    <t xml:space="preserve">LUTUS </t>
  </si>
  <si>
    <t xml:space="preserve"> 	VGA X HDMI </t>
  </si>
  <si>
    <t>DELTAFLEX</t>
  </si>
  <si>
    <t>1KV</t>
  </si>
  <si>
    <t>750V</t>
  </si>
  <si>
    <t>SIL</t>
  </si>
  <si>
    <t xml:space="preserve">ENGETEC </t>
  </si>
  <si>
    <t xml:space="preserve"> 	ATX </t>
  </si>
  <si>
    <t xml:space="preserve">HITTO </t>
  </si>
  <si>
    <t>UNIV</t>
  </si>
  <si>
    <t>MXT</t>
  </si>
  <si>
    <t>MINI</t>
  </si>
  <si>
    <t xml:space="preserve"> 	FLEX 750V</t>
  </si>
  <si>
    <t xml:space="preserve">MXT </t>
  </si>
  <si>
    <t>Y</t>
  </si>
  <si>
    <t xml:space="preserve">YDTECH </t>
  </si>
  <si>
    <t>19P</t>
  </si>
  <si>
    <t xml:space="preserve">ALTECH </t>
  </si>
  <si>
    <t>3M</t>
  </si>
  <si>
    <t>5M</t>
  </si>
  <si>
    <t>ALYOMEX</t>
  </si>
  <si>
    <t>3P</t>
  </si>
  <si>
    <t>INDUSCABO</t>
  </si>
  <si>
    <t xml:space="preserve"> 	5 VIAS</t>
  </si>
  <si>
    <t>EXBON</t>
  </si>
  <si>
    <t>USB</t>
  </si>
  <si>
    <t>GC</t>
  </si>
  <si>
    <t>FEMEA</t>
  </si>
  <si>
    <t>P2C2</t>
  </si>
  <si>
    <t>CABLEFIT</t>
  </si>
  <si>
    <t>15M</t>
  </si>
  <si>
    <t>20M</t>
  </si>
  <si>
    <t>PAN ELETRIC</t>
  </si>
  <si>
    <t xml:space="preserve"> 	2,5MM</t>
  </si>
  <si>
    <t>CORFIO</t>
  </si>
  <si>
    <t xml:space="preserve">jfPasqua </t>
  </si>
  <si>
    <t xml:space="preserve"> 	awg18</t>
  </si>
  <si>
    <t xml:space="preserve"> 	awg20</t>
  </si>
  <si>
    <t xml:space="preserve"> 	awg22</t>
  </si>
  <si>
    <t xml:space="preserve"> 	awg23</t>
  </si>
  <si>
    <t xml:space="preserve"> 	awg25</t>
  </si>
  <si>
    <t xml:space="preserve"> 	awg28</t>
  </si>
  <si>
    <t xml:space="preserve">Best </t>
  </si>
  <si>
    <t>500g</t>
  </si>
  <si>
    <t>Cobix</t>
  </si>
  <si>
    <t>VIGÊNCIA DA ATA:  22/10/2024 à 22/10/2025</t>
  </si>
  <si>
    <t xml:space="preserve"> AF/OS nº  2902/2024 Qtde. DT</t>
  </si>
  <si>
    <t xml:space="preserve"> AF/OS nº  2907/2024 Qtde. DT</t>
  </si>
  <si>
    <t xml:space="preserve"> AF/OS nº  2918/2024 Qtde. DT</t>
  </si>
  <si>
    <t>VALOR MÍNIMO DE AF R$ 300,00</t>
  </si>
  <si>
    <t>CEDÊNCIA - CEAD</t>
  </si>
  <si>
    <t xml:space="preserve"> AF/OS nº  XXXX/2024 Qtde. DT
Mezaroba (Raltec)</t>
  </si>
  <si>
    <t xml:space="preserve"> AF/OS nº  0614/2025 Qtde. DT
Roberto (Cristiani)</t>
  </si>
  <si>
    <t xml:space="preserve"> AF/OS nº  0612/2025 Qtde. DT
Mezaroba (Cristiani)</t>
  </si>
  <si>
    <t xml:space="preserve"> AF/OS nº  0613/2025   Qtde. DT
Fabi (Cristiani)</t>
  </si>
  <si>
    <t xml:space="preserve"> AF/OS nº  0615/2025 Qtde. DT
Roberto (Ynov)</t>
  </si>
  <si>
    <t xml:space="preserve"> AF/OS nº  0616/2025    Qtde. DT
Mezaroba (Ynov)</t>
  </si>
  <si>
    <t xml:space="preserve"> AF/OS nº  0617/2025 Qtde. DT
Adilson (Ynov)</t>
  </si>
  <si>
    <t>CEDÊNCIA AO CAV</t>
  </si>
  <si>
    <t>CEDIDO PELO CEART</t>
  </si>
  <si>
    <t>CEDIDO PELO CESMO</t>
  </si>
  <si>
    <t>CEDÊNCIA AO CCT</t>
  </si>
  <si>
    <t xml:space="preserve"> AF nº 2974/2024 Qtde. DT</t>
  </si>
  <si>
    <t xml:space="preserve"> AF nº 3007/2024 Qtde. DT</t>
  </si>
  <si>
    <t xml:space="preserve"> AF/OS nº  924/2025 </t>
  </si>
  <si>
    <t xml:space="preserve"> AF/OS nº  575/2025 Qtde. DT</t>
  </si>
  <si>
    <t xml:space="preserve"> AF/OS nº  576/2025 Qtde. DT</t>
  </si>
  <si>
    <t xml:space="preserve"> AF/OS nº  1233/2025 Qtde. DT</t>
  </si>
  <si>
    <t xml:space="preserve"> AF/OS nº  1234/2025 Qtde. DT</t>
  </si>
  <si>
    <t>CEDÊNCIA À SETIC</t>
  </si>
  <si>
    <t xml:space="preserve"> AF/OS nº  1094/2025 Qtde. DT</t>
  </si>
  <si>
    <t xml:space="preserve"> AF/OS nº  1093/2025 Qtde. DT</t>
  </si>
  <si>
    <t xml:space="preserve"> AF/OS nº  1092/2025 Qtde. DT</t>
  </si>
  <si>
    <t xml:space="preserve"> AF/OS nº  672/2025</t>
  </si>
  <si>
    <t xml:space="preserve"> AF/OS nº  813/2025</t>
  </si>
  <si>
    <t xml:space="preserve"> AF/OS nº  814/2025</t>
  </si>
  <si>
    <t xml:space="preserve"> AF/OS nº  978/2025</t>
  </si>
  <si>
    <t xml:space="preserve"> AF/OS nº  2980/2024 Qtde. DT</t>
  </si>
  <si>
    <t xml:space="preserve"> AF/OS nº  2981/2024 Qtde. DT</t>
  </si>
  <si>
    <t xml:space="preserve"> AF/OS 
nº  2847/2024
 Qtde. DT</t>
  </si>
  <si>
    <t xml:space="preserve"> AF/OS nº 
2856/2024 Qtde. DT </t>
  </si>
  <si>
    <t xml:space="preserve"> AF nº  3116/2024 Qtde. DT</t>
  </si>
  <si>
    <t xml:space="preserve"> AF/OS nº  2791/2024 CRISTIANI</t>
  </si>
  <si>
    <t xml:space="preserve"> AF/OS nº  28002024 RALTEC</t>
  </si>
  <si>
    <t xml:space="preserve"> AF/OS nº  2838/2024     YNOV</t>
  </si>
  <si>
    <t xml:space="preserve"> AF/OS nº  797/2025
Cristiani</t>
  </si>
  <si>
    <t xml:space="preserve"> AF/OS nº  798/2025
Ynov</t>
  </si>
  <si>
    <t xml:space="preserve"> AF/OS nº  
1102/2025 
Cristiani</t>
  </si>
  <si>
    <t>Cedência quantitativo CEAVI</t>
  </si>
  <si>
    <t xml:space="preserve"> AF/OS nº  777/2025 Qtde. DT</t>
  </si>
  <si>
    <t xml:space="preserve"> AF/OS nº  915/2025 Qtde. DT</t>
  </si>
  <si>
    <t xml:space="preserve"> AF/OS nº  XXXX/2024-SGPe15683.25 Qtde. DT</t>
  </si>
  <si>
    <t xml:space="preserve"> AF/OS nº  3019/2024 Qtde. DT</t>
  </si>
  <si>
    <t xml:space="preserve"> AF/OS nº  3024/2024 Qtde. DT</t>
  </si>
  <si>
    <t xml:space="preserve"> AF/OS nº  3029/2024 Qtde. DT</t>
  </si>
  <si>
    <t xml:space="preserve"> AF/OS nº  307/2025 Qtde. DT</t>
  </si>
  <si>
    <t xml:space="preserve"> AF/OS nº  1441/2025 Qtde. DT</t>
  </si>
  <si>
    <t xml:space="preserve"> AF/OS nº  1299/2025 Qtde. DT</t>
  </si>
  <si>
    <t xml:space="preserve"> AF/OS nº  1301/2025 Qtde. DT</t>
  </si>
  <si>
    <t xml:space="preserve"> AF/OS nº  1300/2025 Qtde. DT</t>
  </si>
  <si>
    <t>CEDIDO POR CCT</t>
  </si>
  <si>
    <t>CEDÊNCIA - CESFI</t>
  </si>
  <si>
    <t>CEDÊNCIA - CEART</t>
  </si>
  <si>
    <t>CEDÊNCIA CEAVI</t>
  </si>
  <si>
    <t xml:space="preserve"> AF/OS nº  2840/2024 Qtde. DT</t>
  </si>
  <si>
    <t xml:space="preserve"> AF/OS nº  2852/2024 Qtde. DT</t>
  </si>
  <si>
    <t xml:space="preserve"> AF/OS nº  2853/2024 Qtde. DT</t>
  </si>
  <si>
    <t xml:space="preserve"> AF/OS nº  2943/2024 Qtde. DT</t>
  </si>
  <si>
    <t xml:space="preserve"> AF/OS nº  2944/2024 Qtde. DT</t>
  </si>
  <si>
    <t xml:space="preserve"> AF/OS nº  536/2025 Qtde. DT</t>
  </si>
  <si>
    <t xml:space="preserve"> AF/OS nº  537/2025 Qtde. DT</t>
  </si>
  <si>
    <t xml:space="preserve"> AF/OS nº  1790/2025 Qtde. DT
CRISTIANI</t>
  </si>
  <si>
    <t xml:space="preserve"> AF/OS nº  1792/2025 Qtde. DT
YNOV</t>
  </si>
  <si>
    <t xml:space="preserve"> AF/OS nº  1793/2025 Qtde. DT
RALTEC</t>
  </si>
  <si>
    <t xml:space="preserve"> AF/OS nº  2153/2025    Qtde. DT
YNOV</t>
  </si>
  <si>
    <t xml:space="preserve"> AF/OS nº  2167/2025 Qtde. DT
CRISTIANI</t>
  </si>
  <si>
    <t xml:space="preserve"> AF/OS nº  2050/2025 Qtde. DT</t>
  </si>
  <si>
    <t xml:space="preserve"> AF/OS nº  1475/2025 Qtde. DT</t>
  </si>
  <si>
    <t xml:space="preserve"> AF/OS nº  1461/2025 Qtde. DT - Cristiani Louri</t>
  </si>
  <si>
    <t xml:space="preserve"> AF/OS nº  1460/2025 Qtde. DT - Ynov</t>
  </si>
  <si>
    <t xml:space="preserve"> AF nº  2234/2025 Qtde. DT -           Cristiani Louri</t>
  </si>
  <si>
    <t xml:space="preserve"> AF nº  2235/2024 Qtde. DT -          YNOV</t>
  </si>
  <si>
    <t xml:space="preserve"> AF/OS nº  2241/2025 Qtde. DT</t>
  </si>
  <si>
    <t xml:space="preserve"> AF/OS nº  2243/2025 Qtde. DT</t>
  </si>
  <si>
    <t xml:space="preserve"> AF/OS nº  2129/2025</t>
  </si>
  <si>
    <t>AF 2174/2025</t>
  </si>
  <si>
    <t xml:space="preserve"> AF/OS nº  2175/2025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</si>
</sst>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 #,##0.00_);_(* \(#,##0.00\);_(* \-??_);_(@_)"/>
    <numFmt numFmtId="167" formatCode="#,##0;[Red]#,##0"/>
    <numFmt numFmtId="168" formatCode="_-* #,##0.00\ &quot;€&quot;_-;\-* #,##0.00\ &quot;€&quot;_-;_-* &quot;-&quot;??\ &quot;€&quot;_-;_-@_-"/>
    <numFmt numFmtId="169" formatCode="_-[$R$-416]\ * #,##0.00_-;\-[$R$-416]\ * #,##0.00_-;_-[$R$-416]\ * &quot;-&quot;??_-;_-@_-"/>
    <numFmt numFmtId="170" formatCode="_-&quot;R$ &quot;* #,##0.00_-;&quot;-R$ &quot;* #,##0.00_-;_-&quot;R$ &quot;* \-??_-;_-@_-"/>
    <numFmt numFmtId="171" formatCode="00"/>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color indexed="56"/>
      <name val="Cambria"/>
      <family val="2"/>
    </font>
    <font>
      <sz val="8"/>
      <color indexed="8"/>
      <name val="Arial"/>
      <family val="2"/>
    </font>
    <font>
      <sz val="11"/>
      <name val="Calibri"/>
      <family val="2"/>
      <scheme val="minor"/>
    </font>
    <font>
      <b/>
      <sz val="11"/>
      <name val="Calibri"/>
      <family val="2"/>
      <scheme val="minor"/>
    </font>
    <font>
      <b/>
      <sz val="16"/>
      <color theme="1"/>
      <name val="Arial"/>
      <family val="2"/>
    </font>
    <font>
      <sz val="12"/>
      <color theme="1"/>
      <name val="Arial"/>
      <family val="2"/>
    </font>
    <font>
      <i/>
      <sz val="12"/>
      <color theme="1"/>
      <name val="Arial"/>
      <family val="2"/>
    </font>
    <font>
      <b/>
      <sz val="11"/>
      <color theme="1"/>
      <name val="Arial"/>
      <family val="2"/>
    </font>
    <font>
      <b/>
      <sz val="10"/>
      <color theme="1"/>
      <name val="Arial"/>
      <family val="2"/>
    </font>
    <font>
      <sz val="11"/>
      <color theme="1"/>
      <name val="Arial"/>
      <family val="2"/>
    </font>
    <font>
      <i/>
      <sz val="11"/>
      <color theme="1"/>
      <name val="Arial"/>
      <family val="2"/>
    </font>
    <font>
      <b/>
      <sz val="12"/>
      <color theme="1"/>
      <name val="Arial"/>
      <family val="2"/>
    </font>
    <font>
      <sz val="10"/>
      <name val="Arial"/>
      <family val="2"/>
    </font>
    <font>
      <sz val="10"/>
      <name val="Arial"/>
      <family val="2"/>
    </font>
    <font>
      <sz val="12"/>
      <name val="Calibri"/>
      <family val="2"/>
      <scheme val="minor"/>
    </font>
    <font>
      <sz val="10"/>
      <name val="Arial"/>
      <family val="2"/>
    </font>
    <font>
      <b/>
      <sz val="11"/>
      <color theme="1"/>
      <name val="Calibri"/>
      <family val="2"/>
      <scheme val="minor"/>
    </font>
    <font>
      <b/>
      <sz val="14"/>
      <name val="Calibri"/>
      <family val="2"/>
      <scheme val="minor"/>
    </font>
    <font>
      <sz val="11"/>
      <name val="Calibri"/>
      <family val="2"/>
      <charset val="1"/>
    </font>
    <font>
      <sz val="11"/>
      <name val="Calibri"/>
      <family val="2"/>
    </font>
    <font>
      <sz val="11"/>
      <color rgb="FFFF0000"/>
      <name val="Calibri"/>
      <family val="2"/>
      <charset val="1"/>
    </font>
    <font>
      <b/>
      <sz val="11"/>
      <name val="Calibri"/>
      <family val="2"/>
    </font>
    <font>
      <b/>
      <sz val="20"/>
      <color theme="1"/>
      <name val="Calibri"/>
      <family val="2"/>
      <scheme val="minor"/>
    </font>
    <font>
      <sz val="12"/>
      <name val="Calibri"/>
      <family val="2"/>
    </font>
    <font>
      <b/>
      <u/>
      <sz val="12"/>
      <name val="Calibri"/>
      <family val="2"/>
      <scheme val="minor"/>
    </font>
    <font>
      <b/>
      <sz val="12"/>
      <name val="Calibri"/>
      <family val="2"/>
      <scheme val="minor"/>
    </font>
    <font>
      <sz val="12"/>
      <color theme="1"/>
      <name val="Calibri"/>
      <family val="2"/>
      <scheme val="minor"/>
    </font>
    <font>
      <sz val="10"/>
      <color indexed="81"/>
      <name val="Arial"/>
      <family val="2"/>
    </font>
    <font>
      <b/>
      <sz val="20"/>
      <name val="Calibri"/>
      <family val="2"/>
      <scheme val="minor"/>
    </font>
    <font>
      <b/>
      <sz val="11"/>
      <color theme="1"/>
      <name val="Calibri"/>
      <charset val="134"/>
      <scheme val="minor"/>
    </font>
    <font>
      <b/>
      <sz val="11"/>
      <name val="Calibri"/>
      <charset val="134"/>
      <scheme val="minor"/>
    </font>
    <font>
      <b/>
      <sz val="11"/>
      <name val="Calibri"/>
      <charset val="134"/>
    </font>
  </fonts>
  <fills count="26">
    <fill>
      <patternFill patternType="none"/>
    </fill>
    <fill>
      <patternFill patternType="gray125"/>
    </fill>
    <fill>
      <patternFill patternType="solid">
        <fgColor indexed="41"/>
        <bgColor indexed="64"/>
      </patternFill>
    </fill>
    <fill>
      <patternFill patternType="solid">
        <fgColor indexed="10"/>
        <bgColor indexed="10"/>
      </patternFill>
    </fill>
    <fill>
      <patternFill patternType="solid">
        <fgColor indexed="9"/>
        <bgColor indexed="26"/>
      </patternFill>
    </fill>
    <fill>
      <patternFill patternType="solid">
        <fgColor indexed="11"/>
        <bgColor indexed="64"/>
      </patternFill>
    </fill>
    <fill>
      <patternFill patternType="solid">
        <fgColor indexed="53"/>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indexed="26"/>
      </patternFill>
    </fill>
    <fill>
      <patternFill patternType="solid">
        <fgColor rgb="FF92D050"/>
        <bgColor indexed="64"/>
      </patternFill>
    </fill>
    <fill>
      <patternFill patternType="solid">
        <fgColor rgb="FFFFFF00"/>
        <bgColor indexed="26"/>
      </patternFill>
    </fill>
    <fill>
      <patternFill patternType="solid">
        <fgColor theme="9" tint="0.59999389629810485"/>
        <bgColor indexed="64"/>
      </patternFill>
    </fill>
    <fill>
      <patternFill patternType="solid">
        <fgColor theme="3" tint="0.79998168889431442"/>
        <bgColor indexed="10"/>
      </patternFill>
    </fill>
    <fill>
      <patternFill patternType="solid">
        <fgColor theme="6" tint="0.39997558519241921"/>
        <bgColor indexed="64"/>
      </patternFill>
    </fill>
    <fill>
      <patternFill patternType="solid">
        <fgColor rgb="FFFFC000"/>
        <bgColor indexed="64"/>
      </patternFill>
    </fill>
    <fill>
      <patternFill patternType="solid">
        <fgColor rgb="FFFFFFFF"/>
        <bgColor rgb="FFFFFBCC"/>
      </patternFill>
    </fill>
    <fill>
      <patternFill patternType="solid">
        <fgColor theme="0"/>
        <bgColor rgb="FFFFFF00"/>
      </patternFill>
    </fill>
    <fill>
      <patternFill patternType="solid">
        <fgColor theme="0"/>
        <bgColor rgb="FFFFFBCC"/>
      </patternFill>
    </fill>
    <fill>
      <patternFill patternType="solid">
        <fgColor rgb="FFFFFFFF"/>
        <bgColor rgb="FFFFFFCC"/>
      </patternFill>
    </fill>
    <fill>
      <patternFill patternType="solid">
        <fgColor theme="6" tint="0.39997558519241921"/>
        <bgColor indexed="26"/>
      </patternFill>
    </fill>
    <fill>
      <patternFill patternType="solid">
        <fgColor theme="6"/>
        <bgColor indexed="26"/>
      </patternFill>
    </fill>
    <fill>
      <patternFill patternType="solid">
        <fgColor theme="6"/>
        <bgColor indexed="64"/>
      </patternFill>
    </fill>
    <fill>
      <patternFill patternType="solid">
        <fgColor rgb="FFCCFFFF"/>
        <bgColor indexed="64"/>
      </patternFill>
    </fill>
    <fill>
      <patternFill patternType="solid">
        <fgColor rgb="FFFFFF00"/>
        <bgColor rgb="FFFFFFCC"/>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9">
    <xf numFmtId="0" fontId="0" fillId="0" borderId="0"/>
    <xf numFmtId="0" fontId="9" fillId="0" borderId="0"/>
    <xf numFmtId="165" fontId="9" fillId="0" borderId="0" applyFill="0" applyBorder="0" applyAlignment="0" applyProtection="0"/>
    <xf numFmtId="166" fontId="9" fillId="0" borderId="0" applyFill="0" applyBorder="0" applyAlignment="0" applyProtection="0"/>
    <xf numFmtId="0" fontId="10" fillId="0" borderId="0" applyNumberFormat="0" applyFill="0" applyBorder="0" applyAlignment="0" applyProtection="0"/>
    <xf numFmtId="43" fontId="9" fillId="0" borderId="0" applyFill="0" applyBorder="0" applyAlignment="0" applyProtection="0"/>
    <xf numFmtId="44" fontId="9" fillId="0" borderId="0" applyFont="0" applyFill="0" applyBorder="0" applyAlignment="0" applyProtection="0"/>
    <xf numFmtId="168"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0" fontId="22" fillId="0" borderId="0"/>
    <xf numFmtId="0" fontId="9" fillId="0" borderId="0"/>
    <xf numFmtId="44" fontId="23" fillId="0" borderId="0" applyFont="0" applyFill="0" applyBorder="0" applyAlignment="0" applyProtection="0"/>
    <xf numFmtId="0" fontId="7" fillId="0" borderId="0"/>
    <xf numFmtId="9"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25"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6"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3"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0" fontId="3" fillId="0" borderId="0"/>
    <xf numFmtId="43" fontId="9" fillId="0" borderId="0" applyFill="0" applyBorder="0" applyAlignment="0" applyProtection="0"/>
    <xf numFmtId="4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217">
    <xf numFmtId="0" fontId="0" fillId="0" borderId="0" xfId="0"/>
    <xf numFmtId="0" fontId="12" fillId="0" borderId="0" xfId="1" applyFont="1"/>
    <xf numFmtId="0" fontId="12" fillId="0" borderId="0" xfId="1" applyFont="1" applyFill="1" applyAlignment="1">
      <alignment vertical="center"/>
    </xf>
    <xf numFmtId="0" fontId="12" fillId="0" borderId="0" xfId="1" applyFont="1" applyFill="1" applyAlignment="1">
      <alignment horizontal="center" vertical="center" wrapText="1"/>
    </xf>
    <xf numFmtId="0" fontId="13" fillId="0" borderId="0" xfId="1" applyFont="1" applyFill="1" applyAlignment="1">
      <alignment horizontal="center" vertical="center" wrapText="1"/>
    </xf>
    <xf numFmtId="0" fontId="12" fillId="0" borderId="0" xfId="1" applyFont="1" applyBorder="1"/>
    <xf numFmtId="0" fontId="12" fillId="0" borderId="0" xfId="0" applyFont="1"/>
    <xf numFmtId="0" fontId="12" fillId="0" borderId="0" xfId="1" applyFont="1" applyFill="1" applyAlignment="1" applyProtection="1">
      <protection locked="0"/>
    </xf>
    <xf numFmtId="0" fontId="12" fillId="0" borderId="0" xfId="1" applyFont="1" applyProtection="1">
      <protection locked="0"/>
    </xf>
    <xf numFmtId="4" fontId="13" fillId="0" borderId="0" xfId="1" applyNumberFormat="1" applyFont="1" applyFill="1" applyAlignment="1">
      <alignment horizontal="center" vertical="center"/>
    </xf>
    <xf numFmtId="0" fontId="13" fillId="0" borderId="0" xfId="1" applyFont="1" applyFill="1" applyAlignment="1">
      <alignment horizontal="center" vertical="center"/>
    </xf>
    <xf numFmtId="167" fontId="13" fillId="0" borderId="0" xfId="0" applyNumberFormat="1" applyFont="1" applyFill="1" applyAlignment="1">
      <alignment horizontal="center" vertical="center" wrapText="1"/>
    </xf>
    <xf numFmtId="3" fontId="12" fillId="0" borderId="0" xfId="1" applyNumberFormat="1" applyFont="1" applyProtection="1">
      <protection locked="0"/>
    </xf>
    <xf numFmtId="0" fontId="0" fillId="0" borderId="0" xfId="0" applyAlignment="1">
      <alignment wrapText="1"/>
    </xf>
    <xf numFmtId="0" fontId="14" fillId="0" borderId="0" xfId="0" applyFont="1" applyAlignment="1">
      <alignment horizontal="center" vertical="center" wrapText="1"/>
    </xf>
    <xf numFmtId="0" fontId="15" fillId="0" borderId="0" xfId="0" applyFont="1" applyAlignment="1">
      <alignment vertical="center" wrapText="1"/>
    </xf>
    <xf numFmtId="0" fontId="16" fillId="0" borderId="0" xfId="0" applyFont="1" applyAlignment="1">
      <alignment horizontal="justify" vertical="center" wrapText="1"/>
    </xf>
    <xf numFmtId="0" fontId="16" fillId="0" borderId="0" xfId="0" applyFont="1" applyAlignment="1">
      <alignment vertical="center" wrapText="1"/>
    </xf>
    <xf numFmtId="0" fontId="17" fillId="0" borderId="2" xfId="0" applyFont="1" applyBorder="1" applyAlignment="1">
      <alignment horizontal="center" vertical="center" textRotation="90" wrapText="1"/>
    </xf>
    <xf numFmtId="0" fontId="18" fillId="0" borderId="3" xfId="0" applyFont="1" applyBorder="1" applyAlignment="1">
      <alignment horizontal="center"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6" fillId="0" borderId="0" xfId="0" applyFont="1" applyAlignment="1">
      <alignment horizontal="left" vertical="center" wrapText="1"/>
    </xf>
    <xf numFmtId="0" fontId="0" fillId="0" borderId="0" xfId="0" applyAlignment="1">
      <alignment horizontal="left" wrapText="1"/>
    </xf>
    <xf numFmtId="0" fontId="12" fillId="0" borderId="0" xfId="1" applyFont="1" applyFill="1" applyAlignment="1">
      <alignment horizontal="center" vertical="center"/>
    </xf>
    <xf numFmtId="0" fontId="13" fillId="0" borderId="0" xfId="1" applyFont="1" applyFill="1" applyAlignment="1">
      <alignment horizontal="left" vertical="center"/>
    </xf>
    <xf numFmtId="0" fontId="13"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3" fillId="2" borderId="1" xfId="1" applyFont="1" applyFill="1" applyBorder="1" applyAlignment="1" applyProtection="1">
      <alignment horizontal="center" vertical="center" wrapText="1"/>
      <protection locked="0"/>
    </xf>
    <xf numFmtId="0" fontId="13" fillId="2" borderId="1" xfId="1" applyFont="1" applyFill="1" applyBorder="1" applyAlignment="1">
      <alignment horizontal="center" vertical="center" wrapText="1"/>
    </xf>
    <xf numFmtId="0" fontId="13" fillId="2" borderId="1" xfId="1" applyFont="1" applyFill="1" applyBorder="1" applyAlignment="1" applyProtection="1">
      <alignment horizontal="center" vertical="center" wrapText="1"/>
    </xf>
    <xf numFmtId="167" fontId="13" fillId="2" borderId="1" xfId="1" applyNumberFormat="1" applyFont="1" applyFill="1" applyBorder="1" applyAlignment="1">
      <alignment horizontal="center" vertical="center" wrapText="1"/>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0" fontId="8" fillId="7" borderId="1" xfId="0" applyFont="1" applyFill="1" applyBorder="1" applyAlignment="1">
      <alignment horizontal="center" vertical="center" wrapText="1"/>
    </xf>
    <xf numFmtId="0" fontId="12" fillId="9" borderId="1" xfId="11" applyFont="1" applyFill="1" applyBorder="1" applyAlignment="1">
      <alignment horizontal="center" vertical="center" wrapText="1"/>
    </xf>
    <xf numFmtId="0" fontId="7" fillId="0" borderId="1" xfId="13" applyBorder="1" applyAlignment="1">
      <alignment horizontal="center" vertical="center"/>
    </xf>
    <xf numFmtId="0" fontId="12" fillId="8" borderId="0" xfId="1" applyFont="1" applyFill="1"/>
    <xf numFmtId="44" fontId="13" fillId="2" borderId="1" xfId="6" applyFont="1" applyFill="1" applyBorder="1" applyAlignment="1" applyProtection="1">
      <alignment horizontal="center" vertical="center" wrapText="1"/>
    </xf>
    <xf numFmtId="3" fontId="13" fillId="14" borderId="1" xfId="1" applyNumberFormat="1" applyFont="1" applyFill="1" applyBorder="1" applyAlignment="1" applyProtection="1">
      <alignment horizontal="center" vertical="center"/>
      <protection locked="0"/>
    </xf>
    <xf numFmtId="0" fontId="8" fillId="15"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12" fillId="0" borderId="0" xfId="1" applyFont="1"/>
    <xf numFmtId="0" fontId="12" fillId="0" borderId="0" xfId="1" applyFont="1" applyFill="1" applyAlignment="1">
      <alignment vertical="center"/>
    </xf>
    <xf numFmtId="3" fontId="13" fillId="3" borderId="1" xfId="1" applyNumberFormat="1" applyFont="1" applyFill="1" applyBorder="1" applyAlignment="1" applyProtection="1">
      <alignment horizontal="center" vertical="center"/>
      <protection locked="0"/>
    </xf>
    <xf numFmtId="0" fontId="12" fillId="8"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9" borderId="1" xfId="1" applyFont="1" applyFill="1" applyBorder="1" applyAlignment="1">
      <alignment horizontal="center" vertical="center"/>
    </xf>
    <xf numFmtId="0" fontId="12" fillId="9" borderId="1" xfId="0" applyFont="1" applyFill="1" applyBorder="1" applyAlignment="1">
      <alignment horizontal="center" vertical="center"/>
    </xf>
    <xf numFmtId="0" fontId="12" fillId="8" borderId="1" xfId="11" applyFont="1" applyFill="1" applyBorder="1" applyAlignment="1">
      <alignment horizontal="center" vertical="center" wrapText="1"/>
    </xf>
    <xf numFmtId="0" fontId="12" fillId="8" borderId="1" xfId="0" applyFont="1" applyFill="1" applyBorder="1" applyAlignment="1">
      <alignment horizontal="center" vertical="center"/>
    </xf>
    <xf numFmtId="4" fontId="12" fillId="8" borderId="1" xfId="11" applyNumberFormat="1" applyFont="1" applyFill="1" applyBorder="1" applyAlignment="1">
      <alignment horizontal="center" vertical="center" wrapText="1"/>
    </xf>
    <xf numFmtId="4" fontId="12" fillId="9" borderId="1" xfId="11" applyNumberFormat="1" applyFont="1" applyFill="1" applyBorder="1" applyAlignment="1">
      <alignment horizontal="center" vertical="center" wrapText="1"/>
    </xf>
    <xf numFmtId="0" fontId="12" fillId="9" borderId="1" xfId="1" applyFont="1" applyFill="1" applyBorder="1" applyAlignment="1">
      <alignment horizontal="center" vertical="center" wrapText="1"/>
    </xf>
    <xf numFmtId="16" fontId="12" fillId="9" borderId="1" xfId="10" applyNumberFormat="1" applyFont="1" applyFill="1" applyBorder="1" applyAlignment="1">
      <alignment horizontal="center" vertical="center" wrapText="1"/>
    </xf>
    <xf numFmtId="4" fontId="12" fillId="9" borderId="1" xfId="1" applyNumberFormat="1" applyFont="1" applyFill="1" applyBorder="1" applyAlignment="1">
      <alignment horizontal="center" vertical="center"/>
    </xf>
    <xf numFmtId="44" fontId="12" fillId="8" borderId="1" xfId="12" applyFont="1" applyFill="1" applyBorder="1" applyAlignment="1">
      <alignment horizontal="center" vertical="center"/>
    </xf>
    <xf numFmtId="44" fontId="12" fillId="9" borderId="1" xfId="12" applyFont="1" applyFill="1" applyBorder="1" applyAlignment="1">
      <alignment horizontal="center" vertical="center"/>
    </xf>
    <xf numFmtId="0" fontId="12" fillId="0" borderId="0" xfId="1" applyFont="1" applyAlignment="1">
      <alignment vertical="center"/>
    </xf>
    <xf numFmtId="44" fontId="12" fillId="13" borderId="1" xfId="1" applyNumberFormat="1" applyFont="1" applyFill="1" applyBorder="1" applyAlignment="1">
      <alignment vertical="center"/>
    </xf>
    <xf numFmtId="0" fontId="13" fillId="0" borderId="0" xfId="1" applyFont="1" applyFill="1" applyAlignment="1" applyProtection="1">
      <alignment horizontal="center" vertical="center"/>
      <protection locked="0"/>
    </xf>
    <xf numFmtId="3" fontId="13" fillId="0" borderId="0" xfId="1" applyNumberFormat="1" applyFont="1" applyAlignment="1" applyProtection="1">
      <alignment horizontal="center" vertical="center"/>
      <protection locked="0"/>
    </xf>
    <xf numFmtId="44" fontId="13" fillId="0" borderId="0" xfId="1" applyNumberFormat="1" applyFont="1" applyAlignment="1">
      <alignment horizontal="center" vertical="center"/>
    </xf>
    <xf numFmtId="169" fontId="12" fillId="11" borderId="1" xfId="1" applyNumberFormat="1" applyFont="1" applyFill="1" applyBorder="1" applyAlignment="1" applyProtection="1">
      <alignment horizontal="right" vertical="center"/>
      <protection locked="0"/>
    </xf>
    <xf numFmtId="2" fontId="12" fillId="11" borderId="1" xfId="1" applyNumberFormat="1" applyFont="1" applyFill="1" applyBorder="1" applyAlignment="1">
      <alignment horizontal="right" vertical="center"/>
    </xf>
    <xf numFmtId="9" fontId="12" fillId="11" borderId="1" xfId="22" applyFont="1" applyFill="1" applyBorder="1" applyAlignment="1" applyProtection="1">
      <alignment horizontal="right" vertical="center"/>
      <protection locked="0"/>
    </xf>
    <xf numFmtId="0" fontId="12" fillId="0" borderId="0" xfId="1" applyFont="1" applyFill="1" applyAlignment="1" applyProtection="1">
      <alignment vertical="center"/>
      <protection locked="0"/>
    </xf>
    <xf numFmtId="3" fontId="12" fillId="0" borderId="0" xfId="1" applyNumberFormat="1" applyFont="1" applyAlignment="1" applyProtection="1">
      <alignment vertical="center"/>
      <protection locked="0"/>
    </xf>
    <xf numFmtId="44" fontId="13" fillId="2" borderId="1" xfId="12" applyFont="1" applyFill="1" applyBorder="1" applyAlignment="1" applyProtection="1">
      <alignment horizontal="center" vertical="center" wrapText="1"/>
    </xf>
    <xf numFmtId="44" fontId="12" fillId="9" borderId="1" xfId="12" applyFont="1" applyFill="1" applyBorder="1" applyAlignment="1">
      <alignment vertical="center"/>
    </xf>
    <xf numFmtId="44" fontId="12" fillId="0" borderId="0" xfId="12" applyFont="1" applyFill="1" applyAlignment="1">
      <alignment vertical="center"/>
    </xf>
    <xf numFmtId="167" fontId="13" fillId="5" borderId="8" xfId="0" applyNumberFormat="1" applyFont="1" applyFill="1" applyBorder="1" applyAlignment="1">
      <alignment horizontal="center" vertical="center" wrapText="1"/>
    </xf>
    <xf numFmtId="0" fontId="12" fillId="7" borderId="1" xfId="1" applyFont="1" applyFill="1" applyBorder="1" applyAlignment="1" applyProtection="1">
      <alignment horizontal="center"/>
      <protection locked="0"/>
    </xf>
    <xf numFmtId="0" fontId="13" fillId="0" borderId="1" xfId="1" applyFont="1" applyBorder="1" applyAlignment="1" applyProtection="1">
      <alignment horizontal="center"/>
      <protection locked="0"/>
    </xf>
    <xf numFmtId="0" fontId="26" fillId="8" borderId="1" xfId="13" applyFont="1" applyFill="1" applyBorder="1" applyAlignment="1">
      <alignment horizontal="center" vertical="center"/>
    </xf>
    <xf numFmtId="0" fontId="13" fillId="0" borderId="1" xfId="0" applyFont="1" applyBorder="1"/>
    <xf numFmtId="0" fontId="13" fillId="0" borderId="1" xfId="1" applyFont="1" applyBorder="1" applyAlignment="1">
      <alignment horizontal="center"/>
    </xf>
    <xf numFmtId="0" fontId="12" fillId="0" borderId="0" xfId="1" applyFont="1" applyAlignment="1">
      <alignment horizontal="center"/>
    </xf>
    <xf numFmtId="0" fontId="13" fillId="8" borderId="1" xfId="1" applyFont="1" applyFill="1" applyBorder="1" applyAlignment="1">
      <alignment horizontal="center"/>
    </xf>
    <xf numFmtId="0" fontId="12" fillId="8" borderId="0" xfId="1" applyFont="1" applyFill="1" applyAlignment="1">
      <alignment horizontal="center"/>
    </xf>
    <xf numFmtId="3" fontId="12" fillId="7" borderId="1" xfId="1" applyNumberFormat="1" applyFont="1" applyFill="1" applyBorder="1" applyAlignment="1" applyProtection="1">
      <alignment horizontal="center"/>
      <protection locked="0"/>
    </xf>
    <xf numFmtId="14" fontId="13" fillId="2" borderId="1" xfId="1" applyNumberFormat="1" applyFont="1" applyFill="1" applyBorder="1" applyAlignment="1" applyProtection="1">
      <alignment horizontal="center" vertical="center" wrapText="1"/>
      <protection locked="0"/>
    </xf>
    <xf numFmtId="3" fontId="12" fillId="10" borderId="1" xfId="1" applyNumberFormat="1" applyFont="1" applyFill="1" applyBorder="1" applyAlignment="1" applyProtection="1">
      <alignment horizontal="center" vertical="center"/>
      <protection locked="0"/>
    </xf>
    <xf numFmtId="3" fontId="12" fillId="4" borderId="1" xfId="1" applyNumberFormat="1" applyFont="1" applyFill="1" applyBorder="1" applyAlignment="1" applyProtection="1">
      <alignment horizontal="center" vertical="center"/>
      <protection locked="0"/>
    </xf>
    <xf numFmtId="0" fontId="12" fillId="7" borderId="1" xfId="1" applyFont="1" applyFill="1" applyBorder="1" applyAlignment="1" applyProtection="1">
      <alignment horizontal="center" vertical="center"/>
      <protection locked="0"/>
    </xf>
    <xf numFmtId="3" fontId="13" fillId="4" borderId="1" xfId="1" applyNumberFormat="1" applyFont="1" applyFill="1" applyBorder="1" applyAlignment="1" applyProtection="1">
      <alignment horizontal="center" vertical="center"/>
      <protection locked="0"/>
    </xf>
    <xf numFmtId="3" fontId="13" fillId="10" borderId="1" xfId="1" applyNumberFormat="1" applyFont="1" applyFill="1" applyBorder="1" applyAlignment="1" applyProtection="1">
      <alignment horizontal="center" vertical="center"/>
      <protection locked="0"/>
    </xf>
    <xf numFmtId="0" fontId="13" fillId="0" borderId="1" xfId="1" applyFont="1" applyBorder="1"/>
    <xf numFmtId="0" fontId="12" fillId="8" borderId="1" xfId="1" applyFont="1" applyFill="1" applyBorder="1" applyAlignment="1">
      <alignment horizontal="center" vertical="center"/>
    </xf>
    <xf numFmtId="0" fontId="12" fillId="8" borderId="1" xfId="1" applyFont="1" applyFill="1" applyBorder="1" applyAlignment="1">
      <alignment horizontal="center" vertical="center" wrapText="1"/>
    </xf>
    <xf numFmtId="4" fontId="12" fillId="8" borderId="1" xfId="1" applyNumberFormat="1" applyFont="1" applyFill="1" applyBorder="1" applyAlignment="1">
      <alignment horizontal="center" vertical="center"/>
    </xf>
    <xf numFmtId="44" fontId="12" fillId="8" borderId="1" xfId="12" applyFont="1" applyFill="1" applyBorder="1" applyAlignment="1">
      <alignment vertical="center"/>
    </xf>
    <xf numFmtId="0" fontId="5" fillId="0" borderId="1" xfId="13" applyFont="1" applyBorder="1" applyAlignment="1">
      <alignment horizontal="center" vertical="center"/>
    </xf>
    <xf numFmtId="0" fontId="13" fillId="0" borderId="1" xfId="1" applyFont="1" applyBorder="1" applyAlignment="1">
      <alignment horizontal="center" vertical="center"/>
    </xf>
    <xf numFmtId="164" fontId="12" fillId="0" borderId="0" xfId="1" applyNumberFormat="1" applyFont="1" applyProtection="1">
      <protection locked="0"/>
    </xf>
    <xf numFmtId="44" fontId="27" fillId="0" borderId="0" xfId="12" applyFont="1" applyProtection="1">
      <protection locked="0"/>
    </xf>
    <xf numFmtId="0" fontId="12" fillId="0" borderId="0" xfId="1" applyFont="1" applyAlignment="1" applyProtection="1">
      <alignment horizontal="center"/>
      <protection locked="0"/>
    </xf>
    <xf numFmtId="0" fontId="12" fillId="0" borderId="1" xfId="1" applyFont="1" applyBorder="1" applyAlignment="1" applyProtection="1">
      <alignment horizontal="center"/>
      <protection locked="0"/>
    </xf>
    <xf numFmtId="0" fontId="12" fillId="0" borderId="0" xfId="1" applyFont="1" applyFill="1" applyBorder="1"/>
    <xf numFmtId="0" fontId="12" fillId="0" borderId="0" xfId="1" applyFont="1" applyBorder="1" applyProtection="1">
      <protection locked="0"/>
    </xf>
    <xf numFmtId="0" fontId="12" fillId="0" borderId="0" xfId="1" applyFont="1" applyFill="1" applyBorder="1" applyProtection="1">
      <protection locked="0"/>
    </xf>
    <xf numFmtId="3" fontId="13" fillId="0" borderId="0" xfId="1" applyNumberFormat="1" applyFont="1" applyFill="1" applyBorder="1" applyAlignment="1" applyProtection="1">
      <alignment horizontal="center" vertical="center"/>
      <protection locked="0"/>
    </xf>
    <xf numFmtId="3" fontId="12" fillId="0" borderId="0" xfId="1" applyNumberFormat="1" applyFont="1" applyFill="1" applyBorder="1" applyAlignment="1" applyProtection="1">
      <alignment horizontal="center" vertical="center"/>
      <protection locked="0"/>
    </xf>
    <xf numFmtId="0" fontId="13" fillId="0" borderId="0" xfId="1" applyFont="1" applyFill="1" applyBorder="1" applyAlignment="1" applyProtection="1">
      <alignment horizontal="center"/>
      <protection locked="0"/>
    </xf>
    <xf numFmtId="0" fontId="12" fillId="0" borderId="0" xfId="1" applyFont="1" applyFill="1" applyBorder="1" applyAlignment="1" applyProtection="1">
      <alignment horizontal="center"/>
      <protection locked="0"/>
    </xf>
    <xf numFmtId="0" fontId="13" fillId="0" borderId="0" xfId="1" applyFont="1" applyFill="1" applyBorder="1" applyAlignment="1">
      <alignment horizontal="center"/>
    </xf>
    <xf numFmtId="0" fontId="13" fillId="0" borderId="0" xfId="1" applyFont="1" applyFill="1" applyBorder="1" applyAlignment="1">
      <alignment horizontal="center" vertical="center"/>
    </xf>
    <xf numFmtId="4" fontId="13" fillId="4" borderId="1" xfId="1" applyNumberFormat="1" applyFont="1" applyFill="1" applyBorder="1" applyAlignment="1" applyProtection="1">
      <alignment horizontal="center" vertical="center"/>
      <protection locked="0"/>
    </xf>
    <xf numFmtId="0" fontId="0" fillId="0" borderId="1" xfId="0"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17" borderId="1" xfId="0" applyFont="1" applyFill="1" applyBorder="1" applyAlignment="1">
      <alignment horizontal="center" vertical="center" wrapText="1"/>
    </xf>
    <xf numFmtId="0" fontId="28"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30" fillId="17" borderId="1" xfId="0" applyFont="1" applyFill="1" applyBorder="1" applyAlignment="1">
      <alignment horizontal="center" vertical="center" wrapText="1"/>
    </xf>
    <xf numFmtId="170" fontId="0" fillId="17" borderId="1" xfId="0" applyNumberFormat="1" applyFill="1" applyBorder="1" applyAlignment="1">
      <alignment horizontal="center" vertical="center" wrapText="1"/>
    </xf>
    <xf numFmtId="0" fontId="0" fillId="18" borderId="1" xfId="0" applyFill="1" applyBorder="1" applyAlignment="1">
      <alignment horizontal="center" vertical="center" wrapText="1"/>
    </xf>
    <xf numFmtId="0" fontId="0" fillId="19" borderId="1" xfId="0" applyFill="1" applyBorder="1" applyAlignment="1">
      <alignment horizontal="center" vertical="center" wrapText="1"/>
    </xf>
    <xf numFmtId="167" fontId="13" fillId="8" borderId="8" xfId="0" applyNumberFormat="1" applyFont="1" applyFill="1" applyBorder="1" applyAlignment="1">
      <alignment horizontal="center" vertical="center" wrapText="1"/>
    </xf>
    <xf numFmtId="0" fontId="26" fillId="0" borderId="1" xfId="0" applyFont="1" applyBorder="1" applyAlignment="1">
      <alignment horizontal="center" vertical="center"/>
    </xf>
    <xf numFmtId="0" fontId="31" fillId="20" borderId="1" xfId="0" applyFont="1" applyFill="1" applyBorder="1" applyAlignment="1">
      <alignment horizontal="center" vertical="center"/>
    </xf>
    <xf numFmtId="0" fontId="31" fillId="0" borderId="1" xfId="0" applyFont="1" applyBorder="1"/>
    <xf numFmtId="0" fontId="31" fillId="0" borderId="1" xfId="0" applyFont="1" applyBorder="1" applyAlignment="1">
      <alignment horizontal="center" vertical="center"/>
    </xf>
    <xf numFmtId="171" fontId="33" fillId="8" borderId="1" xfId="0" applyNumberFormat="1" applyFont="1" applyFill="1" applyBorder="1" applyAlignment="1">
      <alignment horizontal="center" vertical="center" wrapText="1"/>
    </xf>
    <xf numFmtId="171" fontId="33" fillId="9" borderId="1" xfId="0" applyNumberFormat="1" applyFont="1" applyFill="1" applyBorder="1" applyAlignment="1">
      <alignment horizontal="center" vertical="center" wrapText="1"/>
    </xf>
    <xf numFmtId="0" fontId="32" fillId="9" borderId="1" xfId="0" applyFont="1" applyFill="1" applyBorder="1" applyAlignment="1">
      <alignment horizontal="center" vertical="center" wrapText="1"/>
    </xf>
    <xf numFmtId="0" fontId="13" fillId="8" borderId="1" xfId="1" applyFont="1" applyFill="1" applyBorder="1" applyAlignment="1" applyProtection="1">
      <alignment horizontal="center" vertical="center"/>
      <protection locked="0"/>
    </xf>
    <xf numFmtId="16" fontId="12" fillId="8" borderId="1" xfId="10" applyNumberFormat="1" applyFont="1" applyFill="1" applyBorder="1" applyAlignment="1">
      <alignment horizontal="center" vertical="center" wrapText="1"/>
    </xf>
    <xf numFmtId="16" fontId="12" fillId="9" borderId="1" xfId="11" applyNumberFormat="1" applyFont="1" applyFill="1" applyBorder="1" applyAlignment="1">
      <alignment horizontal="center" vertical="center" wrapText="1"/>
    </xf>
    <xf numFmtId="0" fontId="24" fillId="8" borderId="1" xfId="0" applyFont="1" applyFill="1" applyBorder="1" applyAlignment="1">
      <alignment horizontal="justify" vertical="center" wrapText="1"/>
    </xf>
    <xf numFmtId="0" fontId="24" fillId="9" borderId="1" xfId="0" applyFont="1" applyFill="1" applyBorder="1" applyAlignment="1">
      <alignment horizontal="justify" vertical="center" wrapText="1"/>
    </xf>
    <xf numFmtId="3" fontId="12" fillId="7" borderId="1" xfId="1" applyNumberFormat="1" applyFont="1" applyFill="1" applyBorder="1" applyAlignment="1" applyProtection="1">
      <alignment horizontal="center" vertical="center"/>
      <protection locked="0"/>
    </xf>
    <xf numFmtId="0" fontId="13" fillId="0" borderId="1"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13" fillId="0" borderId="1" xfId="0" applyFont="1" applyBorder="1" applyAlignment="1">
      <alignment horizontal="center" vertical="center"/>
    </xf>
    <xf numFmtId="0" fontId="13" fillId="8" borderId="1" xfId="1" applyFont="1" applyFill="1" applyBorder="1" applyAlignment="1">
      <alignment horizontal="center" vertical="center"/>
    </xf>
    <xf numFmtId="0" fontId="13" fillId="6" borderId="6" xfId="0" applyNumberFormat="1" applyFont="1" applyFill="1" applyBorder="1" applyAlignment="1">
      <alignment vertical="center" wrapText="1"/>
    </xf>
    <xf numFmtId="0" fontId="13" fillId="6" borderId="7" xfId="0" applyNumberFormat="1" applyFont="1" applyFill="1" applyBorder="1" applyAlignment="1">
      <alignment vertical="center" wrapText="1"/>
    </xf>
    <xf numFmtId="0" fontId="13" fillId="6" borderId="1" xfId="0" applyNumberFormat="1" applyFont="1" applyFill="1" applyBorder="1" applyAlignment="1">
      <alignment horizontal="center" vertical="center" wrapText="1"/>
    </xf>
    <xf numFmtId="0" fontId="13" fillId="11" borderId="1" xfId="1" applyFont="1" applyFill="1" applyBorder="1" applyAlignment="1">
      <alignment horizontal="center" vertical="center"/>
    </xf>
    <xf numFmtId="0" fontId="13" fillId="0" borderId="1" xfId="1" applyFont="1" applyFill="1" applyBorder="1" applyAlignment="1">
      <alignment horizontal="center" vertical="center"/>
    </xf>
    <xf numFmtId="3" fontId="13" fillId="21" borderId="1" xfId="1" applyNumberFormat="1" applyFont="1" applyFill="1" applyBorder="1" applyAlignment="1" applyProtection="1">
      <alignment horizontal="center" vertical="center"/>
      <protection locked="0"/>
    </xf>
    <xf numFmtId="3" fontId="13" fillId="22" borderId="1" xfId="1" applyNumberFormat="1" applyFont="1" applyFill="1" applyBorder="1" applyAlignment="1" applyProtection="1">
      <alignment horizontal="center" vertical="center"/>
      <protection locked="0"/>
    </xf>
    <xf numFmtId="0" fontId="13" fillId="23" borderId="1" xfId="1" applyFont="1" applyFill="1" applyBorder="1" applyAlignment="1">
      <alignment horizontal="center" vertical="center"/>
    </xf>
    <xf numFmtId="0" fontId="13" fillId="7" borderId="1" xfId="1" applyFont="1" applyFill="1" applyBorder="1" applyAlignment="1" applyProtection="1">
      <alignment horizontal="center" vertical="center"/>
      <protection locked="0"/>
    </xf>
    <xf numFmtId="14" fontId="35" fillId="2" borderId="1" xfId="1" applyNumberFormat="1" applyFont="1" applyFill="1" applyBorder="1" applyAlignment="1" applyProtection="1">
      <alignment horizontal="center" vertical="center" wrapText="1"/>
      <protection locked="0"/>
    </xf>
    <xf numFmtId="0" fontId="36" fillId="0" borderId="1" xfId="13" applyFont="1" applyBorder="1" applyAlignment="1">
      <alignment horizontal="center" vertical="center"/>
    </xf>
    <xf numFmtId="3" fontId="24" fillId="4" borderId="1" xfId="1" applyNumberFormat="1" applyFont="1" applyFill="1" applyBorder="1" applyAlignment="1" applyProtection="1">
      <alignment horizontal="center" vertical="center"/>
      <protection locked="0"/>
    </xf>
    <xf numFmtId="0" fontId="4" fillId="0" borderId="1" xfId="13" applyFont="1" applyBorder="1" applyAlignment="1">
      <alignment horizontal="center" vertical="center"/>
    </xf>
    <xf numFmtId="0" fontId="24" fillId="0" borderId="1" xfId="1" applyFont="1" applyBorder="1" applyAlignment="1" applyProtection="1">
      <alignment horizontal="center"/>
      <protection locked="0"/>
    </xf>
    <xf numFmtId="0" fontId="12" fillId="0" borderId="1" xfId="1" applyFont="1" applyBorder="1" applyProtection="1">
      <protection locked="0"/>
    </xf>
    <xf numFmtId="14" fontId="13" fillId="24" borderId="1" xfId="1" applyNumberFormat="1" applyFont="1" applyFill="1" applyBorder="1" applyAlignment="1" applyProtection="1">
      <alignment horizontal="center" vertical="center" wrapText="1"/>
      <protection locked="0"/>
    </xf>
    <xf numFmtId="3" fontId="12" fillId="0" borderId="1" xfId="1" applyNumberFormat="1" applyFont="1" applyBorder="1" applyAlignment="1" applyProtection="1">
      <alignment horizontal="center" vertical="center"/>
      <protection locked="0"/>
    </xf>
    <xf numFmtId="0" fontId="12" fillId="0" borderId="1" xfId="13" applyFont="1" applyBorder="1" applyAlignment="1">
      <alignment horizontal="center" vertical="center"/>
    </xf>
    <xf numFmtId="0" fontId="26" fillId="0" borderId="1" xfId="13" applyFont="1" applyBorder="1" applyAlignment="1">
      <alignment horizontal="center" vertical="center"/>
    </xf>
    <xf numFmtId="3" fontId="13" fillId="0" borderId="1" xfId="1" applyNumberFormat="1" applyFont="1" applyBorder="1" applyAlignment="1" applyProtection="1">
      <alignment horizontal="center" vertical="center"/>
      <protection locked="0"/>
    </xf>
    <xf numFmtId="0" fontId="12" fillId="0" borderId="0" xfId="1" applyFont="1" applyAlignment="1" applyProtection="1">
      <alignment horizontal="center" vertical="center"/>
      <protection locked="0"/>
    </xf>
    <xf numFmtId="0" fontId="3" fillId="0" borderId="1" xfId="13" applyFont="1" applyBorder="1" applyAlignment="1">
      <alignment horizontal="center" vertical="center"/>
    </xf>
    <xf numFmtId="0" fontId="13" fillId="0" borderId="1"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3" fillId="0" borderId="1" xfId="1" applyFont="1" applyFill="1" applyBorder="1" applyAlignment="1" applyProtection="1">
      <alignment horizontal="center"/>
      <protection locked="0"/>
    </xf>
    <xf numFmtId="3" fontId="13" fillId="0" borderId="1" xfId="1" applyNumberFormat="1" applyFont="1" applyFill="1" applyBorder="1" applyAlignment="1" applyProtection="1">
      <alignment horizontal="center" vertical="center"/>
      <protection locked="0"/>
    </xf>
    <xf numFmtId="0" fontId="2" fillId="0" borderId="1" xfId="13" applyFont="1" applyBorder="1" applyAlignment="1">
      <alignment horizontal="center" vertical="center"/>
    </xf>
    <xf numFmtId="0" fontId="1" fillId="0" borderId="1" xfId="13" applyFont="1" applyBorder="1" applyAlignment="1">
      <alignment horizontal="center" vertical="center"/>
    </xf>
    <xf numFmtId="0" fontId="13" fillId="7" borderId="1" xfId="1" applyFont="1" applyFill="1" applyBorder="1" applyAlignment="1">
      <alignment horizontal="center" vertical="center"/>
    </xf>
    <xf numFmtId="3" fontId="38" fillId="4" borderId="1" xfId="1" applyNumberFormat="1" applyFont="1" applyFill="1" applyBorder="1" applyAlignment="1" applyProtection="1">
      <alignment horizontal="center" vertical="center"/>
      <protection locked="0"/>
    </xf>
    <xf numFmtId="4" fontId="12" fillId="4" borderId="1" xfId="1" applyNumberFormat="1" applyFont="1" applyFill="1" applyBorder="1" applyAlignment="1" applyProtection="1">
      <alignment horizontal="center" vertical="center"/>
      <protection locked="0"/>
    </xf>
    <xf numFmtId="0" fontId="39" fillId="8" borderId="1" xfId="13" applyFont="1" applyFill="1" applyBorder="1" applyAlignment="1">
      <alignment horizontal="center" vertical="center"/>
    </xf>
    <xf numFmtId="3" fontId="40" fillId="10" borderId="1" xfId="1" applyNumberFormat="1" applyFont="1" applyFill="1" applyBorder="1" applyAlignment="1" applyProtection="1">
      <alignment horizontal="center" vertical="center"/>
      <protection locked="0"/>
    </xf>
    <xf numFmtId="0" fontId="40" fillId="8" borderId="1" xfId="1" applyFont="1" applyFill="1" applyBorder="1" applyAlignment="1">
      <alignment horizontal="center" vertical="center"/>
    </xf>
    <xf numFmtId="0" fontId="32" fillId="9" borderId="1" xfId="0" applyFont="1" applyFill="1" applyBorder="1" applyAlignment="1">
      <alignment horizontal="center" vertical="top" wrapText="1"/>
    </xf>
    <xf numFmtId="0" fontId="41" fillId="20" borderId="1" xfId="0" applyFont="1" applyFill="1" applyBorder="1" applyAlignment="1">
      <alignment horizontal="center" vertical="center"/>
    </xf>
    <xf numFmtId="0" fontId="41" fillId="0" borderId="1" xfId="0" applyFont="1" applyBorder="1" applyAlignment="1">
      <alignment horizontal="center" vertical="center"/>
    </xf>
    <xf numFmtId="0" fontId="41" fillId="25" borderId="1" xfId="0" applyFont="1" applyFill="1" applyBorder="1" applyAlignment="1">
      <alignment horizontal="center" vertical="center"/>
    </xf>
    <xf numFmtId="0" fontId="31" fillId="25" borderId="1" xfId="0" applyFont="1" applyFill="1" applyBorder="1" applyAlignment="1">
      <alignment horizontal="center" vertical="center"/>
    </xf>
    <xf numFmtId="0" fontId="41" fillId="7" borderId="1" xfId="0" applyFont="1" applyFill="1" applyBorder="1" applyAlignment="1">
      <alignment horizontal="center" vertical="center"/>
    </xf>
    <xf numFmtId="0" fontId="12" fillId="0" borderId="1" xfId="1" applyFont="1" applyBorder="1"/>
    <xf numFmtId="44" fontId="27" fillId="0" borderId="0" xfId="6" applyFont="1" applyProtection="1">
      <protection locked="0"/>
    </xf>
    <xf numFmtId="0" fontId="28" fillId="19" borderId="1" xfId="0" applyFont="1" applyFill="1" applyBorder="1" applyAlignment="1">
      <alignment horizontal="center" vertical="center" wrapText="1"/>
    </xf>
    <xf numFmtId="0" fontId="32" fillId="9" borderId="9" xfId="0" applyFont="1" applyFill="1" applyBorder="1" applyAlignment="1">
      <alignment horizontal="center" vertical="top" wrapText="1"/>
    </xf>
    <xf numFmtId="0" fontId="32" fillId="9" borderId="10" xfId="0" applyFont="1" applyFill="1" applyBorder="1" applyAlignment="1">
      <alignment horizontal="center" vertical="top" wrapText="1"/>
    </xf>
    <xf numFmtId="0" fontId="32" fillId="9" borderId="11" xfId="0" applyFont="1" applyFill="1" applyBorder="1" applyAlignment="1">
      <alignment horizontal="center" vertical="top" wrapText="1"/>
    </xf>
    <xf numFmtId="0" fontId="32" fillId="9" borderId="9" xfId="0" applyFont="1" applyFill="1" applyBorder="1" applyAlignment="1">
      <alignment horizontal="center" vertical="center" wrapText="1"/>
    </xf>
    <xf numFmtId="0" fontId="32" fillId="9" borderId="10" xfId="0" applyFont="1" applyFill="1" applyBorder="1" applyAlignment="1">
      <alignment horizontal="center" vertical="center" wrapText="1"/>
    </xf>
    <xf numFmtId="0" fontId="32" fillId="9" borderId="11" xfId="0" applyFont="1" applyFill="1" applyBorder="1" applyAlignment="1">
      <alignment horizontal="center" vertical="center" wrapText="1"/>
    </xf>
    <xf numFmtId="0" fontId="32" fillId="8" borderId="9" xfId="0" applyFont="1" applyFill="1" applyBorder="1" applyAlignment="1">
      <alignment horizontal="center" vertical="top" wrapText="1"/>
    </xf>
    <xf numFmtId="0" fontId="32" fillId="8" borderId="10" xfId="0" applyFont="1" applyFill="1" applyBorder="1" applyAlignment="1">
      <alignment horizontal="center" vertical="top" wrapText="1"/>
    </xf>
    <xf numFmtId="0" fontId="32" fillId="8" borderId="11" xfId="0" applyFont="1" applyFill="1" applyBorder="1" applyAlignment="1">
      <alignment horizontal="center" vertical="top" wrapText="1"/>
    </xf>
    <xf numFmtId="0" fontId="32" fillId="8" borderId="9" xfId="0" applyFont="1" applyFill="1" applyBorder="1" applyAlignment="1">
      <alignment horizontal="center" vertical="center" wrapText="1"/>
    </xf>
    <xf numFmtId="0" fontId="32" fillId="8" borderId="10" xfId="0" applyFont="1" applyFill="1" applyBorder="1" applyAlignment="1">
      <alignment horizontal="center" vertical="center" wrapText="1"/>
    </xf>
    <xf numFmtId="0" fontId="32" fillId="8" borderId="11" xfId="0" applyFont="1" applyFill="1" applyBorder="1" applyAlignment="1">
      <alignment horizontal="center" vertical="center" wrapText="1"/>
    </xf>
    <xf numFmtId="3" fontId="13" fillId="12" borderId="1" xfId="1" applyNumberFormat="1" applyFont="1" applyFill="1" applyBorder="1" applyAlignment="1" applyProtection="1">
      <alignment horizontal="center" vertical="center" wrapText="1"/>
      <protection locked="0"/>
    </xf>
    <xf numFmtId="0" fontId="13" fillId="6" borderId="6" xfId="0" applyNumberFormat="1" applyFont="1" applyFill="1" applyBorder="1" applyAlignment="1">
      <alignment horizontal="left" vertical="center" wrapText="1"/>
    </xf>
    <xf numFmtId="0" fontId="13" fillId="6" borderId="7" xfId="0" applyNumberFormat="1" applyFont="1" applyFill="1" applyBorder="1" applyAlignment="1">
      <alignment horizontal="left" vertical="center" wrapText="1"/>
    </xf>
    <xf numFmtId="0" fontId="13" fillId="6" borderId="8" xfId="0" applyNumberFormat="1" applyFont="1" applyFill="1" applyBorder="1" applyAlignment="1">
      <alignment horizontal="left" vertical="center" wrapText="1"/>
    </xf>
    <xf numFmtId="0" fontId="13" fillId="6" borderId="6" xfId="0" applyNumberFormat="1" applyFont="1" applyFill="1" applyBorder="1" applyAlignment="1">
      <alignment horizontal="center" vertical="center" wrapText="1"/>
    </xf>
    <xf numFmtId="0" fontId="13" fillId="6" borderId="7" xfId="0" applyNumberFormat="1" applyFont="1" applyFill="1" applyBorder="1" applyAlignment="1">
      <alignment horizontal="center" vertical="center" wrapText="1"/>
    </xf>
    <xf numFmtId="0" fontId="13" fillId="6" borderId="8" xfId="0" applyNumberFormat="1" applyFont="1" applyFill="1" applyBorder="1" applyAlignment="1">
      <alignment horizontal="center" vertical="center" wrapText="1"/>
    </xf>
    <xf numFmtId="3" fontId="13" fillId="12" borderId="9" xfId="1" applyNumberFormat="1" applyFont="1" applyFill="1" applyBorder="1" applyAlignment="1" applyProtection="1">
      <alignment horizontal="center" vertical="center" wrapText="1"/>
      <protection locked="0"/>
    </xf>
    <xf numFmtId="3" fontId="13" fillId="12" borderId="11" xfId="1" applyNumberFormat="1" applyFont="1" applyFill="1" applyBorder="1" applyAlignment="1" applyProtection="1">
      <alignment horizontal="center" vertical="center" wrapText="1"/>
      <protection locked="0"/>
    </xf>
    <xf numFmtId="3" fontId="35" fillId="12" borderId="1" xfId="1" applyNumberFormat="1" applyFont="1" applyFill="1" applyBorder="1" applyAlignment="1" applyProtection="1">
      <alignment horizontal="center" vertical="center" wrapText="1"/>
      <protection locked="0"/>
    </xf>
    <xf numFmtId="0" fontId="12" fillId="11" borderId="6" xfId="1" applyFont="1" applyFill="1" applyBorder="1" applyAlignment="1">
      <alignment horizontal="left" vertical="center" wrapText="1"/>
    </xf>
    <xf numFmtId="0" fontId="12" fillId="11" borderId="7" xfId="1" applyFont="1" applyFill="1" applyBorder="1" applyAlignment="1">
      <alignment horizontal="left" vertical="center" wrapText="1"/>
    </xf>
    <xf numFmtId="0" fontId="12" fillId="11" borderId="8" xfId="1" applyFont="1" applyFill="1" applyBorder="1" applyAlignment="1">
      <alignment horizontal="left" vertical="center" wrapText="1"/>
    </xf>
    <xf numFmtId="0" fontId="24" fillId="11" borderId="6" xfId="1" applyFont="1" applyFill="1" applyBorder="1" applyAlignment="1" applyProtection="1">
      <alignment horizontal="center" vertical="center"/>
      <protection locked="0"/>
    </xf>
    <xf numFmtId="0" fontId="24" fillId="11" borderId="7" xfId="1" applyFont="1" applyFill="1" applyBorder="1" applyAlignment="1" applyProtection="1">
      <alignment horizontal="center" vertical="center"/>
      <protection locked="0"/>
    </xf>
    <xf numFmtId="0" fontId="24" fillId="11" borderId="8" xfId="1" applyFont="1" applyFill="1" applyBorder="1" applyAlignment="1" applyProtection="1">
      <alignment horizontal="center" vertical="center"/>
      <protection locked="0"/>
    </xf>
    <xf numFmtId="0" fontId="20" fillId="0" borderId="0" xfId="0" applyFont="1" applyAlignment="1">
      <alignment horizontal="center" vertical="center" wrapText="1"/>
    </xf>
    <xf numFmtId="0" fontId="14" fillId="0" borderId="0" xfId="0" applyFont="1" applyAlignment="1">
      <alignment horizontal="center" vertical="center" wrapText="1"/>
    </xf>
    <xf numFmtId="0" fontId="21"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justify" vertical="center" wrapText="1"/>
    </xf>
    <xf numFmtId="0" fontId="19" fillId="0" borderId="0" xfId="0" applyFont="1" applyAlignment="1">
      <alignment horizontal="left" vertical="center" wrapText="1"/>
    </xf>
    <xf numFmtId="0" fontId="20" fillId="0" borderId="0" xfId="0" applyFont="1" applyAlignment="1">
      <alignment horizontal="left" vertical="center" wrapText="1"/>
    </xf>
    <xf numFmtId="0" fontId="15" fillId="0" borderId="0" xfId="0" applyFont="1" applyAlignment="1">
      <alignment horizontal="center" vertical="center" wrapText="1"/>
    </xf>
  </cellXfs>
  <cellStyles count="59">
    <cellStyle name="Moeda" xfId="12" builtinId="4"/>
    <cellStyle name="Moeda 2" xfId="7" xr:uid="{00000000-0005-0000-0000-000001000000}"/>
    <cellStyle name="Moeda 3" xfId="6" xr:uid="{00000000-0005-0000-0000-000002000000}"/>
    <cellStyle name="Moeda 3 2" xfId="16" xr:uid="{00000000-0005-0000-0000-000003000000}"/>
    <cellStyle name="Moeda 3 2 2" xfId="30" xr:uid="{00000000-0005-0000-0000-000004000000}"/>
    <cellStyle name="Moeda 3 2 2 2" xfId="54" xr:uid="{00000000-0005-0000-0000-000005000000}"/>
    <cellStyle name="Moeda 3 2 3" xfId="42" xr:uid="{00000000-0005-0000-0000-000006000000}"/>
    <cellStyle name="Moeda 3 3" xfId="24" xr:uid="{00000000-0005-0000-0000-000007000000}"/>
    <cellStyle name="Moeda 3 3 2" xfId="48" xr:uid="{00000000-0005-0000-0000-000008000000}"/>
    <cellStyle name="Moeda 3 4" xfId="36" xr:uid="{00000000-0005-0000-0000-000009000000}"/>
    <cellStyle name="Moeda 4" xfId="20" xr:uid="{00000000-0005-0000-0000-00000A000000}"/>
    <cellStyle name="Moeda 4 2" xfId="33" xr:uid="{00000000-0005-0000-0000-00000B000000}"/>
    <cellStyle name="Moeda 4 2 2" xfId="57" xr:uid="{00000000-0005-0000-0000-00000C000000}"/>
    <cellStyle name="Moeda 4 3" xfId="45" xr:uid="{00000000-0005-0000-0000-00000D000000}"/>
    <cellStyle name="Moeda 5" xfId="27" xr:uid="{00000000-0005-0000-0000-00000E000000}"/>
    <cellStyle name="Moeda 5 2" xfId="51" xr:uid="{00000000-0005-0000-0000-00000F000000}"/>
    <cellStyle name="Moeda 6" xfId="39" xr:uid="{00000000-0005-0000-0000-000010000000}"/>
    <cellStyle name="Normal" xfId="0" builtinId="0"/>
    <cellStyle name="Normal 2" xfId="1" xr:uid="{00000000-0005-0000-0000-000012000000}"/>
    <cellStyle name="Normal 2 2" xfId="11" xr:uid="{00000000-0005-0000-0000-000013000000}"/>
    <cellStyle name="Normal 3" xfId="13" xr:uid="{00000000-0005-0000-0000-000014000000}"/>
    <cellStyle name="Normal 3 2" xfId="28" xr:uid="{00000000-0005-0000-0000-000015000000}"/>
    <cellStyle name="Normal 3 2 2" xfId="52" xr:uid="{00000000-0005-0000-0000-000016000000}"/>
    <cellStyle name="Normal 3 3" xfId="40" xr:uid="{00000000-0005-0000-0000-000017000000}"/>
    <cellStyle name="Normal 5" xfId="10" xr:uid="{00000000-0005-0000-0000-000018000000}"/>
    <cellStyle name="Normal 5 2" xfId="19" xr:uid="{00000000-0005-0000-0000-000019000000}"/>
    <cellStyle name="Porcentagem" xfId="22" builtinId="5"/>
    <cellStyle name="Porcentagem 2" xfId="14" xr:uid="{00000000-0005-0000-0000-00001B000000}"/>
    <cellStyle name="Separador de milhares 2" xfId="2" xr:uid="{00000000-0005-0000-0000-00001C000000}"/>
    <cellStyle name="Separador de milhares 2 2" xfId="9" xr:uid="{00000000-0005-0000-0000-00001D000000}"/>
    <cellStyle name="Separador de milhares 2 2 2" xfId="18" xr:uid="{00000000-0005-0000-0000-00001E000000}"/>
    <cellStyle name="Separador de milhares 2 2 2 2" xfId="32" xr:uid="{00000000-0005-0000-0000-00001F000000}"/>
    <cellStyle name="Separador de milhares 2 2 2 2 2" xfId="56" xr:uid="{00000000-0005-0000-0000-000020000000}"/>
    <cellStyle name="Separador de milhares 2 2 2 3" xfId="44" xr:uid="{00000000-0005-0000-0000-000021000000}"/>
    <cellStyle name="Separador de milhares 2 2 3" xfId="26" xr:uid="{00000000-0005-0000-0000-000022000000}"/>
    <cellStyle name="Separador de milhares 2 2 3 2" xfId="50" xr:uid="{00000000-0005-0000-0000-000023000000}"/>
    <cellStyle name="Separador de milhares 2 2 4" xfId="38" xr:uid="{00000000-0005-0000-0000-000024000000}"/>
    <cellStyle name="Separador de milhares 2 3" xfId="8" xr:uid="{00000000-0005-0000-0000-000025000000}"/>
    <cellStyle name="Separador de milhares 2 3 2" xfId="17" xr:uid="{00000000-0005-0000-0000-000026000000}"/>
    <cellStyle name="Separador de milhares 2 3 2 2" xfId="31" xr:uid="{00000000-0005-0000-0000-000027000000}"/>
    <cellStyle name="Separador de milhares 2 3 2 2 2" xfId="55" xr:uid="{00000000-0005-0000-0000-000028000000}"/>
    <cellStyle name="Separador de milhares 2 3 2 3" xfId="43" xr:uid="{00000000-0005-0000-0000-000029000000}"/>
    <cellStyle name="Separador de milhares 2 3 3" xfId="25" xr:uid="{00000000-0005-0000-0000-00002A000000}"/>
    <cellStyle name="Separador de milhares 2 3 3 2" xfId="49" xr:uid="{00000000-0005-0000-0000-00002B000000}"/>
    <cellStyle name="Separador de milhares 2 3 4" xfId="37" xr:uid="{00000000-0005-0000-0000-00002C000000}"/>
    <cellStyle name="Separador de milhares 2 4" xfId="5" xr:uid="{00000000-0005-0000-0000-00002D000000}"/>
    <cellStyle name="Separador de milhares 2 4 2" xfId="15" xr:uid="{00000000-0005-0000-0000-00002E000000}"/>
    <cellStyle name="Separador de milhares 2 4 2 2" xfId="29" xr:uid="{00000000-0005-0000-0000-00002F000000}"/>
    <cellStyle name="Separador de milhares 2 4 2 2 2" xfId="53" xr:uid="{00000000-0005-0000-0000-000030000000}"/>
    <cellStyle name="Separador de milhares 2 4 2 3" xfId="41" xr:uid="{00000000-0005-0000-0000-000031000000}"/>
    <cellStyle name="Separador de milhares 2 4 3" xfId="23" xr:uid="{00000000-0005-0000-0000-000032000000}"/>
    <cellStyle name="Separador de milhares 2 4 3 2" xfId="47" xr:uid="{00000000-0005-0000-0000-000033000000}"/>
    <cellStyle name="Separador de milhares 2 4 4" xfId="35" xr:uid="{00000000-0005-0000-0000-000034000000}"/>
    <cellStyle name="Separador de milhares 3" xfId="3" xr:uid="{00000000-0005-0000-0000-000035000000}"/>
    <cellStyle name="Título 5" xfId="4" xr:uid="{00000000-0005-0000-0000-000036000000}"/>
    <cellStyle name="Vírgula 2" xfId="21" xr:uid="{00000000-0005-0000-0000-000037000000}"/>
    <cellStyle name="Vírgula 2 2" xfId="34" xr:uid="{00000000-0005-0000-0000-000038000000}"/>
    <cellStyle name="Vírgula 2 2 2" xfId="58" xr:uid="{00000000-0005-0000-0000-000039000000}"/>
    <cellStyle name="Vírgula 2 3" xfId="46" xr:uid="{00000000-0005-0000-0000-00003A000000}"/>
  </cellStyles>
  <dxfs count="2425">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i val="0"/>
      </font>
      <fill>
        <patternFill patternType="solid">
          <bgColor rgb="FFFFFF00"/>
        </patternFill>
      </fill>
    </dxf>
    <dxf>
      <fill>
        <patternFill patternType="solid">
          <bgColor rgb="FFFFFF00"/>
        </patternFill>
      </fill>
    </dxf>
    <dxf>
      <font>
        <b/>
        <i val="0"/>
      </font>
      <fill>
        <patternFill patternType="solid">
          <bgColor rgb="FFFFFF00"/>
        </patternFill>
      </fill>
    </dxf>
    <dxf>
      <fill>
        <patternFill patternType="solid">
          <bgColor rgb="FFFFFF00"/>
        </patternFill>
      </fill>
    </dxf>
    <dxf>
      <font>
        <b/>
        <i val="0"/>
      </font>
      <fill>
        <patternFill patternType="solid">
          <bgColor rgb="FFFFFF00"/>
        </patternFill>
      </fill>
    </dxf>
    <dxf>
      <fill>
        <patternFill patternType="solid">
          <bgColor rgb="FFFFFF00"/>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ont>
        <b/>
        <i val="0"/>
      </font>
      <fill>
        <patternFill patternType="solid">
          <bgColor rgb="FFFFFF00"/>
        </patternFill>
      </fill>
    </dxf>
    <dxf>
      <fill>
        <patternFill patternType="solid">
          <bgColor rgb="FFFFFF00"/>
        </patternFill>
      </fill>
    </dxf>
    <dxf>
      <font>
        <b val="0"/>
        <color indexed="17"/>
      </font>
      <fill>
        <patternFill patternType="solid">
          <fgColor indexed="27"/>
          <bgColor indexed="42"/>
        </patternFill>
      </fill>
    </dxf>
    <dxf>
      <font>
        <b val="0"/>
        <color indexed="8"/>
      </font>
      <fill>
        <patternFill patternType="solid">
          <fgColor indexed="34"/>
          <bgColor indexed="13"/>
        </patternFill>
      </fill>
    </dxf>
    <dxf>
      <font>
        <b/>
        <i val="0"/>
        <color indexed="8"/>
      </font>
      <fill>
        <patternFill patternType="solid">
          <fgColor indexed="34"/>
          <bgColor indexed="13"/>
        </patternFill>
      </fill>
    </dxf>
    <dxf>
      <fill>
        <patternFill>
          <bgColor rgb="FFFFFF00"/>
        </patternFill>
      </fill>
    </dxf>
    <dxf>
      <font>
        <b/>
        <i val="0"/>
      </font>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ill>
        <patternFill>
          <bgColor rgb="FFFFFF00"/>
        </patternFill>
      </fill>
    </dxf>
    <dxf>
      <fill>
        <patternFill>
          <bgColor rgb="FFFFFF00"/>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
      <font>
        <b val="0"/>
        <condense val="0"/>
        <extend val="0"/>
        <color indexed="17"/>
      </font>
      <fill>
        <patternFill patternType="solid">
          <fgColor indexed="27"/>
          <bgColor indexed="42"/>
        </patternFill>
      </fill>
    </dxf>
    <dxf>
      <font>
        <b val="0"/>
        <condense val="0"/>
        <extend val="0"/>
        <color indexed="8"/>
      </font>
      <fill>
        <patternFill patternType="solid">
          <fgColor indexed="34"/>
          <bgColor indexed="13"/>
        </patternFill>
      </fill>
    </dxf>
    <dxf>
      <font>
        <b/>
        <i val="0"/>
        <condense val="0"/>
        <extend val="0"/>
        <color indexed="8"/>
      </font>
      <fill>
        <patternFill patternType="solid">
          <fgColor indexed="34"/>
          <bgColor indexed="13"/>
        </patternFill>
      </fill>
    </dxf>
  </dxfs>
  <tableStyles count="0" defaultTableStyle="TableStyleMedium9" defaultPivotStyle="PivotStyleLight16"/>
  <colors>
    <mruColors>
      <color rgb="FF00FF00"/>
      <color rgb="FF00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100-000002000000}"/>
            </a:ext>
          </a:extLst>
        </xdr:cNvPr>
        <xdr:cNvSpPr>
          <a:spLocks noChangeArrowheads="1"/>
        </xdr:cNvSpPr>
      </xdr:nvSpPr>
      <xdr:spPr bwMode="auto">
        <a:xfrm>
          <a:off x="2028825"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0]!Mudar1" textlink="">
      <xdr:nvSpPr>
        <xdr:cNvPr id="2" name="Retângulo de cantos arredondados 1">
          <a:extLst>
            <a:ext uri="{FF2B5EF4-FFF2-40B4-BE49-F238E27FC236}">
              <a16:creationId xmlns:a16="http://schemas.microsoft.com/office/drawing/2014/main" id="{00000000-0008-0000-0000-000002000000}"/>
            </a:ext>
          </a:extLst>
        </xdr:cNvPr>
        <xdr:cNvSpPr>
          <a:spLocks noChangeArrowheads="1"/>
        </xdr:cNvSpPr>
      </xdr:nvSpPr>
      <xdr:spPr bwMode="auto">
        <a:xfrm>
          <a:off x="1238250" y="0"/>
          <a:ext cx="0" cy="0"/>
        </a:xfrm>
        <a:prstGeom prst="roundRect">
          <a:avLst>
            <a:gd name="adj" fmla="val 16667"/>
          </a:avLst>
        </a:prstGeom>
        <a:solidFill>
          <a:srgbClr val="4F81BD"/>
        </a:solidFill>
        <a:ln w="25400" algn="ctr">
          <a:solidFill>
            <a:srgbClr val="385D8A"/>
          </a:solidFill>
          <a:round/>
          <a:headEnd/>
          <a:tailEnd/>
        </a:ln>
      </xdr:spPr>
      <xdr:txBody>
        <a:bodyPr vertOverflow="clip" wrap="square" lIns="27432" tIns="27432" rIns="27432" bIns="27432" anchor="ctr" upright="1"/>
        <a:lstStyle/>
        <a:p>
          <a:pPr algn="ctr" rtl="0">
            <a:defRPr sz="1000"/>
          </a:pPr>
          <a:r>
            <a:rPr lang="pt-BR" sz="1100" b="0" i="0" u="none" strike="noStrike" baseline="0">
              <a:solidFill>
                <a:srgbClr val="FFFFFF"/>
              </a:solidFill>
              <a:latin typeface="Calibri"/>
              <a:cs typeface="Calibri"/>
            </a:rPr>
            <a:t>VOLTAR</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536"/>
  <sheetViews>
    <sheetView tabSelected="1" zoomScale="60" zoomScaleNormal="60" workbookViewId="0">
      <pane xSplit="14" ySplit="3" topLeftCell="AD31" activePane="bottomRight" state="frozen"/>
      <selection activeCell="Q22" sqref="Q22"/>
      <selection pane="topRight" activeCell="Q22" sqref="Q22"/>
      <selection pane="bottomLeft" activeCell="Q22" sqref="Q22"/>
      <selection pane="bottomRight" activeCell="AF42" sqref="AF4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8.85546875" style="7" bestFit="1" customWidth="1"/>
    <col min="13" max="13" width="13.28515625" style="11" customWidth="1"/>
    <col min="14" max="14" width="12.5703125" style="12" customWidth="1"/>
    <col min="15" max="15" width="19.140625" style="8" customWidth="1"/>
    <col min="16" max="17" width="17.140625" style="8" customWidth="1"/>
    <col min="18" max="18" width="29.28515625" style="8" bestFit="1" customWidth="1"/>
    <col min="19" max="20" width="26" style="5" bestFit="1" customWidth="1"/>
    <col min="21" max="21" width="25.85546875" style="5" customWidth="1"/>
    <col min="22" max="22" width="24" style="1" bestFit="1" customWidth="1"/>
    <col min="23" max="23" width="22.85546875" style="1" customWidth="1"/>
    <col min="24" max="24" width="19.140625" style="79" customWidth="1"/>
    <col min="25" max="25" width="21" style="6" customWidth="1"/>
    <col min="26" max="26" width="21" style="1" customWidth="1"/>
    <col min="27" max="27" width="17.140625" style="81" customWidth="1"/>
    <col min="28" max="28" width="17.140625" style="1" customWidth="1"/>
    <col min="29" max="29" width="18.140625" style="1" customWidth="1"/>
    <col min="30" max="30" width="18.42578125" style="1" customWidth="1"/>
    <col min="31" max="31" width="17.140625" style="1" customWidth="1"/>
    <col min="32" max="32" width="20" style="1" customWidth="1"/>
    <col min="33" max="33" width="24" style="1" customWidth="1"/>
    <col min="34" max="38" width="17.140625" style="1" customWidth="1"/>
    <col min="39" max="16384" width="9.7109375" style="1"/>
  </cols>
  <sheetData>
    <row r="1" spans="1:38" ht="51.75" customHeight="1">
      <c r="A1" s="194" t="s">
        <v>464</v>
      </c>
      <c r="B1" s="195"/>
      <c r="C1" s="196"/>
      <c r="D1" s="138" t="s">
        <v>38</v>
      </c>
      <c r="E1" s="139"/>
      <c r="F1" s="139"/>
      <c r="G1" s="139"/>
      <c r="H1" s="139"/>
      <c r="I1" s="139"/>
      <c r="J1" s="139"/>
      <c r="K1" s="140" t="s">
        <v>877</v>
      </c>
      <c r="L1" s="197" t="s">
        <v>873</v>
      </c>
      <c r="M1" s="198"/>
      <c r="N1" s="199"/>
      <c r="O1" s="193" t="s">
        <v>874</v>
      </c>
      <c r="P1" s="193" t="s">
        <v>875</v>
      </c>
      <c r="Q1" s="193" t="s">
        <v>876</v>
      </c>
      <c r="R1" s="193" t="s">
        <v>880</v>
      </c>
      <c r="S1" s="193" t="s">
        <v>883</v>
      </c>
      <c r="T1" s="193" t="s">
        <v>881</v>
      </c>
      <c r="U1" s="193" t="s">
        <v>884</v>
      </c>
      <c r="V1" s="193" t="s">
        <v>879</v>
      </c>
      <c r="W1" s="193" t="s">
        <v>885</v>
      </c>
      <c r="X1" s="193" t="s">
        <v>878</v>
      </c>
      <c r="Y1" s="193" t="s">
        <v>929</v>
      </c>
      <c r="Z1" s="193" t="s">
        <v>882</v>
      </c>
      <c r="AA1" s="193" t="s">
        <v>930</v>
      </c>
      <c r="AB1" s="193" t="s">
        <v>931</v>
      </c>
      <c r="AC1" s="193" t="s">
        <v>939</v>
      </c>
      <c r="AD1" s="193" t="s">
        <v>940</v>
      </c>
      <c r="AE1" s="193" t="s">
        <v>941</v>
      </c>
      <c r="AF1" s="193" t="s">
        <v>942</v>
      </c>
      <c r="AG1" s="193" t="s">
        <v>943</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2"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45614</v>
      </c>
      <c r="P3" s="83">
        <v>45614</v>
      </c>
      <c r="Q3" s="83">
        <v>45614</v>
      </c>
      <c r="R3" s="83">
        <v>45758</v>
      </c>
      <c r="S3" s="83">
        <v>45758</v>
      </c>
      <c r="T3" s="83">
        <v>45758</v>
      </c>
      <c r="U3" s="83">
        <v>45758</v>
      </c>
      <c r="V3" s="83">
        <v>45758</v>
      </c>
      <c r="W3" s="83">
        <v>45758</v>
      </c>
      <c r="X3" s="83">
        <v>45758</v>
      </c>
      <c r="Y3" s="83">
        <v>45758</v>
      </c>
      <c r="Z3" s="83">
        <v>45758</v>
      </c>
      <c r="AA3" s="83">
        <v>45839</v>
      </c>
      <c r="AB3" s="83">
        <v>45870</v>
      </c>
      <c r="AC3" s="83">
        <v>45916</v>
      </c>
      <c r="AD3" s="83">
        <v>45916</v>
      </c>
      <c r="AE3" s="83">
        <v>45916</v>
      </c>
      <c r="AF3" s="83">
        <v>45944</v>
      </c>
      <c r="AG3" s="83">
        <v>45945</v>
      </c>
      <c r="AH3" s="83" t="s">
        <v>466</v>
      </c>
      <c r="AI3" s="83" t="s">
        <v>466</v>
      </c>
      <c r="AJ3" s="83" t="s">
        <v>466</v>
      </c>
      <c r="AK3" s="83" t="s">
        <v>466</v>
      </c>
      <c r="AL3" s="83" t="s">
        <v>466</v>
      </c>
    </row>
    <row r="4" spans="1:38" ht="47.25">
      <c r="A4" s="187" t="s">
        <v>467</v>
      </c>
      <c r="B4" s="190">
        <v>1</v>
      </c>
      <c r="C4" s="125">
        <v>1</v>
      </c>
      <c r="D4" s="131" t="s">
        <v>131</v>
      </c>
      <c r="E4" s="34" t="s">
        <v>64</v>
      </c>
      <c r="F4" s="34" t="s">
        <v>618</v>
      </c>
      <c r="G4" s="34" t="s">
        <v>619</v>
      </c>
      <c r="H4" s="34" t="s">
        <v>31</v>
      </c>
      <c r="I4" s="47">
        <v>30</v>
      </c>
      <c r="J4" s="47">
        <v>30</v>
      </c>
      <c r="K4" s="58">
        <v>8.1</v>
      </c>
      <c r="L4" s="36">
        <v>300</v>
      </c>
      <c r="M4" s="73">
        <f t="shared" ref="M4:M67" si="0">L4-(SUM(O4:AL4))</f>
        <v>0</v>
      </c>
      <c r="N4" s="46" t="str">
        <f>IF(M4&lt;0,"ATENÇÃO","OK")</f>
        <v>OK</v>
      </c>
      <c r="O4" s="38">
        <v>50</v>
      </c>
      <c r="P4" s="85"/>
      <c r="Q4" s="87"/>
      <c r="R4" s="85">
        <v>80</v>
      </c>
      <c r="S4" s="87"/>
      <c r="T4" s="87"/>
      <c r="U4" s="87"/>
      <c r="V4" s="87"/>
      <c r="W4" s="87"/>
      <c r="X4" s="87"/>
      <c r="Y4" s="87"/>
      <c r="Z4" s="87"/>
      <c r="AA4" s="76"/>
      <c r="AB4" s="76"/>
      <c r="AC4" s="169">
        <v>100</v>
      </c>
      <c r="AD4" s="87"/>
      <c r="AE4" s="87"/>
      <c r="AF4" s="122"/>
      <c r="AG4" s="175">
        <v>70</v>
      </c>
      <c r="AH4" s="87"/>
      <c r="AI4" s="87"/>
      <c r="AJ4" s="87"/>
      <c r="AK4" s="87"/>
      <c r="AL4" s="87"/>
    </row>
    <row r="5" spans="1:38" ht="47.25">
      <c r="A5" s="188"/>
      <c r="B5" s="191"/>
      <c r="C5" s="125">
        <v>2</v>
      </c>
      <c r="D5" s="131" t="s">
        <v>132</v>
      </c>
      <c r="E5" s="34" t="s">
        <v>64</v>
      </c>
      <c r="F5" s="34" t="s">
        <v>618</v>
      </c>
      <c r="G5" s="34" t="s">
        <v>619</v>
      </c>
      <c r="H5" s="34" t="s">
        <v>31</v>
      </c>
      <c r="I5" s="47">
        <v>30</v>
      </c>
      <c r="J5" s="47">
        <v>30</v>
      </c>
      <c r="K5" s="58">
        <v>8.1</v>
      </c>
      <c r="L5" s="36">
        <v>100</v>
      </c>
      <c r="M5" s="73">
        <f t="shared" si="0"/>
        <v>40</v>
      </c>
      <c r="N5" s="46" t="str">
        <f t="shared" ref="N5:N68" si="1">IF(M5&lt;0,"ATENÇÃO","OK")</f>
        <v>OK</v>
      </c>
      <c r="O5" s="38">
        <v>30</v>
      </c>
      <c r="P5" s="85"/>
      <c r="Q5" s="87"/>
      <c r="R5" s="85"/>
      <c r="S5" s="87"/>
      <c r="T5" s="87"/>
      <c r="U5" s="87"/>
      <c r="V5" s="87"/>
      <c r="W5" s="87"/>
      <c r="X5" s="87"/>
      <c r="Y5" s="87"/>
      <c r="Z5" s="87"/>
      <c r="AA5" s="76"/>
      <c r="AB5" s="76"/>
      <c r="AC5" s="169">
        <v>30</v>
      </c>
      <c r="AD5" s="87"/>
      <c r="AE5" s="87"/>
      <c r="AF5" s="122"/>
      <c r="AG5" s="173"/>
      <c r="AH5" s="87"/>
      <c r="AI5" s="87"/>
      <c r="AJ5" s="87"/>
      <c r="AK5" s="87"/>
      <c r="AL5" s="87"/>
    </row>
    <row r="6" spans="1:38" ht="47.25">
      <c r="A6" s="188"/>
      <c r="B6" s="191"/>
      <c r="C6" s="125">
        <v>3</v>
      </c>
      <c r="D6" s="131" t="s">
        <v>133</v>
      </c>
      <c r="E6" s="34" t="s">
        <v>64</v>
      </c>
      <c r="F6" s="34" t="s">
        <v>618</v>
      </c>
      <c r="G6" s="34" t="s">
        <v>619</v>
      </c>
      <c r="H6" s="47" t="s">
        <v>31</v>
      </c>
      <c r="I6" s="47">
        <v>30</v>
      </c>
      <c r="J6" s="47">
        <v>30</v>
      </c>
      <c r="K6" s="58">
        <v>11.55</v>
      </c>
      <c r="L6" s="36">
        <v>325</v>
      </c>
      <c r="M6" s="73">
        <f t="shared" si="0"/>
        <v>130</v>
      </c>
      <c r="N6" s="46" t="str">
        <f t="shared" si="1"/>
        <v>OK</v>
      </c>
      <c r="O6" s="38">
        <v>5</v>
      </c>
      <c r="P6" s="85"/>
      <c r="Q6" s="87"/>
      <c r="R6" s="85">
        <v>20</v>
      </c>
      <c r="S6" s="87"/>
      <c r="T6" s="87">
        <v>20</v>
      </c>
      <c r="U6" s="87"/>
      <c r="V6" s="87"/>
      <c r="W6" s="87"/>
      <c r="X6" s="87"/>
      <c r="Y6" s="87"/>
      <c r="Z6" s="87"/>
      <c r="AA6" s="76"/>
      <c r="AB6" s="76"/>
      <c r="AC6" s="169">
        <v>100</v>
      </c>
      <c r="AD6" s="87"/>
      <c r="AE6" s="87"/>
      <c r="AF6" s="122"/>
      <c r="AG6" s="173">
        <v>50</v>
      </c>
      <c r="AH6" s="87"/>
      <c r="AI6" s="87"/>
      <c r="AJ6" s="87"/>
      <c r="AK6" s="87"/>
      <c r="AL6" s="87"/>
    </row>
    <row r="7" spans="1:38" ht="47.25">
      <c r="A7" s="188"/>
      <c r="B7" s="191"/>
      <c r="C7" s="125">
        <v>4</v>
      </c>
      <c r="D7" s="131" t="s">
        <v>134</v>
      </c>
      <c r="E7" s="34" t="s">
        <v>64</v>
      </c>
      <c r="F7" s="34" t="s">
        <v>618</v>
      </c>
      <c r="G7" s="34" t="s">
        <v>619</v>
      </c>
      <c r="H7" s="34" t="s">
        <v>31</v>
      </c>
      <c r="I7" s="47">
        <v>30</v>
      </c>
      <c r="J7" s="47">
        <v>30</v>
      </c>
      <c r="K7" s="58">
        <v>11.55</v>
      </c>
      <c r="L7" s="36">
        <v>100</v>
      </c>
      <c r="M7" s="73">
        <f t="shared" si="0"/>
        <v>70</v>
      </c>
      <c r="N7" s="46" t="str">
        <f t="shared" si="1"/>
        <v>OK</v>
      </c>
      <c r="O7" s="38"/>
      <c r="P7" s="85"/>
      <c r="Q7" s="87"/>
      <c r="R7" s="85"/>
      <c r="S7" s="87"/>
      <c r="T7" s="87"/>
      <c r="U7" s="87"/>
      <c r="V7" s="87"/>
      <c r="W7" s="87"/>
      <c r="X7" s="87"/>
      <c r="Y7" s="87"/>
      <c r="Z7" s="87"/>
      <c r="AA7" s="76"/>
      <c r="AB7" s="76"/>
      <c r="AC7" s="169">
        <v>30</v>
      </c>
      <c r="AD7" s="87"/>
      <c r="AE7" s="87"/>
      <c r="AF7" s="122"/>
      <c r="AG7" s="173"/>
      <c r="AH7" s="87"/>
      <c r="AI7" s="87"/>
      <c r="AJ7" s="87"/>
      <c r="AK7" s="87"/>
      <c r="AL7" s="87"/>
    </row>
    <row r="8" spans="1:38" ht="47.25">
      <c r="A8" s="188"/>
      <c r="B8" s="191"/>
      <c r="C8" s="125">
        <v>5</v>
      </c>
      <c r="D8" s="131" t="s">
        <v>135</v>
      </c>
      <c r="E8" s="34" t="s">
        <v>64</v>
      </c>
      <c r="F8" s="34" t="s">
        <v>618</v>
      </c>
      <c r="G8" s="34" t="s">
        <v>619</v>
      </c>
      <c r="H8" s="52" t="s">
        <v>31</v>
      </c>
      <c r="I8" s="47">
        <v>30</v>
      </c>
      <c r="J8" s="47">
        <v>30</v>
      </c>
      <c r="K8" s="58">
        <v>13.85</v>
      </c>
      <c r="L8" s="36">
        <v>330</v>
      </c>
      <c r="M8" s="73">
        <f t="shared" si="0"/>
        <v>270</v>
      </c>
      <c r="N8" s="46" t="str">
        <f t="shared" si="1"/>
        <v>OK</v>
      </c>
      <c r="O8" s="38">
        <v>30</v>
      </c>
      <c r="P8" s="85"/>
      <c r="Q8" s="87"/>
      <c r="R8" s="85"/>
      <c r="S8" s="87"/>
      <c r="T8" s="87"/>
      <c r="U8" s="87"/>
      <c r="V8" s="87"/>
      <c r="W8" s="87"/>
      <c r="X8" s="87"/>
      <c r="Y8" s="87"/>
      <c r="Z8" s="87"/>
      <c r="AA8" s="76"/>
      <c r="AB8" s="76"/>
      <c r="AC8" s="169">
        <v>30</v>
      </c>
      <c r="AD8" s="87"/>
      <c r="AE8" s="87"/>
      <c r="AF8" s="122"/>
      <c r="AG8" s="173"/>
      <c r="AH8" s="87"/>
      <c r="AI8" s="87"/>
      <c r="AJ8" s="87"/>
      <c r="AK8" s="87"/>
      <c r="AL8" s="87"/>
    </row>
    <row r="9" spans="1:38" ht="47.25">
      <c r="A9" s="188"/>
      <c r="B9" s="191"/>
      <c r="C9" s="125">
        <v>6</v>
      </c>
      <c r="D9" s="131" t="s">
        <v>136</v>
      </c>
      <c r="E9" s="34" t="s">
        <v>64</v>
      </c>
      <c r="F9" s="34" t="s">
        <v>618</v>
      </c>
      <c r="G9" s="34" t="s">
        <v>619</v>
      </c>
      <c r="H9" s="52" t="s">
        <v>31</v>
      </c>
      <c r="I9" s="47">
        <v>30</v>
      </c>
      <c r="J9" s="47">
        <v>30</v>
      </c>
      <c r="K9" s="58">
        <v>13.85</v>
      </c>
      <c r="L9" s="36">
        <v>100</v>
      </c>
      <c r="M9" s="73">
        <f t="shared" si="0"/>
        <v>80</v>
      </c>
      <c r="N9" s="46" t="str">
        <f t="shared" si="1"/>
        <v>OK</v>
      </c>
      <c r="O9" s="38"/>
      <c r="P9" s="85"/>
      <c r="Q9" s="87"/>
      <c r="R9" s="85"/>
      <c r="S9" s="87"/>
      <c r="T9" s="87"/>
      <c r="U9" s="87"/>
      <c r="V9" s="87"/>
      <c r="W9" s="87"/>
      <c r="X9" s="87"/>
      <c r="Y9" s="87"/>
      <c r="Z9" s="87"/>
      <c r="AA9" s="76"/>
      <c r="AB9" s="76"/>
      <c r="AC9" s="169">
        <v>20</v>
      </c>
      <c r="AD9" s="87"/>
      <c r="AE9" s="87"/>
      <c r="AF9" s="122"/>
      <c r="AG9" s="173"/>
      <c r="AH9" s="87"/>
      <c r="AI9" s="87"/>
      <c r="AJ9" s="87"/>
      <c r="AK9" s="87"/>
      <c r="AL9" s="87"/>
    </row>
    <row r="10" spans="1:38" ht="47.25">
      <c r="A10" s="188"/>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169"/>
      <c r="AD10" s="87"/>
      <c r="AE10" s="87"/>
      <c r="AF10" s="122"/>
      <c r="AG10" s="173"/>
      <c r="AH10" s="87"/>
      <c r="AI10" s="87"/>
      <c r="AJ10" s="87"/>
      <c r="AK10" s="87"/>
      <c r="AL10" s="87"/>
    </row>
    <row r="11" spans="1:38" ht="31.5">
      <c r="A11" s="188"/>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169"/>
      <c r="AD11" s="87"/>
      <c r="AE11" s="87"/>
      <c r="AF11" s="122"/>
      <c r="AG11" s="173"/>
      <c r="AH11" s="87"/>
      <c r="AI11" s="87"/>
      <c r="AJ11" s="87"/>
      <c r="AK11" s="87"/>
      <c r="AL11" s="87"/>
    </row>
    <row r="12" spans="1:38" ht="31.5">
      <c r="A12" s="188"/>
      <c r="B12" s="191"/>
      <c r="C12" s="125">
        <v>9</v>
      </c>
      <c r="D12" s="131" t="s">
        <v>139</v>
      </c>
      <c r="E12" s="47" t="s">
        <v>66</v>
      </c>
      <c r="F12" s="47" t="s">
        <v>618</v>
      </c>
      <c r="G12" s="34" t="s">
        <v>619</v>
      </c>
      <c r="H12" s="47" t="s">
        <v>31</v>
      </c>
      <c r="I12" s="47">
        <v>30</v>
      </c>
      <c r="J12" s="47">
        <v>30</v>
      </c>
      <c r="K12" s="58">
        <v>0.55000000000000004</v>
      </c>
      <c r="L12" s="36">
        <v>600</v>
      </c>
      <c r="M12" s="73">
        <f t="shared" si="0"/>
        <v>50</v>
      </c>
      <c r="N12" s="46" t="str">
        <f t="shared" si="1"/>
        <v>OK</v>
      </c>
      <c r="O12" s="38">
        <v>100</v>
      </c>
      <c r="P12" s="85"/>
      <c r="Q12" s="87"/>
      <c r="R12" s="85">
        <v>150</v>
      </c>
      <c r="S12" s="87"/>
      <c r="T12" s="87"/>
      <c r="U12" s="87"/>
      <c r="V12" s="87"/>
      <c r="W12" s="87"/>
      <c r="X12" s="87"/>
      <c r="Y12" s="87"/>
      <c r="Z12" s="87"/>
      <c r="AA12" s="76"/>
      <c r="AB12" s="76"/>
      <c r="AC12" s="169">
        <v>200</v>
      </c>
      <c r="AD12" s="87"/>
      <c r="AE12" s="87"/>
      <c r="AF12" s="122"/>
      <c r="AG12" s="176">
        <v>100</v>
      </c>
      <c r="AH12" s="87"/>
      <c r="AI12" s="87"/>
      <c r="AJ12" s="87"/>
      <c r="AK12" s="87"/>
      <c r="AL12" s="87"/>
    </row>
    <row r="13" spans="1:38" ht="31.5">
      <c r="A13" s="188"/>
      <c r="B13" s="191"/>
      <c r="C13" s="125">
        <v>10</v>
      </c>
      <c r="D13" s="131" t="s">
        <v>140</v>
      </c>
      <c r="E13" s="47" t="s">
        <v>66</v>
      </c>
      <c r="F13" s="47" t="s">
        <v>618</v>
      </c>
      <c r="G13" s="34" t="s">
        <v>619</v>
      </c>
      <c r="H13" s="47" t="s">
        <v>31</v>
      </c>
      <c r="I13" s="47">
        <v>30</v>
      </c>
      <c r="J13" s="47">
        <v>30</v>
      </c>
      <c r="K13" s="58">
        <v>0.55000000000000004</v>
      </c>
      <c r="L13" s="36">
        <v>300</v>
      </c>
      <c r="M13" s="73">
        <f t="shared" si="0"/>
        <v>150</v>
      </c>
      <c r="N13" s="46" t="str">
        <f t="shared" si="1"/>
        <v>OK</v>
      </c>
      <c r="O13" s="38"/>
      <c r="P13" s="85"/>
      <c r="Q13" s="87"/>
      <c r="R13" s="85">
        <v>50</v>
      </c>
      <c r="S13" s="87"/>
      <c r="T13" s="87"/>
      <c r="U13" s="87"/>
      <c r="V13" s="87"/>
      <c r="W13" s="87"/>
      <c r="X13" s="87"/>
      <c r="Y13" s="87"/>
      <c r="Z13" s="87"/>
      <c r="AA13" s="76"/>
      <c r="AB13" s="76"/>
      <c r="AC13" s="169">
        <v>100</v>
      </c>
      <c r="AD13" s="87"/>
      <c r="AE13" s="87"/>
      <c r="AF13" s="122"/>
      <c r="AG13" s="173"/>
      <c r="AH13" s="87"/>
      <c r="AI13" s="87"/>
      <c r="AJ13" s="87"/>
      <c r="AK13" s="87"/>
      <c r="AL13" s="87"/>
    </row>
    <row r="14" spans="1:38" ht="31.5">
      <c r="A14" s="188"/>
      <c r="B14" s="191"/>
      <c r="C14" s="125">
        <v>11</v>
      </c>
      <c r="D14" s="131" t="s">
        <v>141</v>
      </c>
      <c r="E14" s="47" t="s">
        <v>66</v>
      </c>
      <c r="F14" s="47" t="s">
        <v>618</v>
      </c>
      <c r="G14" s="34" t="s">
        <v>619</v>
      </c>
      <c r="H14" s="47" t="s">
        <v>31</v>
      </c>
      <c r="I14" s="47">
        <v>30</v>
      </c>
      <c r="J14" s="47">
        <v>30</v>
      </c>
      <c r="K14" s="58">
        <v>0.7</v>
      </c>
      <c r="L14" s="36">
        <v>660</v>
      </c>
      <c r="M14" s="73">
        <f t="shared" si="0"/>
        <v>150</v>
      </c>
      <c r="N14" s="46" t="str">
        <f t="shared" si="1"/>
        <v>OK</v>
      </c>
      <c r="O14" s="38">
        <v>110</v>
      </c>
      <c r="P14" s="85"/>
      <c r="Q14" s="87"/>
      <c r="R14" s="85">
        <v>100</v>
      </c>
      <c r="S14" s="87"/>
      <c r="T14" s="87">
        <v>50</v>
      </c>
      <c r="U14" s="87"/>
      <c r="V14" s="87"/>
      <c r="W14" s="87"/>
      <c r="X14" s="87"/>
      <c r="Y14" s="87"/>
      <c r="Z14" s="87"/>
      <c r="AA14" s="76"/>
      <c r="AB14" s="76"/>
      <c r="AC14" s="169">
        <v>150</v>
      </c>
      <c r="AD14" s="87"/>
      <c r="AE14" s="87"/>
      <c r="AF14" s="122"/>
      <c r="AG14" s="176">
        <v>100</v>
      </c>
      <c r="AH14" s="87"/>
      <c r="AI14" s="87"/>
      <c r="AJ14" s="87"/>
      <c r="AK14" s="87"/>
      <c r="AL14" s="87"/>
    </row>
    <row r="15" spans="1:38" ht="31.5">
      <c r="A15" s="188"/>
      <c r="B15" s="191"/>
      <c r="C15" s="125">
        <v>12</v>
      </c>
      <c r="D15" s="131" t="s">
        <v>142</v>
      </c>
      <c r="E15" s="34" t="s">
        <v>66</v>
      </c>
      <c r="F15" s="34" t="s">
        <v>618</v>
      </c>
      <c r="G15" s="34" t="s">
        <v>619</v>
      </c>
      <c r="H15" s="34" t="s">
        <v>31</v>
      </c>
      <c r="I15" s="47">
        <v>30</v>
      </c>
      <c r="J15" s="47">
        <v>30</v>
      </c>
      <c r="K15" s="58">
        <v>0.7</v>
      </c>
      <c r="L15" s="36">
        <v>300</v>
      </c>
      <c r="M15" s="73">
        <f t="shared" si="0"/>
        <v>150</v>
      </c>
      <c r="N15" s="46" t="str">
        <f t="shared" si="1"/>
        <v>OK</v>
      </c>
      <c r="O15" s="38"/>
      <c r="P15" s="85"/>
      <c r="Q15" s="87"/>
      <c r="R15" s="85">
        <v>50</v>
      </c>
      <c r="S15" s="87"/>
      <c r="T15" s="87"/>
      <c r="U15" s="87"/>
      <c r="V15" s="87"/>
      <c r="W15" s="87"/>
      <c r="X15" s="87"/>
      <c r="Y15" s="87"/>
      <c r="Z15" s="87"/>
      <c r="AA15" s="76"/>
      <c r="AB15" s="76"/>
      <c r="AC15" s="169">
        <v>100</v>
      </c>
      <c r="AD15" s="87"/>
      <c r="AE15" s="87"/>
      <c r="AF15" s="122"/>
      <c r="AG15" s="173"/>
      <c r="AH15" s="87"/>
      <c r="AI15" s="87"/>
      <c r="AJ15" s="87"/>
      <c r="AK15" s="87"/>
      <c r="AL15" s="87"/>
    </row>
    <row r="16" spans="1:38" ht="31.5">
      <c r="A16" s="188"/>
      <c r="B16" s="191"/>
      <c r="C16" s="125">
        <v>13</v>
      </c>
      <c r="D16" s="131" t="s">
        <v>143</v>
      </c>
      <c r="E16" s="34" t="s">
        <v>66</v>
      </c>
      <c r="F16" s="34" t="s">
        <v>618</v>
      </c>
      <c r="G16" s="34" t="s">
        <v>619</v>
      </c>
      <c r="H16" s="34" t="s">
        <v>31</v>
      </c>
      <c r="I16" s="47">
        <v>30</v>
      </c>
      <c r="J16" s="47">
        <v>30</v>
      </c>
      <c r="K16" s="58">
        <v>0.9</v>
      </c>
      <c r="L16" s="36">
        <v>550</v>
      </c>
      <c r="M16" s="73">
        <f t="shared" si="0"/>
        <v>400</v>
      </c>
      <c r="N16" s="46" t="str">
        <f t="shared" si="1"/>
        <v>OK</v>
      </c>
      <c r="O16" s="38">
        <v>50</v>
      </c>
      <c r="P16" s="85"/>
      <c r="Q16" s="87"/>
      <c r="R16" s="85"/>
      <c r="S16" s="87"/>
      <c r="T16" s="87"/>
      <c r="U16" s="87"/>
      <c r="V16" s="87"/>
      <c r="W16" s="87"/>
      <c r="X16" s="87"/>
      <c r="Y16" s="87"/>
      <c r="Z16" s="87"/>
      <c r="AA16" s="76"/>
      <c r="AB16" s="76"/>
      <c r="AC16" s="169">
        <v>50</v>
      </c>
      <c r="AD16" s="87"/>
      <c r="AE16" s="87"/>
      <c r="AF16" s="122"/>
      <c r="AG16" s="176">
        <v>50</v>
      </c>
      <c r="AH16" s="87"/>
      <c r="AI16" s="87"/>
      <c r="AJ16" s="87"/>
      <c r="AK16" s="87"/>
      <c r="AL16" s="87"/>
    </row>
    <row r="17" spans="1:38" ht="31.5">
      <c r="A17" s="188"/>
      <c r="B17" s="191"/>
      <c r="C17" s="125">
        <v>14</v>
      </c>
      <c r="D17" s="131" t="s">
        <v>144</v>
      </c>
      <c r="E17" s="34" t="s">
        <v>66</v>
      </c>
      <c r="F17" s="34" t="s">
        <v>618</v>
      </c>
      <c r="G17" s="34" t="s">
        <v>619</v>
      </c>
      <c r="H17" s="34" t="s">
        <v>31</v>
      </c>
      <c r="I17" s="47">
        <v>30</v>
      </c>
      <c r="J17" s="47">
        <v>30</v>
      </c>
      <c r="K17" s="58">
        <v>0.9</v>
      </c>
      <c r="L17" s="36">
        <v>250</v>
      </c>
      <c r="M17" s="73">
        <f t="shared" si="0"/>
        <v>200</v>
      </c>
      <c r="N17" s="46" t="str">
        <f t="shared" si="1"/>
        <v>OK</v>
      </c>
      <c r="O17" s="38"/>
      <c r="P17" s="85"/>
      <c r="Q17" s="87"/>
      <c r="R17" s="85"/>
      <c r="S17" s="87"/>
      <c r="T17" s="87"/>
      <c r="U17" s="87"/>
      <c r="V17" s="87"/>
      <c r="W17" s="87"/>
      <c r="X17" s="87"/>
      <c r="Y17" s="87"/>
      <c r="Z17" s="87"/>
      <c r="AA17" s="76"/>
      <c r="AB17" s="76"/>
      <c r="AC17" s="169">
        <v>50</v>
      </c>
      <c r="AD17" s="87"/>
      <c r="AE17" s="87"/>
      <c r="AF17" s="122"/>
      <c r="AG17" s="173"/>
      <c r="AH17" s="87"/>
      <c r="AI17" s="87"/>
      <c r="AJ17" s="87"/>
      <c r="AK17" s="87"/>
      <c r="AL17" s="87"/>
    </row>
    <row r="18" spans="1:38" ht="31.5">
      <c r="A18" s="188"/>
      <c r="B18" s="191"/>
      <c r="C18" s="125">
        <v>15</v>
      </c>
      <c r="D18" s="131" t="s">
        <v>145</v>
      </c>
      <c r="E18" s="34" t="s">
        <v>64</v>
      </c>
      <c r="F18" s="34" t="s">
        <v>618</v>
      </c>
      <c r="G18" s="34" t="s">
        <v>619</v>
      </c>
      <c r="H18" s="34" t="s">
        <v>31</v>
      </c>
      <c r="I18" s="47">
        <v>30</v>
      </c>
      <c r="J18" s="47">
        <v>30</v>
      </c>
      <c r="K18" s="58">
        <v>0.5</v>
      </c>
      <c r="L18" s="36">
        <v>400</v>
      </c>
      <c r="M18" s="73">
        <f t="shared" si="0"/>
        <v>250</v>
      </c>
      <c r="N18" s="46" t="str">
        <f t="shared" si="1"/>
        <v>OK</v>
      </c>
      <c r="O18" s="38"/>
      <c r="P18" s="85"/>
      <c r="Q18" s="87"/>
      <c r="R18" s="85">
        <v>50</v>
      </c>
      <c r="S18" s="87"/>
      <c r="T18" s="87"/>
      <c r="U18" s="87"/>
      <c r="V18" s="87"/>
      <c r="W18" s="87"/>
      <c r="X18" s="87"/>
      <c r="Y18" s="87"/>
      <c r="Z18" s="87"/>
      <c r="AA18" s="76"/>
      <c r="AB18" s="76"/>
      <c r="AC18" s="169">
        <v>100</v>
      </c>
      <c r="AD18" s="87"/>
      <c r="AE18" s="87"/>
      <c r="AF18" s="122"/>
      <c r="AG18" s="173"/>
      <c r="AH18" s="87"/>
      <c r="AI18" s="87"/>
      <c r="AJ18" s="87"/>
      <c r="AK18" s="87"/>
      <c r="AL18" s="87"/>
    </row>
    <row r="19" spans="1:38" ht="31.5">
      <c r="A19" s="188"/>
      <c r="B19" s="191"/>
      <c r="C19" s="125">
        <v>16</v>
      </c>
      <c r="D19" s="131" t="s">
        <v>146</v>
      </c>
      <c r="E19" s="34" t="s">
        <v>64</v>
      </c>
      <c r="F19" s="34" t="s">
        <v>618</v>
      </c>
      <c r="G19" s="34" t="s">
        <v>619</v>
      </c>
      <c r="H19" s="34" t="s">
        <v>31</v>
      </c>
      <c r="I19" s="47">
        <v>30</v>
      </c>
      <c r="J19" s="47">
        <v>30</v>
      </c>
      <c r="K19" s="58">
        <v>0.5</v>
      </c>
      <c r="L19" s="36">
        <v>800</v>
      </c>
      <c r="M19" s="73">
        <f t="shared" si="0"/>
        <v>350</v>
      </c>
      <c r="N19" s="46" t="str">
        <f t="shared" si="1"/>
        <v>OK</v>
      </c>
      <c r="O19" s="38"/>
      <c r="P19" s="85"/>
      <c r="Q19" s="87"/>
      <c r="R19" s="85">
        <v>150</v>
      </c>
      <c r="S19" s="87"/>
      <c r="T19" s="87"/>
      <c r="U19" s="87"/>
      <c r="V19" s="87"/>
      <c r="W19" s="87"/>
      <c r="X19" s="87"/>
      <c r="Y19" s="87"/>
      <c r="Z19" s="87"/>
      <c r="AA19" s="76"/>
      <c r="AB19" s="76"/>
      <c r="AC19" s="169">
        <v>200</v>
      </c>
      <c r="AD19" s="87"/>
      <c r="AE19" s="87"/>
      <c r="AF19" s="122"/>
      <c r="AG19" s="176">
        <v>100</v>
      </c>
      <c r="AH19" s="87"/>
      <c r="AI19" s="87"/>
      <c r="AJ19" s="87"/>
      <c r="AK19" s="87"/>
      <c r="AL19" s="87"/>
    </row>
    <row r="20" spans="1:38" ht="31.5">
      <c r="A20" s="188"/>
      <c r="B20" s="191"/>
      <c r="C20" s="125">
        <v>17</v>
      </c>
      <c r="D20" s="131" t="s">
        <v>147</v>
      </c>
      <c r="E20" s="34" t="s">
        <v>64</v>
      </c>
      <c r="F20" s="34" t="s">
        <v>618</v>
      </c>
      <c r="G20" s="34" t="s">
        <v>619</v>
      </c>
      <c r="H20" s="34" t="s">
        <v>31</v>
      </c>
      <c r="I20" s="47">
        <v>30</v>
      </c>
      <c r="J20" s="47">
        <v>30</v>
      </c>
      <c r="K20" s="58">
        <v>0.75</v>
      </c>
      <c r="L20" s="36">
        <v>400</v>
      </c>
      <c r="M20" s="73">
        <f t="shared" si="0"/>
        <v>300</v>
      </c>
      <c r="N20" s="46" t="str">
        <f t="shared" si="1"/>
        <v>OK</v>
      </c>
      <c r="O20" s="38"/>
      <c r="P20" s="85"/>
      <c r="Q20" s="87"/>
      <c r="R20" s="85">
        <v>50</v>
      </c>
      <c r="S20" s="87"/>
      <c r="T20" s="87"/>
      <c r="U20" s="87"/>
      <c r="V20" s="87"/>
      <c r="W20" s="87"/>
      <c r="X20" s="87"/>
      <c r="Y20" s="87"/>
      <c r="Z20" s="87"/>
      <c r="AA20" s="76"/>
      <c r="AB20" s="76"/>
      <c r="AC20" s="169">
        <v>50</v>
      </c>
      <c r="AD20" s="87"/>
      <c r="AE20" s="87"/>
      <c r="AF20" s="122"/>
      <c r="AG20" s="173"/>
      <c r="AH20" s="87"/>
      <c r="AI20" s="87"/>
      <c r="AJ20" s="87"/>
      <c r="AK20" s="87"/>
      <c r="AL20" s="87"/>
    </row>
    <row r="21" spans="1:38" ht="31.5">
      <c r="A21" s="188"/>
      <c r="B21" s="191"/>
      <c r="C21" s="125">
        <v>18</v>
      </c>
      <c r="D21" s="131" t="s">
        <v>148</v>
      </c>
      <c r="E21" s="34" t="s">
        <v>64</v>
      </c>
      <c r="F21" s="34" t="s">
        <v>618</v>
      </c>
      <c r="G21" s="51" t="s">
        <v>619</v>
      </c>
      <c r="H21" s="47" t="s">
        <v>31</v>
      </c>
      <c r="I21" s="47">
        <v>30</v>
      </c>
      <c r="J21" s="47">
        <v>30</v>
      </c>
      <c r="K21" s="58">
        <v>0.75</v>
      </c>
      <c r="L21" s="36">
        <v>915</v>
      </c>
      <c r="M21" s="73">
        <f t="shared" si="0"/>
        <v>450</v>
      </c>
      <c r="N21" s="46" t="str">
        <f t="shared" si="1"/>
        <v>OK</v>
      </c>
      <c r="O21" s="38">
        <v>65</v>
      </c>
      <c r="P21" s="85"/>
      <c r="Q21" s="87"/>
      <c r="R21" s="85">
        <v>100</v>
      </c>
      <c r="S21" s="87"/>
      <c r="T21" s="87">
        <v>50</v>
      </c>
      <c r="U21" s="87"/>
      <c r="V21" s="87"/>
      <c r="W21" s="87"/>
      <c r="X21" s="87"/>
      <c r="Y21" s="87"/>
      <c r="Z21" s="87"/>
      <c r="AA21" s="76"/>
      <c r="AB21" s="76"/>
      <c r="AC21" s="169">
        <v>150</v>
      </c>
      <c r="AD21" s="87"/>
      <c r="AE21" s="87"/>
      <c r="AF21" s="122"/>
      <c r="AG21" s="176">
        <v>100</v>
      </c>
      <c r="AH21" s="87"/>
      <c r="AI21" s="87"/>
      <c r="AJ21" s="87"/>
      <c r="AK21" s="87"/>
      <c r="AL21" s="87"/>
    </row>
    <row r="22" spans="1:38" ht="31.5">
      <c r="A22" s="188"/>
      <c r="B22" s="191"/>
      <c r="C22" s="125">
        <v>19</v>
      </c>
      <c r="D22" s="131" t="s">
        <v>149</v>
      </c>
      <c r="E22" s="34" t="s">
        <v>64</v>
      </c>
      <c r="F22" s="34" t="s">
        <v>618</v>
      </c>
      <c r="G22" s="51" t="s">
        <v>619</v>
      </c>
      <c r="H22" s="34" t="s">
        <v>31</v>
      </c>
      <c r="I22" s="47">
        <v>30</v>
      </c>
      <c r="J22" s="47">
        <v>30</v>
      </c>
      <c r="K22" s="58">
        <v>1</v>
      </c>
      <c r="L22" s="36">
        <v>300</v>
      </c>
      <c r="M22" s="73">
        <f t="shared" si="0"/>
        <v>250</v>
      </c>
      <c r="N22" s="46" t="str">
        <f t="shared" si="1"/>
        <v>OK</v>
      </c>
      <c r="O22" s="38"/>
      <c r="P22" s="85"/>
      <c r="Q22" s="87"/>
      <c r="R22" s="85"/>
      <c r="S22" s="87"/>
      <c r="T22" s="87"/>
      <c r="U22" s="87"/>
      <c r="V22" s="87"/>
      <c r="W22" s="87"/>
      <c r="X22" s="87"/>
      <c r="Y22" s="87"/>
      <c r="Z22" s="87"/>
      <c r="AA22" s="76"/>
      <c r="AB22" s="76"/>
      <c r="AC22" s="169">
        <v>50</v>
      </c>
      <c r="AD22" s="87"/>
      <c r="AE22" s="87"/>
      <c r="AF22" s="122"/>
      <c r="AG22" s="173"/>
      <c r="AH22" s="87"/>
      <c r="AI22" s="87"/>
      <c r="AJ22" s="87"/>
      <c r="AK22" s="87"/>
      <c r="AL22" s="87"/>
    </row>
    <row r="23" spans="1:38" ht="31.5">
      <c r="A23" s="188"/>
      <c r="B23" s="191"/>
      <c r="C23" s="125">
        <v>20</v>
      </c>
      <c r="D23" s="131" t="s">
        <v>150</v>
      </c>
      <c r="E23" s="34" t="s">
        <v>64</v>
      </c>
      <c r="F23" s="34" t="s">
        <v>618</v>
      </c>
      <c r="G23" s="51" t="s">
        <v>619</v>
      </c>
      <c r="H23" s="34" t="s">
        <v>31</v>
      </c>
      <c r="I23" s="47">
        <v>30</v>
      </c>
      <c r="J23" s="47">
        <v>30</v>
      </c>
      <c r="K23" s="58">
        <v>1</v>
      </c>
      <c r="L23" s="36">
        <v>675</v>
      </c>
      <c r="M23" s="73">
        <f t="shared" si="0"/>
        <v>510</v>
      </c>
      <c r="N23" s="46" t="str">
        <f t="shared" si="1"/>
        <v>OK</v>
      </c>
      <c r="O23" s="38">
        <v>65</v>
      </c>
      <c r="P23" s="85"/>
      <c r="Q23" s="87"/>
      <c r="R23" s="85"/>
      <c r="S23" s="87"/>
      <c r="T23" s="87"/>
      <c r="U23" s="87"/>
      <c r="V23" s="87"/>
      <c r="W23" s="87"/>
      <c r="X23" s="87"/>
      <c r="Y23" s="87"/>
      <c r="Z23" s="87"/>
      <c r="AA23" s="76"/>
      <c r="AB23" s="76"/>
      <c r="AC23" s="169">
        <v>50</v>
      </c>
      <c r="AD23" s="87"/>
      <c r="AE23" s="87"/>
      <c r="AF23" s="122"/>
      <c r="AG23" s="176">
        <v>50</v>
      </c>
      <c r="AH23" s="87"/>
      <c r="AI23" s="87"/>
      <c r="AJ23" s="87"/>
      <c r="AK23" s="87"/>
      <c r="AL23" s="87"/>
    </row>
    <row r="24" spans="1:38" ht="63">
      <c r="A24" s="188"/>
      <c r="B24" s="191"/>
      <c r="C24" s="125">
        <v>21</v>
      </c>
      <c r="D24" s="131" t="s">
        <v>151</v>
      </c>
      <c r="E24" s="34" t="s">
        <v>64</v>
      </c>
      <c r="F24" s="34" t="s">
        <v>618</v>
      </c>
      <c r="G24" s="51" t="s">
        <v>619</v>
      </c>
      <c r="H24" s="34" t="s">
        <v>31</v>
      </c>
      <c r="I24" s="47">
        <v>30</v>
      </c>
      <c r="J24" s="47">
        <v>30</v>
      </c>
      <c r="K24" s="58">
        <v>9</v>
      </c>
      <c r="L24" s="36">
        <v>30</v>
      </c>
      <c r="M24" s="73">
        <f t="shared" si="0"/>
        <v>30</v>
      </c>
      <c r="N24" s="46" t="str">
        <f t="shared" si="1"/>
        <v>OK</v>
      </c>
      <c r="O24" s="38"/>
      <c r="P24" s="85"/>
      <c r="Q24" s="87"/>
      <c r="R24" s="85"/>
      <c r="S24" s="87"/>
      <c r="T24" s="87"/>
      <c r="U24" s="87"/>
      <c r="V24" s="87"/>
      <c r="W24" s="87"/>
      <c r="X24" s="87"/>
      <c r="Y24" s="87"/>
      <c r="Z24" s="87"/>
      <c r="AA24" s="76"/>
      <c r="AB24" s="76"/>
      <c r="AC24" s="169"/>
      <c r="AD24" s="87"/>
      <c r="AE24" s="87"/>
      <c r="AF24" s="122"/>
      <c r="AG24" s="173"/>
      <c r="AH24" s="87"/>
      <c r="AI24" s="87"/>
      <c r="AJ24" s="87"/>
      <c r="AK24" s="87"/>
      <c r="AL24" s="87"/>
    </row>
    <row r="25" spans="1:38" ht="63">
      <c r="A25" s="188"/>
      <c r="B25" s="191"/>
      <c r="C25" s="125">
        <v>22</v>
      </c>
      <c r="D25" s="131" t="s">
        <v>35</v>
      </c>
      <c r="E25" s="34" t="s">
        <v>64</v>
      </c>
      <c r="F25" s="34" t="s">
        <v>618</v>
      </c>
      <c r="G25" s="51" t="s">
        <v>619</v>
      </c>
      <c r="H25" s="34" t="s">
        <v>31</v>
      </c>
      <c r="I25" s="47">
        <v>30</v>
      </c>
      <c r="J25" s="47">
        <v>30</v>
      </c>
      <c r="K25" s="58">
        <v>12</v>
      </c>
      <c r="L25" s="36">
        <v>60</v>
      </c>
      <c r="M25" s="73">
        <f t="shared" si="0"/>
        <v>60</v>
      </c>
      <c r="N25" s="46" t="str">
        <f t="shared" si="1"/>
        <v>OK</v>
      </c>
      <c r="O25" s="38"/>
      <c r="P25" s="85"/>
      <c r="Q25" s="87"/>
      <c r="R25" s="85"/>
      <c r="S25" s="87"/>
      <c r="T25" s="87"/>
      <c r="U25" s="87"/>
      <c r="V25" s="87"/>
      <c r="W25" s="87"/>
      <c r="X25" s="87"/>
      <c r="Y25" s="87"/>
      <c r="Z25" s="87"/>
      <c r="AA25" s="76"/>
      <c r="AB25" s="76"/>
      <c r="AC25" s="169"/>
      <c r="AD25" s="87"/>
      <c r="AE25" s="87"/>
      <c r="AF25" s="122"/>
      <c r="AG25" s="173"/>
      <c r="AH25" s="87"/>
      <c r="AI25" s="87"/>
      <c r="AJ25" s="87"/>
      <c r="AK25" s="87"/>
      <c r="AL25" s="87"/>
    </row>
    <row r="26" spans="1:38" ht="63">
      <c r="A26" s="188"/>
      <c r="B26" s="191"/>
      <c r="C26" s="125">
        <v>23</v>
      </c>
      <c r="D26" s="131" t="s">
        <v>152</v>
      </c>
      <c r="E26" s="34" t="s">
        <v>64</v>
      </c>
      <c r="F26" s="34" t="s">
        <v>618</v>
      </c>
      <c r="G26" s="51" t="s">
        <v>619</v>
      </c>
      <c r="H26" s="47" t="s">
        <v>31</v>
      </c>
      <c r="I26" s="47">
        <v>30</v>
      </c>
      <c r="J26" s="47">
        <v>30</v>
      </c>
      <c r="K26" s="58">
        <v>12</v>
      </c>
      <c r="L26" s="36">
        <v>255</v>
      </c>
      <c r="M26" s="73">
        <f t="shared" si="0"/>
        <v>100</v>
      </c>
      <c r="N26" s="46" t="str">
        <f t="shared" si="1"/>
        <v>OK</v>
      </c>
      <c r="O26" s="38">
        <v>35</v>
      </c>
      <c r="P26" s="85"/>
      <c r="Q26" s="87"/>
      <c r="R26" s="85">
        <v>50</v>
      </c>
      <c r="S26" s="87"/>
      <c r="T26" s="87">
        <v>20</v>
      </c>
      <c r="U26" s="87"/>
      <c r="V26" s="87"/>
      <c r="W26" s="87"/>
      <c r="X26" s="87"/>
      <c r="Y26" s="87"/>
      <c r="Z26" s="87"/>
      <c r="AA26" s="76"/>
      <c r="AB26" s="76"/>
      <c r="AC26" s="169">
        <v>50</v>
      </c>
      <c r="AD26" s="87"/>
      <c r="AE26" s="87"/>
      <c r="AF26" s="122"/>
      <c r="AG26" s="173"/>
      <c r="AH26" s="87"/>
      <c r="AI26" s="87"/>
      <c r="AJ26" s="87"/>
      <c r="AK26" s="87"/>
      <c r="AL26" s="87"/>
    </row>
    <row r="27" spans="1:38" ht="63">
      <c r="A27" s="188"/>
      <c r="B27" s="191"/>
      <c r="C27" s="125">
        <v>24</v>
      </c>
      <c r="D27" s="131" t="s">
        <v>32</v>
      </c>
      <c r="E27" s="34" t="s">
        <v>64</v>
      </c>
      <c r="F27" s="34" t="s">
        <v>618</v>
      </c>
      <c r="G27" s="51" t="s">
        <v>619</v>
      </c>
      <c r="H27" s="34" t="s">
        <v>31</v>
      </c>
      <c r="I27" s="47">
        <v>30</v>
      </c>
      <c r="J27" s="47">
        <v>30</v>
      </c>
      <c r="K27" s="58">
        <v>12</v>
      </c>
      <c r="L27" s="36">
        <v>410</v>
      </c>
      <c r="M27" s="73">
        <f t="shared" si="0"/>
        <v>220</v>
      </c>
      <c r="N27" s="46" t="str">
        <f t="shared" si="1"/>
        <v>OK</v>
      </c>
      <c r="O27" s="38">
        <v>10</v>
      </c>
      <c r="P27" s="85"/>
      <c r="Q27" s="87"/>
      <c r="R27" s="85">
        <v>80</v>
      </c>
      <c r="S27" s="87"/>
      <c r="T27" s="87"/>
      <c r="U27" s="87"/>
      <c r="V27" s="87"/>
      <c r="W27" s="87"/>
      <c r="X27" s="87"/>
      <c r="Y27" s="87"/>
      <c r="Z27" s="87"/>
      <c r="AA27" s="76"/>
      <c r="AB27" s="76"/>
      <c r="AC27" s="169">
        <v>100</v>
      </c>
      <c r="AD27" s="87"/>
      <c r="AE27" s="87"/>
      <c r="AF27" s="122"/>
      <c r="AG27" s="173"/>
      <c r="AH27" s="87"/>
      <c r="AI27" s="87"/>
      <c r="AJ27" s="87"/>
      <c r="AK27" s="87"/>
      <c r="AL27" s="87"/>
    </row>
    <row r="28" spans="1:38" ht="47.25">
      <c r="A28" s="188"/>
      <c r="B28" s="191"/>
      <c r="C28" s="125">
        <v>25</v>
      </c>
      <c r="D28" s="131" t="s">
        <v>153</v>
      </c>
      <c r="E28" s="34" t="s">
        <v>64</v>
      </c>
      <c r="F28" s="34" t="s">
        <v>618</v>
      </c>
      <c r="G28" s="51" t="s">
        <v>619</v>
      </c>
      <c r="H28" s="34" t="s">
        <v>31</v>
      </c>
      <c r="I28" s="47">
        <v>30</v>
      </c>
      <c r="J28" s="47">
        <v>30</v>
      </c>
      <c r="K28" s="58">
        <v>5.75</v>
      </c>
      <c r="L28" s="36">
        <v>330</v>
      </c>
      <c r="M28" s="73">
        <f t="shared" si="0"/>
        <v>100</v>
      </c>
      <c r="N28" s="46" t="str">
        <f t="shared" si="1"/>
        <v>OK</v>
      </c>
      <c r="O28" s="38">
        <v>30</v>
      </c>
      <c r="P28" s="85"/>
      <c r="Q28" s="87"/>
      <c r="R28" s="85">
        <v>50</v>
      </c>
      <c r="S28" s="87"/>
      <c r="T28" s="87"/>
      <c r="U28" s="87"/>
      <c r="V28" s="87"/>
      <c r="W28" s="87"/>
      <c r="X28" s="87"/>
      <c r="Y28" s="87"/>
      <c r="Z28" s="87"/>
      <c r="AA28" s="76"/>
      <c r="AB28" s="76"/>
      <c r="AC28" s="169">
        <v>50</v>
      </c>
      <c r="AD28" s="87"/>
      <c r="AE28" s="87"/>
      <c r="AF28" s="122"/>
      <c r="AG28" s="176">
        <v>100</v>
      </c>
      <c r="AH28" s="87"/>
      <c r="AI28" s="87"/>
      <c r="AJ28" s="87"/>
      <c r="AK28" s="87"/>
      <c r="AL28" s="87"/>
    </row>
    <row r="29" spans="1:38" ht="63">
      <c r="A29" s="188"/>
      <c r="B29" s="191"/>
      <c r="C29" s="125">
        <v>26</v>
      </c>
      <c r="D29" s="131" t="s">
        <v>34</v>
      </c>
      <c r="E29" s="34" t="s">
        <v>64</v>
      </c>
      <c r="F29" s="34" t="s">
        <v>618</v>
      </c>
      <c r="G29" s="34" t="s">
        <v>619</v>
      </c>
      <c r="H29" s="47" t="s">
        <v>31</v>
      </c>
      <c r="I29" s="47">
        <v>30</v>
      </c>
      <c r="J29" s="47">
        <v>30</v>
      </c>
      <c r="K29" s="58">
        <v>9.5</v>
      </c>
      <c r="L29" s="36">
        <v>30</v>
      </c>
      <c r="M29" s="73">
        <f t="shared" si="0"/>
        <v>30</v>
      </c>
      <c r="N29" s="46" t="str">
        <f t="shared" si="1"/>
        <v>OK</v>
      </c>
      <c r="O29" s="38"/>
      <c r="P29" s="85"/>
      <c r="Q29" s="87"/>
      <c r="R29" s="85"/>
      <c r="S29" s="87"/>
      <c r="T29" s="87"/>
      <c r="U29" s="87"/>
      <c r="V29" s="87"/>
      <c r="W29" s="87"/>
      <c r="X29" s="87"/>
      <c r="Y29" s="87"/>
      <c r="Z29" s="87"/>
      <c r="AA29" s="76"/>
      <c r="AB29" s="76"/>
      <c r="AC29" s="169"/>
      <c r="AD29" s="87"/>
      <c r="AE29" s="87"/>
      <c r="AF29" s="122"/>
      <c r="AG29" s="173"/>
      <c r="AH29" s="87"/>
      <c r="AI29" s="87"/>
      <c r="AJ29" s="87"/>
      <c r="AK29" s="87"/>
      <c r="AL29" s="87"/>
    </row>
    <row r="30" spans="1:38" ht="63">
      <c r="A30" s="188"/>
      <c r="B30" s="191"/>
      <c r="C30" s="125">
        <v>27</v>
      </c>
      <c r="D30" s="131" t="s">
        <v>36</v>
      </c>
      <c r="E30" s="34" t="s">
        <v>64</v>
      </c>
      <c r="F30" s="34" t="s">
        <v>618</v>
      </c>
      <c r="G30" s="34" t="s">
        <v>619</v>
      </c>
      <c r="H30" s="47" t="s">
        <v>31</v>
      </c>
      <c r="I30" s="47">
        <v>30</v>
      </c>
      <c r="J30" s="47">
        <v>30</v>
      </c>
      <c r="K30" s="58">
        <v>11.5</v>
      </c>
      <c r="L30" s="36">
        <v>50</v>
      </c>
      <c r="M30" s="73">
        <f t="shared" si="0"/>
        <v>50</v>
      </c>
      <c r="N30" s="46" t="str">
        <f t="shared" si="1"/>
        <v>OK</v>
      </c>
      <c r="O30" s="38"/>
      <c r="P30" s="85"/>
      <c r="Q30" s="87"/>
      <c r="R30" s="85"/>
      <c r="S30" s="87"/>
      <c r="T30" s="87"/>
      <c r="U30" s="87"/>
      <c r="V30" s="87"/>
      <c r="W30" s="87"/>
      <c r="X30" s="87"/>
      <c r="Y30" s="87"/>
      <c r="Z30" s="87"/>
      <c r="AA30" s="76"/>
      <c r="AB30" s="76"/>
      <c r="AC30" s="169"/>
      <c r="AD30" s="87"/>
      <c r="AE30" s="87"/>
      <c r="AF30" s="122"/>
      <c r="AG30" s="173"/>
      <c r="AH30" s="87"/>
      <c r="AI30" s="87"/>
      <c r="AJ30" s="87"/>
      <c r="AK30" s="87"/>
      <c r="AL30" s="87"/>
    </row>
    <row r="31" spans="1:38" ht="63">
      <c r="A31" s="188"/>
      <c r="B31" s="191"/>
      <c r="C31" s="125">
        <v>28</v>
      </c>
      <c r="D31" s="131" t="s">
        <v>154</v>
      </c>
      <c r="E31" s="34" t="s">
        <v>64</v>
      </c>
      <c r="F31" s="34" t="s">
        <v>618</v>
      </c>
      <c r="G31" s="34" t="s">
        <v>619</v>
      </c>
      <c r="H31" s="47" t="s">
        <v>31</v>
      </c>
      <c r="I31" s="47">
        <v>30</v>
      </c>
      <c r="J31" s="47">
        <v>30</v>
      </c>
      <c r="K31" s="58">
        <v>11.5</v>
      </c>
      <c r="L31" s="36">
        <v>250</v>
      </c>
      <c r="M31" s="73">
        <f t="shared" si="0"/>
        <v>170</v>
      </c>
      <c r="N31" s="46" t="str">
        <f t="shared" si="1"/>
        <v>OK</v>
      </c>
      <c r="O31" s="38"/>
      <c r="P31" s="85"/>
      <c r="Q31" s="87"/>
      <c r="R31" s="85">
        <v>30</v>
      </c>
      <c r="S31" s="87"/>
      <c r="T31" s="87"/>
      <c r="U31" s="87"/>
      <c r="V31" s="87"/>
      <c r="W31" s="87"/>
      <c r="X31" s="87"/>
      <c r="Y31" s="87"/>
      <c r="Z31" s="87"/>
      <c r="AA31" s="76"/>
      <c r="AB31" s="76"/>
      <c r="AC31" s="169">
        <v>50</v>
      </c>
      <c r="AD31" s="87"/>
      <c r="AE31" s="87"/>
      <c r="AF31" s="122"/>
      <c r="AG31" s="173"/>
      <c r="AH31" s="87"/>
      <c r="AI31" s="87"/>
      <c r="AJ31" s="87"/>
      <c r="AK31" s="87"/>
      <c r="AL31" s="87"/>
    </row>
    <row r="32" spans="1:38" ht="63">
      <c r="A32" s="188"/>
      <c r="B32" s="191"/>
      <c r="C32" s="125">
        <v>29</v>
      </c>
      <c r="D32" s="131" t="s">
        <v>33</v>
      </c>
      <c r="E32" s="34" t="s">
        <v>64</v>
      </c>
      <c r="F32" s="34" t="s">
        <v>618</v>
      </c>
      <c r="G32" s="34" t="s">
        <v>619</v>
      </c>
      <c r="H32" s="47" t="s">
        <v>31</v>
      </c>
      <c r="I32" s="47">
        <v>30</v>
      </c>
      <c r="J32" s="47">
        <v>30</v>
      </c>
      <c r="K32" s="58">
        <v>11.5</v>
      </c>
      <c r="L32" s="36">
        <v>250</v>
      </c>
      <c r="M32" s="73">
        <f t="shared" si="0"/>
        <v>170</v>
      </c>
      <c r="N32" s="46" t="str">
        <f t="shared" si="1"/>
        <v>OK</v>
      </c>
      <c r="O32" s="94"/>
      <c r="P32" s="85"/>
      <c r="Q32" s="87"/>
      <c r="R32" s="85">
        <v>30</v>
      </c>
      <c r="S32" s="87"/>
      <c r="T32" s="87"/>
      <c r="U32" s="87"/>
      <c r="V32" s="87"/>
      <c r="W32" s="87"/>
      <c r="X32" s="87"/>
      <c r="Y32" s="87"/>
      <c r="Z32" s="87"/>
      <c r="AA32" s="76"/>
      <c r="AB32" s="76"/>
      <c r="AC32" s="169">
        <v>50</v>
      </c>
      <c r="AD32" s="87"/>
      <c r="AE32" s="87"/>
      <c r="AF32" s="122"/>
      <c r="AG32" s="173"/>
      <c r="AH32" s="87"/>
      <c r="AI32" s="87"/>
      <c r="AJ32" s="87"/>
      <c r="AK32" s="87"/>
      <c r="AL32" s="87"/>
    </row>
    <row r="33" spans="1:38" ht="47.25">
      <c r="A33" s="188"/>
      <c r="B33" s="191"/>
      <c r="C33" s="125">
        <v>30</v>
      </c>
      <c r="D33" s="131" t="s">
        <v>41</v>
      </c>
      <c r="E33" s="34" t="s">
        <v>64</v>
      </c>
      <c r="F33" s="34" t="s">
        <v>618</v>
      </c>
      <c r="G33" s="34" t="s">
        <v>619</v>
      </c>
      <c r="H33" s="34" t="s">
        <v>31</v>
      </c>
      <c r="I33" s="47">
        <v>30</v>
      </c>
      <c r="J33" s="47">
        <v>30</v>
      </c>
      <c r="K33" s="58">
        <v>5.49</v>
      </c>
      <c r="L33" s="36">
        <v>150</v>
      </c>
      <c r="M33" s="73">
        <f t="shared" si="0"/>
        <v>70</v>
      </c>
      <c r="N33" s="46" t="str">
        <f t="shared" si="1"/>
        <v>OK</v>
      </c>
      <c r="O33" s="38"/>
      <c r="P33" s="85"/>
      <c r="Q33" s="87"/>
      <c r="R33" s="85">
        <v>30</v>
      </c>
      <c r="S33" s="87"/>
      <c r="T33" s="87"/>
      <c r="U33" s="87"/>
      <c r="V33" s="87"/>
      <c r="W33" s="87"/>
      <c r="X33" s="87"/>
      <c r="Y33" s="87"/>
      <c r="Z33" s="87"/>
      <c r="AA33" s="76"/>
      <c r="AB33" s="76"/>
      <c r="AC33" s="169">
        <v>50</v>
      </c>
      <c r="AD33" s="87"/>
      <c r="AE33" s="87"/>
      <c r="AF33" s="122"/>
      <c r="AG33" s="173"/>
      <c r="AH33" s="87"/>
      <c r="AI33" s="87"/>
      <c r="AJ33" s="87"/>
      <c r="AK33" s="87"/>
      <c r="AL33" s="87"/>
    </row>
    <row r="34" spans="1:38" ht="31.5">
      <c r="A34" s="188"/>
      <c r="B34" s="191"/>
      <c r="C34" s="125">
        <v>31</v>
      </c>
      <c r="D34" s="131" t="s">
        <v>155</v>
      </c>
      <c r="E34" s="34" t="s">
        <v>64</v>
      </c>
      <c r="F34" s="34" t="s">
        <v>618</v>
      </c>
      <c r="G34" s="34" t="s">
        <v>619</v>
      </c>
      <c r="H34" s="34" t="s">
        <v>31</v>
      </c>
      <c r="I34" s="47">
        <v>30</v>
      </c>
      <c r="J34" s="47">
        <v>30</v>
      </c>
      <c r="K34" s="58">
        <v>2.9</v>
      </c>
      <c r="L34" s="36">
        <v>200</v>
      </c>
      <c r="M34" s="73">
        <f t="shared" si="0"/>
        <v>150</v>
      </c>
      <c r="N34" s="46" t="str">
        <f t="shared" si="1"/>
        <v>OK</v>
      </c>
      <c r="O34" s="38"/>
      <c r="P34" s="85"/>
      <c r="Q34" s="87"/>
      <c r="R34" s="85"/>
      <c r="S34" s="87"/>
      <c r="T34" s="87"/>
      <c r="U34" s="87"/>
      <c r="V34" s="87"/>
      <c r="W34" s="87"/>
      <c r="X34" s="87"/>
      <c r="Y34" s="87"/>
      <c r="Z34" s="87"/>
      <c r="AA34" s="76"/>
      <c r="AB34" s="76"/>
      <c r="AC34" s="169">
        <v>50</v>
      </c>
      <c r="AD34" s="87"/>
      <c r="AE34" s="87"/>
      <c r="AF34" s="122"/>
      <c r="AG34" s="173"/>
      <c r="AH34" s="87"/>
      <c r="AI34" s="87"/>
      <c r="AJ34" s="87"/>
      <c r="AK34" s="87"/>
      <c r="AL34" s="87"/>
    </row>
    <row r="35" spans="1:38" ht="31.5">
      <c r="A35" s="188"/>
      <c r="B35" s="191"/>
      <c r="C35" s="125">
        <v>32</v>
      </c>
      <c r="D35" s="131" t="s">
        <v>156</v>
      </c>
      <c r="E35" s="34" t="s">
        <v>64</v>
      </c>
      <c r="F35" s="34" t="s">
        <v>618</v>
      </c>
      <c r="G35" s="34" t="s">
        <v>619</v>
      </c>
      <c r="H35" s="47" t="s">
        <v>31</v>
      </c>
      <c r="I35" s="47">
        <v>30</v>
      </c>
      <c r="J35" s="47">
        <v>30</v>
      </c>
      <c r="K35" s="58">
        <v>2.2999999999999998</v>
      </c>
      <c r="L35" s="36">
        <v>200</v>
      </c>
      <c r="M35" s="73">
        <f t="shared" si="0"/>
        <v>100</v>
      </c>
      <c r="N35" s="46" t="str">
        <f t="shared" si="1"/>
        <v>OK</v>
      </c>
      <c r="O35" s="38"/>
      <c r="P35" s="85"/>
      <c r="Q35" s="87"/>
      <c r="R35" s="85"/>
      <c r="S35" s="87"/>
      <c r="T35" s="87"/>
      <c r="U35" s="87"/>
      <c r="V35" s="87"/>
      <c r="W35" s="87"/>
      <c r="X35" s="87"/>
      <c r="Y35" s="87"/>
      <c r="Z35" s="87"/>
      <c r="AA35" s="76"/>
      <c r="AB35" s="76"/>
      <c r="AC35" s="169">
        <v>100</v>
      </c>
      <c r="AD35" s="87"/>
      <c r="AE35" s="87"/>
      <c r="AF35" s="122"/>
      <c r="AG35" s="173"/>
      <c r="AH35" s="87"/>
      <c r="AI35" s="87"/>
      <c r="AJ35" s="87"/>
      <c r="AK35" s="87"/>
      <c r="AL35" s="87"/>
    </row>
    <row r="36" spans="1:38" ht="31.5">
      <c r="A36" s="188"/>
      <c r="B36" s="191"/>
      <c r="C36" s="125">
        <v>33</v>
      </c>
      <c r="D36" s="131" t="s">
        <v>157</v>
      </c>
      <c r="E36" s="34" t="s">
        <v>64</v>
      </c>
      <c r="F36" s="34" t="s">
        <v>618</v>
      </c>
      <c r="G36" s="34" t="s">
        <v>619</v>
      </c>
      <c r="H36" s="47" t="s">
        <v>31</v>
      </c>
      <c r="I36" s="47">
        <v>30</v>
      </c>
      <c r="J36" s="47">
        <v>30</v>
      </c>
      <c r="K36" s="58">
        <v>2.8</v>
      </c>
      <c r="L36" s="36">
        <v>150</v>
      </c>
      <c r="M36" s="73">
        <f t="shared" si="0"/>
        <v>150</v>
      </c>
      <c r="N36" s="46" t="str">
        <f t="shared" si="1"/>
        <v>OK</v>
      </c>
      <c r="O36" s="38"/>
      <c r="P36" s="85"/>
      <c r="Q36" s="87"/>
      <c r="R36" s="85"/>
      <c r="S36" s="87"/>
      <c r="T36" s="87"/>
      <c r="U36" s="87"/>
      <c r="V36" s="87"/>
      <c r="W36" s="87"/>
      <c r="X36" s="87"/>
      <c r="Y36" s="87"/>
      <c r="Z36" s="87"/>
      <c r="AA36" s="76"/>
      <c r="AB36" s="76"/>
      <c r="AC36" s="169"/>
      <c r="AD36" s="87"/>
      <c r="AE36" s="87"/>
      <c r="AF36" s="122"/>
      <c r="AG36" s="173"/>
      <c r="AH36" s="87"/>
      <c r="AI36" s="87"/>
      <c r="AJ36" s="87"/>
      <c r="AK36" s="87"/>
      <c r="AL36" s="87"/>
    </row>
    <row r="37" spans="1:38" ht="31.5">
      <c r="A37" s="188"/>
      <c r="B37" s="191"/>
      <c r="C37" s="125">
        <v>34</v>
      </c>
      <c r="D37" s="131" t="s">
        <v>158</v>
      </c>
      <c r="E37" s="34" t="s">
        <v>64</v>
      </c>
      <c r="F37" s="34" t="s">
        <v>618</v>
      </c>
      <c r="G37" s="34" t="s">
        <v>619</v>
      </c>
      <c r="H37" s="47" t="s">
        <v>31</v>
      </c>
      <c r="I37" s="47">
        <v>30</v>
      </c>
      <c r="J37" s="47">
        <v>30</v>
      </c>
      <c r="K37" s="58">
        <v>2.9</v>
      </c>
      <c r="L37" s="36">
        <v>660</v>
      </c>
      <c r="M37" s="73">
        <f t="shared" si="0"/>
        <v>300</v>
      </c>
      <c r="N37" s="46" t="str">
        <f t="shared" si="1"/>
        <v>OK</v>
      </c>
      <c r="O37" s="38">
        <v>10</v>
      </c>
      <c r="P37" s="85"/>
      <c r="Q37" s="87"/>
      <c r="R37" s="85">
        <v>50</v>
      </c>
      <c r="S37" s="87"/>
      <c r="T37" s="87">
        <v>50</v>
      </c>
      <c r="U37" s="87"/>
      <c r="V37" s="87"/>
      <c r="W37" s="87"/>
      <c r="X37" s="87"/>
      <c r="Y37" s="87"/>
      <c r="Z37" s="87"/>
      <c r="AA37" s="76"/>
      <c r="AB37" s="76"/>
      <c r="AC37" s="169">
        <v>150</v>
      </c>
      <c r="AD37" s="87"/>
      <c r="AE37" s="87"/>
      <c r="AF37" s="122"/>
      <c r="AG37" s="175">
        <v>100</v>
      </c>
      <c r="AH37" s="87"/>
      <c r="AI37" s="87"/>
      <c r="AJ37" s="87"/>
      <c r="AK37" s="87"/>
      <c r="AL37" s="87"/>
    </row>
    <row r="38" spans="1:38" ht="31.5">
      <c r="A38" s="188"/>
      <c r="B38" s="191"/>
      <c r="C38" s="125">
        <v>35</v>
      </c>
      <c r="D38" s="131" t="s">
        <v>159</v>
      </c>
      <c r="E38" s="34" t="s">
        <v>64</v>
      </c>
      <c r="F38" s="34" t="s">
        <v>618</v>
      </c>
      <c r="G38" s="34" t="s">
        <v>619</v>
      </c>
      <c r="H38" s="34" t="s">
        <v>31</v>
      </c>
      <c r="I38" s="47">
        <v>30</v>
      </c>
      <c r="J38" s="47">
        <v>30</v>
      </c>
      <c r="K38" s="58">
        <v>2.2999999999999998</v>
      </c>
      <c r="L38" s="36">
        <v>600</v>
      </c>
      <c r="M38" s="73">
        <f t="shared" si="0"/>
        <v>300</v>
      </c>
      <c r="N38" s="46" t="str">
        <f t="shared" si="1"/>
        <v>OK</v>
      </c>
      <c r="O38" s="38"/>
      <c r="P38" s="85"/>
      <c r="Q38" s="87"/>
      <c r="R38" s="85">
        <v>50</v>
      </c>
      <c r="S38" s="87"/>
      <c r="T38" s="87"/>
      <c r="U38" s="87"/>
      <c r="V38" s="87"/>
      <c r="W38" s="87"/>
      <c r="X38" s="87"/>
      <c r="Y38" s="87"/>
      <c r="Z38" s="87"/>
      <c r="AA38" s="76"/>
      <c r="AB38" s="76"/>
      <c r="AC38" s="169">
        <v>150</v>
      </c>
      <c r="AD38" s="87"/>
      <c r="AE38" s="87"/>
      <c r="AF38" s="122"/>
      <c r="AG38" s="175">
        <v>100</v>
      </c>
      <c r="AH38" s="87"/>
      <c r="AI38" s="87"/>
      <c r="AJ38" s="87"/>
      <c r="AK38" s="87"/>
      <c r="AL38" s="87"/>
    </row>
    <row r="39" spans="1:38" ht="31.5">
      <c r="A39" s="188"/>
      <c r="B39" s="191"/>
      <c r="C39" s="125">
        <v>36</v>
      </c>
      <c r="D39" s="131" t="s">
        <v>160</v>
      </c>
      <c r="E39" s="34" t="s">
        <v>64</v>
      </c>
      <c r="F39" s="34" t="s">
        <v>618</v>
      </c>
      <c r="G39" s="34" t="s">
        <v>619</v>
      </c>
      <c r="H39" s="47" t="s">
        <v>31</v>
      </c>
      <c r="I39" s="47">
        <v>30</v>
      </c>
      <c r="J39" s="47">
        <v>30</v>
      </c>
      <c r="K39" s="58">
        <v>2.8</v>
      </c>
      <c r="L39" s="36">
        <v>420</v>
      </c>
      <c r="M39" s="73">
        <f t="shared" si="0"/>
        <v>300</v>
      </c>
      <c r="N39" s="46" t="str">
        <f t="shared" si="1"/>
        <v>OK</v>
      </c>
      <c r="O39" s="38">
        <v>20</v>
      </c>
      <c r="P39" s="85"/>
      <c r="Q39" s="87"/>
      <c r="R39" s="85"/>
      <c r="S39" s="87"/>
      <c r="T39" s="87"/>
      <c r="U39" s="87"/>
      <c r="V39" s="87"/>
      <c r="W39" s="87"/>
      <c r="X39" s="87"/>
      <c r="Y39" s="87"/>
      <c r="Z39" s="87"/>
      <c r="AA39" s="76"/>
      <c r="AB39" s="76"/>
      <c r="AC39" s="169">
        <v>50</v>
      </c>
      <c r="AD39" s="87"/>
      <c r="AE39" s="87"/>
      <c r="AF39" s="122"/>
      <c r="AG39" s="175">
        <v>50</v>
      </c>
      <c r="AH39" s="87"/>
      <c r="AI39" s="87"/>
      <c r="AJ39" s="87"/>
      <c r="AK39" s="87"/>
      <c r="AL39" s="87"/>
    </row>
    <row r="40" spans="1:38" ht="31.5">
      <c r="A40" s="188"/>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169"/>
      <c r="AD40" s="87"/>
      <c r="AE40" s="87"/>
      <c r="AF40" s="122"/>
      <c r="AG40" s="173"/>
      <c r="AH40" s="87"/>
      <c r="AI40" s="87"/>
      <c r="AJ40" s="87"/>
      <c r="AK40" s="87"/>
      <c r="AL40" s="87"/>
    </row>
    <row r="41" spans="1:38" ht="47.25">
      <c r="A41" s="188"/>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169"/>
      <c r="AD41" s="87"/>
      <c r="AE41" s="87"/>
      <c r="AF41" s="122"/>
      <c r="AG41" s="173"/>
      <c r="AH41" s="87"/>
      <c r="AI41" s="87"/>
      <c r="AJ41" s="87"/>
      <c r="AK41" s="87"/>
      <c r="AL41" s="87"/>
    </row>
    <row r="42" spans="1:38" ht="31.5">
      <c r="A42" s="188"/>
      <c r="B42" s="191"/>
      <c r="C42" s="125">
        <v>39</v>
      </c>
      <c r="D42" s="131" t="s">
        <v>163</v>
      </c>
      <c r="E42" s="34" t="s">
        <v>64</v>
      </c>
      <c r="F42" s="34" t="s">
        <v>618</v>
      </c>
      <c r="G42" s="34" t="s">
        <v>619</v>
      </c>
      <c r="H42" s="52" t="s">
        <v>31</v>
      </c>
      <c r="I42" s="47">
        <v>30</v>
      </c>
      <c r="J42" s="47">
        <v>30</v>
      </c>
      <c r="K42" s="58">
        <v>0.64</v>
      </c>
      <c r="L42" s="36">
        <v>30</v>
      </c>
      <c r="M42" s="73">
        <f t="shared" si="0"/>
        <v>30</v>
      </c>
      <c r="N42" s="46" t="str">
        <f t="shared" si="1"/>
        <v>OK</v>
      </c>
      <c r="O42" s="38"/>
      <c r="P42" s="85"/>
      <c r="Q42" s="87"/>
      <c r="R42" s="85"/>
      <c r="S42" s="87"/>
      <c r="T42" s="87"/>
      <c r="U42" s="87"/>
      <c r="V42" s="87"/>
      <c r="W42" s="87"/>
      <c r="X42" s="87"/>
      <c r="Y42" s="87"/>
      <c r="Z42" s="87"/>
      <c r="AA42" s="76"/>
      <c r="AB42" s="76"/>
      <c r="AC42" s="169"/>
      <c r="AD42" s="87"/>
      <c r="AE42" s="87"/>
      <c r="AF42" s="122"/>
      <c r="AG42" s="173"/>
      <c r="AH42" s="87"/>
      <c r="AI42" s="87"/>
      <c r="AJ42" s="87"/>
      <c r="AK42" s="87"/>
      <c r="AL42" s="87"/>
    </row>
    <row r="43" spans="1:38" ht="31.5">
      <c r="A43" s="188"/>
      <c r="B43" s="191"/>
      <c r="C43" s="125">
        <v>40</v>
      </c>
      <c r="D43" s="131" t="s">
        <v>164</v>
      </c>
      <c r="E43" s="34" t="s">
        <v>64</v>
      </c>
      <c r="F43" s="34" t="s">
        <v>618</v>
      </c>
      <c r="G43" s="34" t="s">
        <v>619</v>
      </c>
      <c r="H43" s="34" t="s">
        <v>31</v>
      </c>
      <c r="I43" s="47">
        <v>30</v>
      </c>
      <c r="J43" s="47">
        <v>30</v>
      </c>
      <c r="K43" s="58">
        <v>0.65</v>
      </c>
      <c r="L43" s="36">
        <v>30</v>
      </c>
      <c r="M43" s="73">
        <f t="shared" si="0"/>
        <v>30</v>
      </c>
      <c r="N43" s="46" t="str">
        <f t="shared" si="1"/>
        <v>OK</v>
      </c>
      <c r="O43" s="38"/>
      <c r="P43" s="85"/>
      <c r="Q43" s="87"/>
      <c r="R43" s="85"/>
      <c r="S43" s="87"/>
      <c r="T43" s="87"/>
      <c r="U43" s="87"/>
      <c r="V43" s="87"/>
      <c r="W43" s="87"/>
      <c r="X43" s="87"/>
      <c r="Y43" s="87"/>
      <c r="Z43" s="87"/>
      <c r="AA43" s="76"/>
      <c r="AB43" s="76"/>
      <c r="AC43" s="169"/>
      <c r="AD43" s="87"/>
      <c r="AE43" s="87"/>
      <c r="AF43" s="122"/>
      <c r="AG43" s="173"/>
      <c r="AH43" s="87"/>
      <c r="AI43" s="87"/>
      <c r="AJ43" s="87"/>
      <c r="AK43" s="87"/>
      <c r="AL43" s="87"/>
    </row>
    <row r="44" spans="1:38" ht="31.5">
      <c r="A44" s="188"/>
      <c r="B44" s="191"/>
      <c r="C44" s="125">
        <v>41</v>
      </c>
      <c r="D44" s="131" t="s">
        <v>165</v>
      </c>
      <c r="E44" s="34" t="s">
        <v>64</v>
      </c>
      <c r="F44" s="34" t="s">
        <v>618</v>
      </c>
      <c r="G44" s="34" t="s">
        <v>619</v>
      </c>
      <c r="H44" s="34" t="s">
        <v>31</v>
      </c>
      <c r="I44" s="47">
        <v>30</v>
      </c>
      <c r="J44" s="47">
        <v>30</v>
      </c>
      <c r="K44" s="58">
        <v>1.1000000000000001</v>
      </c>
      <c r="L44" s="36">
        <v>30</v>
      </c>
      <c r="M44" s="73">
        <f t="shared" si="0"/>
        <v>30</v>
      </c>
      <c r="N44" s="46" t="str">
        <f t="shared" si="1"/>
        <v>OK</v>
      </c>
      <c r="O44" s="38"/>
      <c r="P44" s="85"/>
      <c r="Q44" s="87"/>
      <c r="R44" s="85"/>
      <c r="S44" s="87"/>
      <c r="T44" s="87"/>
      <c r="U44" s="87"/>
      <c r="V44" s="87"/>
      <c r="W44" s="87"/>
      <c r="X44" s="87"/>
      <c r="Y44" s="87"/>
      <c r="Z44" s="87"/>
      <c r="AA44" s="76"/>
      <c r="AB44" s="76"/>
      <c r="AC44" s="169"/>
      <c r="AD44" s="87"/>
      <c r="AE44" s="87"/>
      <c r="AF44" s="122"/>
      <c r="AG44" s="173"/>
      <c r="AH44" s="87"/>
      <c r="AI44" s="87"/>
      <c r="AJ44" s="87"/>
      <c r="AK44" s="87"/>
      <c r="AL44" s="87"/>
    </row>
    <row r="45" spans="1:38" ht="31.5">
      <c r="A45" s="188"/>
      <c r="B45" s="191"/>
      <c r="C45" s="125">
        <v>42</v>
      </c>
      <c r="D45" s="131" t="s">
        <v>166</v>
      </c>
      <c r="E45" s="34" t="s">
        <v>64</v>
      </c>
      <c r="F45" s="34" t="s">
        <v>618</v>
      </c>
      <c r="G45" s="34" t="s">
        <v>619</v>
      </c>
      <c r="H45" s="47" t="s">
        <v>31</v>
      </c>
      <c r="I45" s="47">
        <v>30</v>
      </c>
      <c r="J45" s="47">
        <v>30</v>
      </c>
      <c r="K45" s="58">
        <v>1.1000000000000001</v>
      </c>
      <c r="L45" s="36">
        <v>85</v>
      </c>
      <c r="M45" s="73">
        <f t="shared" si="0"/>
        <v>30</v>
      </c>
      <c r="N45" s="46" t="str">
        <f t="shared" si="1"/>
        <v>OK</v>
      </c>
      <c r="O45" s="38">
        <v>5</v>
      </c>
      <c r="P45" s="85"/>
      <c r="Q45" s="87"/>
      <c r="R45" s="85"/>
      <c r="S45" s="87"/>
      <c r="T45" s="87">
        <v>50</v>
      </c>
      <c r="U45" s="87"/>
      <c r="V45" s="87"/>
      <c r="W45" s="87"/>
      <c r="X45" s="87"/>
      <c r="Y45" s="87"/>
      <c r="Z45" s="87"/>
      <c r="AA45" s="76"/>
      <c r="AB45" s="76"/>
      <c r="AC45" s="169"/>
      <c r="AD45" s="87"/>
      <c r="AE45" s="87"/>
      <c r="AF45" s="122"/>
      <c r="AG45" s="173"/>
      <c r="AH45" s="87"/>
      <c r="AI45" s="87"/>
      <c r="AJ45" s="87"/>
      <c r="AK45" s="87"/>
      <c r="AL45" s="87"/>
    </row>
    <row r="46" spans="1:38" ht="31.5">
      <c r="A46" s="188"/>
      <c r="B46" s="191"/>
      <c r="C46" s="125">
        <v>43</v>
      </c>
      <c r="D46" s="131" t="s">
        <v>167</v>
      </c>
      <c r="E46" s="34" t="s">
        <v>64</v>
      </c>
      <c r="F46" s="34" t="s">
        <v>618</v>
      </c>
      <c r="G46" s="34" t="s">
        <v>619</v>
      </c>
      <c r="H46" s="47" t="s">
        <v>31</v>
      </c>
      <c r="I46" s="47">
        <v>30</v>
      </c>
      <c r="J46" s="47">
        <v>30</v>
      </c>
      <c r="K46" s="58">
        <v>1.25</v>
      </c>
      <c r="L46" s="36">
        <v>30</v>
      </c>
      <c r="M46" s="73">
        <f t="shared" si="0"/>
        <v>30</v>
      </c>
      <c r="N46" s="46" t="str">
        <f t="shared" si="1"/>
        <v>OK</v>
      </c>
      <c r="O46" s="38"/>
      <c r="P46" s="85"/>
      <c r="Q46" s="87"/>
      <c r="R46" s="85"/>
      <c r="S46" s="87"/>
      <c r="T46" s="87"/>
      <c r="U46" s="87"/>
      <c r="V46" s="87"/>
      <c r="W46" s="87"/>
      <c r="X46" s="87"/>
      <c r="Y46" s="87"/>
      <c r="Z46" s="87"/>
      <c r="AA46" s="76"/>
      <c r="AB46" s="76"/>
      <c r="AC46" s="169"/>
      <c r="AD46" s="87"/>
      <c r="AE46" s="87"/>
      <c r="AF46" s="122"/>
      <c r="AG46" s="173"/>
      <c r="AH46" s="87"/>
      <c r="AI46" s="87"/>
      <c r="AJ46" s="87"/>
      <c r="AK46" s="87"/>
      <c r="AL46" s="87"/>
    </row>
    <row r="47" spans="1:38" ht="31.5">
      <c r="A47" s="188"/>
      <c r="B47" s="191"/>
      <c r="C47" s="125">
        <v>44</v>
      </c>
      <c r="D47" s="131" t="s">
        <v>168</v>
      </c>
      <c r="E47" s="34" t="s">
        <v>64</v>
      </c>
      <c r="F47" s="34" t="s">
        <v>618</v>
      </c>
      <c r="G47" s="34" t="s">
        <v>619</v>
      </c>
      <c r="H47" s="47" t="s">
        <v>31</v>
      </c>
      <c r="I47" s="47">
        <v>30</v>
      </c>
      <c r="J47" s="47">
        <v>30</v>
      </c>
      <c r="K47" s="58">
        <v>1.25</v>
      </c>
      <c r="L47" s="36">
        <v>60</v>
      </c>
      <c r="M47" s="73">
        <f t="shared" si="0"/>
        <v>30</v>
      </c>
      <c r="N47" s="46" t="str">
        <f t="shared" si="1"/>
        <v>OK</v>
      </c>
      <c r="O47" s="38">
        <v>30</v>
      </c>
      <c r="P47" s="85"/>
      <c r="Q47" s="87"/>
      <c r="R47" s="85"/>
      <c r="S47" s="87"/>
      <c r="T47" s="87"/>
      <c r="U47" s="87"/>
      <c r="V47" s="87"/>
      <c r="W47" s="87"/>
      <c r="X47" s="87"/>
      <c r="Y47" s="87"/>
      <c r="Z47" s="87"/>
      <c r="AA47" s="76"/>
      <c r="AB47" s="76"/>
      <c r="AC47" s="169"/>
      <c r="AD47" s="87"/>
      <c r="AE47" s="87"/>
      <c r="AF47" s="122"/>
      <c r="AG47" s="173"/>
      <c r="AH47" s="87"/>
      <c r="AI47" s="87"/>
      <c r="AJ47" s="87"/>
      <c r="AK47" s="87"/>
      <c r="AL47" s="87"/>
    </row>
    <row r="48" spans="1:38" ht="31.5">
      <c r="A48" s="188"/>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170"/>
      <c r="AD48" s="87"/>
      <c r="AE48" s="87"/>
      <c r="AF48" s="122"/>
      <c r="AG48" s="173"/>
      <c r="AH48" s="87"/>
      <c r="AI48" s="87"/>
      <c r="AJ48" s="87"/>
      <c r="AK48" s="87"/>
      <c r="AL48" s="87"/>
    </row>
    <row r="49" spans="1:38" ht="31.5">
      <c r="A49" s="188"/>
      <c r="B49" s="191"/>
      <c r="C49" s="125">
        <v>46</v>
      </c>
      <c r="D49" s="131" t="s">
        <v>170</v>
      </c>
      <c r="E49" s="34" t="s">
        <v>64</v>
      </c>
      <c r="F49" s="34" t="s">
        <v>618</v>
      </c>
      <c r="G49" s="34" t="s">
        <v>619</v>
      </c>
      <c r="H49" s="34" t="s">
        <v>67</v>
      </c>
      <c r="I49" s="47">
        <v>30</v>
      </c>
      <c r="J49" s="47">
        <v>30</v>
      </c>
      <c r="K49" s="58">
        <v>1.4</v>
      </c>
      <c r="L49" s="36">
        <v>75</v>
      </c>
      <c r="M49" s="73">
        <f t="shared" si="0"/>
        <v>0</v>
      </c>
      <c r="N49" s="46" t="str">
        <f t="shared" si="1"/>
        <v>OK</v>
      </c>
      <c r="O49" s="85">
        <v>5</v>
      </c>
      <c r="P49" s="85"/>
      <c r="Q49" s="87"/>
      <c r="R49" s="85">
        <v>20</v>
      </c>
      <c r="S49" s="87"/>
      <c r="T49" s="87">
        <v>50</v>
      </c>
      <c r="U49" s="87"/>
      <c r="V49" s="87"/>
      <c r="W49" s="87"/>
      <c r="X49" s="87"/>
      <c r="Y49" s="87"/>
      <c r="Z49" s="87"/>
      <c r="AA49" s="88"/>
      <c r="AB49" s="88"/>
      <c r="AC49" s="170"/>
      <c r="AD49" s="87"/>
      <c r="AE49" s="87"/>
      <c r="AF49" s="122"/>
      <c r="AG49" s="173"/>
      <c r="AH49" s="87"/>
      <c r="AI49" s="87"/>
      <c r="AJ49" s="87"/>
      <c r="AK49" s="87"/>
      <c r="AL49" s="87"/>
    </row>
    <row r="50" spans="1:38" ht="31.5">
      <c r="A50" s="188"/>
      <c r="B50" s="191"/>
      <c r="C50" s="125">
        <v>47</v>
      </c>
      <c r="D50" s="131" t="s">
        <v>171</v>
      </c>
      <c r="E50" s="34" t="s">
        <v>64</v>
      </c>
      <c r="F50" s="34" t="s">
        <v>618</v>
      </c>
      <c r="G50" s="34" t="s">
        <v>619</v>
      </c>
      <c r="H50" s="34" t="s">
        <v>67</v>
      </c>
      <c r="I50" s="47">
        <v>30</v>
      </c>
      <c r="J50" s="47">
        <v>30</v>
      </c>
      <c r="K50" s="58">
        <v>1.3</v>
      </c>
      <c r="L50" s="36">
        <v>20</v>
      </c>
      <c r="M50" s="73">
        <f t="shared" si="0"/>
        <v>0</v>
      </c>
      <c r="N50" s="46" t="str">
        <f t="shared" si="1"/>
        <v>OK</v>
      </c>
      <c r="O50" s="85"/>
      <c r="P50" s="85"/>
      <c r="Q50" s="87"/>
      <c r="R50" s="85">
        <v>20</v>
      </c>
      <c r="S50" s="87"/>
      <c r="T50" s="87"/>
      <c r="U50" s="87"/>
      <c r="V50" s="87"/>
      <c r="W50" s="87"/>
      <c r="X50" s="87"/>
      <c r="Y50" s="87"/>
      <c r="Z50" s="87"/>
      <c r="AA50" s="88"/>
      <c r="AB50" s="88"/>
      <c r="AC50" s="170"/>
      <c r="AD50" s="87"/>
      <c r="AE50" s="87"/>
      <c r="AF50" s="122"/>
      <c r="AG50" s="173"/>
      <c r="AH50" s="87"/>
      <c r="AI50" s="87"/>
      <c r="AJ50" s="87"/>
      <c r="AK50" s="87"/>
      <c r="AL50" s="87"/>
    </row>
    <row r="51" spans="1:38" ht="31.5">
      <c r="A51" s="188"/>
      <c r="B51" s="191"/>
      <c r="C51" s="125">
        <v>48</v>
      </c>
      <c r="D51" s="131" t="s">
        <v>172</v>
      </c>
      <c r="E51" s="34" t="s">
        <v>64</v>
      </c>
      <c r="F51" s="34" t="s">
        <v>618</v>
      </c>
      <c r="G51" s="34" t="s">
        <v>619</v>
      </c>
      <c r="H51" s="34" t="s">
        <v>67</v>
      </c>
      <c r="I51" s="47">
        <v>30</v>
      </c>
      <c r="J51" s="47">
        <v>30</v>
      </c>
      <c r="K51" s="58">
        <v>1.96</v>
      </c>
      <c r="L51" s="36">
        <v>25</v>
      </c>
      <c r="M51" s="73">
        <f t="shared" si="0"/>
        <v>20</v>
      </c>
      <c r="N51" s="46" t="str">
        <f t="shared" si="1"/>
        <v>OK</v>
      </c>
      <c r="O51" s="85">
        <v>5</v>
      </c>
      <c r="P51" s="85"/>
      <c r="Q51" s="87"/>
      <c r="R51" s="85"/>
      <c r="S51" s="87"/>
      <c r="T51" s="87"/>
      <c r="U51" s="87"/>
      <c r="V51" s="87"/>
      <c r="W51" s="87"/>
      <c r="X51" s="87"/>
      <c r="Y51" s="87"/>
      <c r="Z51" s="87"/>
      <c r="AA51" s="88"/>
      <c r="AB51" s="88"/>
      <c r="AC51" s="170"/>
      <c r="AD51" s="87"/>
      <c r="AE51" s="87"/>
      <c r="AF51" s="122"/>
      <c r="AG51" s="173"/>
      <c r="AH51" s="87"/>
      <c r="AI51" s="87"/>
      <c r="AJ51" s="87"/>
      <c r="AK51" s="87"/>
      <c r="AL51" s="87"/>
    </row>
    <row r="52" spans="1:38" ht="15.75">
      <c r="A52" s="188"/>
      <c r="B52" s="191"/>
      <c r="C52" s="125">
        <v>49</v>
      </c>
      <c r="D52" s="131" t="s">
        <v>173</v>
      </c>
      <c r="E52" s="34" t="s">
        <v>66</v>
      </c>
      <c r="F52" s="34" t="s">
        <v>618</v>
      </c>
      <c r="G52" s="34" t="s">
        <v>619</v>
      </c>
      <c r="H52" s="34" t="s">
        <v>69</v>
      </c>
      <c r="I52" s="47">
        <v>30</v>
      </c>
      <c r="J52" s="47">
        <v>30</v>
      </c>
      <c r="K52" s="58">
        <v>12</v>
      </c>
      <c r="L52" s="36">
        <v>20</v>
      </c>
      <c r="M52" s="73">
        <f t="shared" si="0"/>
        <v>5</v>
      </c>
      <c r="N52" s="46" t="str">
        <f t="shared" si="1"/>
        <v>OK</v>
      </c>
      <c r="O52" s="98"/>
      <c r="P52" s="85"/>
      <c r="Q52" s="87"/>
      <c r="R52" s="85">
        <v>5</v>
      </c>
      <c r="S52" s="87"/>
      <c r="T52" s="87"/>
      <c r="U52" s="87"/>
      <c r="V52" s="87"/>
      <c r="W52" s="87"/>
      <c r="X52" s="87"/>
      <c r="Y52" s="87"/>
      <c r="Z52" s="87"/>
      <c r="AA52" s="88"/>
      <c r="AB52" s="88"/>
      <c r="AC52" s="170">
        <v>10</v>
      </c>
      <c r="AD52" s="87"/>
      <c r="AE52" s="87"/>
      <c r="AF52" s="122"/>
      <c r="AG52" s="173"/>
      <c r="AH52" s="87"/>
      <c r="AI52" s="87"/>
      <c r="AJ52" s="87"/>
      <c r="AK52" s="87"/>
      <c r="AL52" s="87"/>
    </row>
    <row r="53" spans="1:38" ht="63">
      <c r="A53" s="188"/>
      <c r="B53" s="191"/>
      <c r="C53" s="125">
        <v>50</v>
      </c>
      <c r="D53" s="131" t="s">
        <v>174</v>
      </c>
      <c r="E53" s="34" t="s">
        <v>64</v>
      </c>
      <c r="F53" s="34" t="s">
        <v>618</v>
      </c>
      <c r="G53" s="34" t="s">
        <v>619</v>
      </c>
      <c r="H53" s="34" t="s">
        <v>130</v>
      </c>
      <c r="I53" s="47">
        <v>30</v>
      </c>
      <c r="J53" s="47">
        <v>30</v>
      </c>
      <c r="K53" s="58">
        <v>10</v>
      </c>
      <c r="L53" s="36">
        <v>150</v>
      </c>
      <c r="M53" s="73">
        <f t="shared" si="0"/>
        <v>150</v>
      </c>
      <c r="N53" s="46" t="str">
        <f t="shared" si="1"/>
        <v>OK</v>
      </c>
      <c r="O53" s="85"/>
      <c r="P53" s="85"/>
      <c r="Q53" s="87"/>
      <c r="R53" s="85"/>
      <c r="S53" s="87"/>
      <c r="T53" s="87"/>
      <c r="U53" s="87"/>
      <c r="V53" s="87"/>
      <c r="W53" s="87"/>
      <c r="X53" s="87"/>
      <c r="Y53" s="87"/>
      <c r="Z53" s="87"/>
      <c r="AA53" s="88"/>
      <c r="AB53" s="88"/>
      <c r="AC53" s="170"/>
      <c r="AD53" s="87"/>
      <c r="AE53" s="87"/>
      <c r="AF53" s="122"/>
      <c r="AG53" s="173"/>
      <c r="AH53" s="87"/>
      <c r="AI53" s="87"/>
      <c r="AJ53" s="87"/>
      <c r="AK53" s="87"/>
      <c r="AL53" s="87"/>
    </row>
    <row r="54" spans="1:38" ht="63">
      <c r="A54" s="188"/>
      <c r="B54" s="191"/>
      <c r="C54" s="125">
        <v>51</v>
      </c>
      <c r="D54" s="131" t="s">
        <v>175</v>
      </c>
      <c r="E54" s="34" t="s">
        <v>64</v>
      </c>
      <c r="F54" s="34" t="s">
        <v>618</v>
      </c>
      <c r="G54" s="34" t="s">
        <v>619</v>
      </c>
      <c r="H54" s="34" t="s">
        <v>130</v>
      </c>
      <c r="I54" s="47">
        <v>30</v>
      </c>
      <c r="J54" s="47">
        <v>30</v>
      </c>
      <c r="K54" s="58">
        <v>10</v>
      </c>
      <c r="L54" s="36">
        <v>300</v>
      </c>
      <c r="M54" s="73">
        <f t="shared" si="0"/>
        <v>300</v>
      </c>
      <c r="N54" s="46" t="str">
        <f t="shared" si="1"/>
        <v>OK</v>
      </c>
      <c r="O54" s="85"/>
      <c r="P54" s="85"/>
      <c r="Q54" s="87"/>
      <c r="R54" s="85"/>
      <c r="S54" s="87"/>
      <c r="T54" s="87"/>
      <c r="U54" s="87"/>
      <c r="V54" s="87"/>
      <c r="W54" s="87"/>
      <c r="X54" s="87"/>
      <c r="Y54" s="87"/>
      <c r="Z54" s="87"/>
      <c r="AA54" s="88"/>
      <c r="AB54" s="88"/>
      <c r="AC54" s="170"/>
      <c r="AD54" s="87"/>
      <c r="AE54" s="87"/>
      <c r="AF54" s="122"/>
      <c r="AG54" s="173"/>
      <c r="AH54" s="87"/>
      <c r="AI54" s="87"/>
      <c r="AJ54" s="87"/>
      <c r="AK54" s="87"/>
      <c r="AL54" s="87"/>
    </row>
    <row r="55" spans="1:38" ht="63">
      <c r="A55" s="188"/>
      <c r="B55" s="191"/>
      <c r="C55" s="125">
        <v>52</v>
      </c>
      <c r="D55" s="131" t="s">
        <v>176</v>
      </c>
      <c r="E55" s="47" t="s">
        <v>64</v>
      </c>
      <c r="F55" s="47" t="s">
        <v>618</v>
      </c>
      <c r="G55" s="34" t="s">
        <v>619</v>
      </c>
      <c r="H55" s="52" t="s">
        <v>130</v>
      </c>
      <c r="I55" s="47">
        <v>30</v>
      </c>
      <c r="J55" s="47">
        <v>30</v>
      </c>
      <c r="K55" s="58">
        <v>10</v>
      </c>
      <c r="L55" s="36">
        <v>150</v>
      </c>
      <c r="M55" s="73">
        <f t="shared" si="0"/>
        <v>150</v>
      </c>
      <c r="N55" s="46" t="str">
        <f t="shared" si="1"/>
        <v>OK</v>
      </c>
      <c r="O55" s="85"/>
      <c r="P55" s="85"/>
      <c r="Q55" s="87"/>
      <c r="R55" s="85"/>
      <c r="S55" s="87"/>
      <c r="T55" s="87"/>
      <c r="U55" s="87"/>
      <c r="V55" s="87"/>
      <c r="W55" s="87"/>
      <c r="X55" s="87"/>
      <c r="Y55" s="87"/>
      <c r="Z55" s="87"/>
      <c r="AA55" s="88"/>
      <c r="AB55" s="88"/>
      <c r="AC55" s="170"/>
      <c r="AD55" s="87"/>
      <c r="AE55" s="87"/>
      <c r="AF55" s="122"/>
      <c r="AG55" s="173"/>
      <c r="AH55" s="87"/>
      <c r="AI55" s="87"/>
      <c r="AJ55" s="87"/>
      <c r="AK55" s="87"/>
      <c r="AL55" s="87"/>
    </row>
    <row r="56" spans="1:38" ht="63">
      <c r="A56" s="188"/>
      <c r="B56" s="191"/>
      <c r="C56" s="125">
        <v>53</v>
      </c>
      <c r="D56" s="131" t="s">
        <v>177</v>
      </c>
      <c r="E56" s="34" t="s">
        <v>64</v>
      </c>
      <c r="F56" s="34" t="s">
        <v>618</v>
      </c>
      <c r="G56" s="34" t="s">
        <v>619</v>
      </c>
      <c r="H56" s="34" t="s">
        <v>130</v>
      </c>
      <c r="I56" s="47">
        <v>30</v>
      </c>
      <c r="J56" s="47">
        <v>30</v>
      </c>
      <c r="K56" s="58">
        <v>10</v>
      </c>
      <c r="L56" s="36">
        <v>150</v>
      </c>
      <c r="M56" s="73">
        <f t="shared" si="0"/>
        <v>150</v>
      </c>
      <c r="N56" s="46" t="str">
        <f t="shared" si="1"/>
        <v>OK</v>
      </c>
      <c r="O56" s="85"/>
      <c r="P56" s="85"/>
      <c r="Q56" s="87"/>
      <c r="R56" s="85"/>
      <c r="S56" s="87"/>
      <c r="T56" s="87"/>
      <c r="U56" s="87"/>
      <c r="V56" s="87"/>
      <c r="W56" s="87"/>
      <c r="X56" s="87"/>
      <c r="Y56" s="87"/>
      <c r="Z56" s="87"/>
      <c r="AA56" s="88"/>
      <c r="AB56" s="88"/>
      <c r="AC56" s="170"/>
      <c r="AD56" s="87"/>
      <c r="AE56" s="87"/>
      <c r="AF56" s="122"/>
      <c r="AG56" s="173"/>
      <c r="AH56" s="87"/>
      <c r="AI56" s="87"/>
      <c r="AJ56" s="87"/>
      <c r="AK56" s="87"/>
      <c r="AL56" s="87"/>
    </row>
    <row r="57" spans="1:38" ht="47.25">
      <c r="A57" s="188"/>
      <c r="B57" s="191"/>
      <c r="C57" s="125">
        <v>54</v>
      </c>
      <c r="D57" s="131" t="s">
        <v>178</v>
      </c>
      <c r="E57" s="34" t="s">
        <v>64</v>
      </c>
      <c r="F57" s="34" t="s">
        <v>618</v>
      </c>
      <c r="G57" s="34" t="s">
        <v>619</v>
      </c>
      <c r="H57" s="34" t="s">
        <v>130</v>
      </c>
      <c r="I57" s="47">
        <v>30</v>
      </c>
      <c r="J57" s="47">
        <v>30</v>
      </c>
      <c r="K57" s="58">
        <v>5.75</v>
      </c>
      <c r="L57" s="36">
        <v>300</v>
      </c>
      <c r="M57" s="73">
        <f t="shared" si="0"/>
        <v>0</v>
      </c>
      <c r="N57" s="46" t="str">
        <f t="shared" si="1"/>
        <v>OK</v>
      </c>
      <c r="O57" s="85"/>
      <c r="P57" s="85"/>
      <c r="Q57" s="87"/>
      <c r="R57" s="85">
        <v>50</v>
      </c>
      <c r="S57" s="87"/>
      <c r="T57" s="87"/>
      <c r="U57" s="87"/>
      <c r="V57" s="87"/>
      <c r="W57" s="87"/>
      <c r="X57" s="87"/>
      <c r="Y57" s="87"/>
      <c r="Z57" s="87"/>
      <c r="AA57" s="88"/>
      <c r="AB57" s="88"/>
      <c r="AC57" s="170">
        <v>150</v>
      </c>
      <c r="AD57" s="87"/>
      <c r="AE57" s="87"/>
      <c r="AF57" s="122"/>
      <c r="AG57" s="175">
        <v>100</v>
      </c>
      <c r="AH57" s="87"/>
      <c r="AI57" s="87"/>
      <c r="AJ57" s="87"/>
      <c r="AK57" s="87"/>
      <c r="AL57" s="87"/>
    </row>
    <row r="58" spans="1:38" ht="47.25">
      <c r="A58" s="188"/>
      <c r="B58" s="191"/>
      <c r="C58" s="125">
        <v>55</v>
      </c>
      <c r="D58" s="131" t="s">
        <v>179</v>
      </c>
      <c r="E58" s="34" t="s">
        <v>64</v>
      </c>
      <c r="F58" s="34" t="s">
        <v>618</v>
      </c>
      <c r="G58" s="34" t="s">
        <v>619</v>
      </c>
      <c r="H58" s="34" t="s">
        <v>130</v>
      </c>
      <c r="I58" s="47">
        <v>30</v>
      </c>
      <c r="J58" s="47">
        <v>30</v>
      </c>
      <c r="K58" s="58">
        <v>5.55</v>
      </c>
      <c r="L58" s="36">
        <v>150</v>
      </c>
      <c r="M58" s="73">
        <f t="shared" si="0"/>
        <v>80</v>
      </c>
      <c r="N58" s="46" t="str">
        <f t="shared" si="1"/>
        <v>OK</v>
      </c>
      <c r="O58" s="85"/>
      <c r="P58" s="85"/>
      <c r="Q58" s="87"/>
      <c r="R58" s="85">
        <v>20</v>
      </c>
      <c r="S58" s="87"/>
      <c r="T58" s="87"/>
      <c r="U58" s="87"/>
      <c r="V58" s="87"/>
      <c r="W58" s="87"/>
      <c r="X58" s="87"/>
      <c r="Y58" s="87"/>
      <c r="Z58" s="87"/>
      <c r="AA58" s="88"/>
      <c r="AB58" s="88"/>
      <c r="AC58" s="170">
        <v>50</v>
      </c>
      <c r="AD58" s="87"/>
      <c r="AE58" s="87"/>
      <c r="AF58" s="122"/>
      <c r="AG58" s="173"/>
      <c r="AH58" s="87"/>
      <c r="AI58" s="87"/>
      <c r="AJ58" s="87"/>
      <c r="AK58" s="87"/>
      <c r="AL58" s="87"/>
    </row>
    <row r="59" spans="1:38" ht="31.5">
      <c r="A59" s="188"/>
      <c r="B59" s="191"/>
      <c r="C59" s="125">
        <v>56</v>
      </c>
      <c r="D59" s="131" t="s">
        <v>468</v>
      </c>
      <c r="E59" s="47" t="s">
        <v>64</v>
      </c>
      <c r="F59" s="47" t="s">
        <v>618</v>
      </c>
      <c r="G59" s="34" t="s">
        <v>619</v>
      </c>
      <c r="H59" s="52" t="s">
        <v>67</v>
      </c>
      <c r="I59" s="47">
        <v>30</v>
      </c>
      <c r="J59" s="47">
        <v>30</v>
      </c>
      <c r="K59" s="58">
        <v>24.98</v>
      </c>
      <c r="L59" s="36">
        <v>14</v>
      </c>
      <c r="M59" s="73">
        <f t="shared" si="0"/>
        <v>0</v>
      </c>
      <c r="N59" s="46" t="str">
        <f t="shared" si="1"/>
        <v>OK</v>
      </c>
      <c r="O59" s="85"/>
      <c r="P59" s="85"/>
      <c r="Q59" s="87"/>
      <c r="R59" s="85"/>
      <c r="S59" s="87"/>
      <c r="T59" s="87">
        <v>14</v>
      </c>
      <c r="U59" s="87"/>
      <c r="V59" s="87"/>
      <c r="W59" s="87"/>
      <c r="X59" s="110"/>
      <c r="Y59" s="87"/>
      <c r="Z59" s="87"/>
      <c r="AA59" s="88"/>
      <c r="AB59" s="88"/>
      <c r="AC59" s="170"/>
      <c r="AD59" s="87"/>
      <c r="AE59" s="87"/>
      <c r="AF59" s="122"/>
      <c r="AG59" s="173"/>
      <c r="AH59" s="87"/>
      <c r="AI59" s="87"/>
      <c r="AJ59" s="87"/>
      <c r="AK59" s="87"/>
      <c r="AL59" s="87"/>
    </row>
    <row r="60" spans="1:38" ht="31.5">
      <c r="A60" s="188"/>
      <c r="B60" s="191"/>
      <c r="C60" s="125">
        <v>57</v>
      </c>
      <c r="D60" s="131" t="s">
        <v>469</v>
      </c>
      <c r="E60" s="47" t="s">
        <v>64</v>
      </c>
      <c r="F60" s="47" t="s">
        <v>618</v>
      </c>
      <c r="G60" s="34" t="s">
        <v>619</v>
      </c>
      <c r="H60" s="47" t="s">
        <v>67</v>
      </c>
      <c r="I60" s="47">
        <v>30</v>
      </c>
      <c r="J60" s="47">
        <v>30</v>
      </c>
      <c r="K60" s="58">
        <v>5</v>
      </c>
      <c r="L60" s="36">
        <v>14</v>
      </c>
      <c r="M60" s="73">
        <f t="shared" si="0"/>
        <v>0</v>
      </c>
      <c r="N60" s="46" t="str">
        <f t="shared" si="1"/>
        <v>OK</v>
      </c>
      <c r="O60" s="85"/>
      <c r="P60" s="85"/>
      <c r="Q60" s="87"/>
      <c r="R60" s="85"/>
      <c r="S60" s="87"/>
      <c r="T60" s="87">
        <v>14</v>
      </c>
      <c r="U60" s="87"/>
      <c r="V60" s="87"/>
      <c r="W60" s="87"/>
      <c r="X60" s="110"/>
      <c r="Y60" s="87"/>
      <c r="Z60" s="87"/>
      <c r="AA60" s="88"/>
      <c r="AB60" s="88"/>
      <c r="AC60" s="170"/>
      <c r="AD60" s="87"/>
      <c r="AE60" s="87"/>
      <c r="AF60" s="122"/>
      <c r="AG60" s="173"/>
      <c r="AH60" s="87"/>
      <c r="AI60" s="87"/>
      <c r="AJ60" s="87"/>
      <c r="AK60" s="87"/>
      <c r="AL60" s="87"/>
    </row>
    <row r="61" spans="1:38" ht="31.5">
      <c r="A61" s="188"/>
      <c r="B61" s="191"/>
      <c r="C61" s="125">
        <v>58</v>
      </c>
      <c r="D61" s="131" t="s">
        <v>470</v>
      </c>
      <c r="E61" s="34" t="s">
        <v>64</v>
      </c>
      <c r="F61" s="34" t="s">
        <v>618</v>
      </c>
      <c r="G61" s="34" t="s">
        <v>619</v>
      </c>
      <c r="H61" s="52" t="s">
        <v>67</v>
      </c>
      <c r="I61" s="47">
        <v>30</v>
      </c>
      <c r="J61" s="47">
        <v>30</v>
      </c>
      <c r="K61" s="58">
        <v>2.4500000000000002</v>
      </c>
      <c r="L61" s="36">
        <v>14</v>
      </c>
      <c r="M61" s="73">
        <f t="shared" si="0"/>
        <v>0</v>
      </c>
      <c r="N61" s="46" t="str">
        <f t="shared" si="1"/>
        <v>OK</v>
      </c>
      <c r="O61" s="85"/>
      <c r="P61" s="85"/>
      <c r="Q61" s="87"/>
      <c r="R61" s="85"/>
      <c r="S61" s="87"/>
      <c r="T61" s="87">
        <v>14</v>
      </c>
      <c r="U61" s="87"/>
      <c r="V61" s="87"/>
      <c r="W61" s="87"/>
      <c r="X61" s="87"/>
      <c r="Y61" s="87"/>
      <c r="Z61" s="87"/>
      <c r="AA61" s="88"/>
      <c r="AB61" s="88"/>
      <c r="AC61" s="170"/>
      <c r="AD61" s="87"/>
      <c r="AE61" s="87"/>
      <c r="AF61" s="122"/>
      <c r="AG61" s="173"/>
      <c r="AH61" s="87"/>
      <c r="AI61" s="87"/>
      <c r="AJ61" s="87"/>
      <c r="AK61" s="87"/>
      <c r="AL61" s="87"/>
    </row>
    <row r="62" spans="1:38" ht="31.5">
      <c r="A62" s="188"/>
      <c r="B62" s="191"/>
      <c r="C62" s="125">
        <v>59</v>
      </c>
      <c r="D62" s="131" t="s">
        <v>471</v>
      </c>
      <c r="E62" s="47" t="s">
        <v>64</v>
      </c>
      <c r="F62" s="47" t="s">
        <v>618</v>
      </c>
      <c r="G62" s="34" t="s">
        <v>619</v>
      </c>
      <c r="H62" s="47" t="s">
        <v>67</v>
      </c>
      <c r="I62" s="47">
        <v>30</v>
      </c>
      <c r="J62" s="47">
        <v>30</v>
      </c>
      <c r="K62" s="58">
        <v>12</v>
      </c>
      <c r="L62" s="36">
        <v>14</v>
      </c>
      <c r="M62" s="73">
        <f t="shared" si="0"/>
        <v>0</v>
      </c>
      <c r="N62" s="46" t="str">
        <f t="shared" si="1"/>
        <v>OK</v>
      </c>
      <c r="O62" s="85"/>
      <c r="P62" s="85"/>
      <c r="Q62" s="87"/>
      <c r="R62" s="85"/>
      <c r="S62" s="87"/>
      <c r="T62" s="87">
        <v>14</v>
      </c>
      <c r="U62" s="87"/>
      <c r="V62" s="87"/>
      <c r="W62" s="87"/>
      <c r="X62" s="112"/>
      <c r="Y62" s="87"/>
      <c r="Z62" s="87"/>
      <c r="AA62" s="88"/>
      <c r="AB62" s="88"/>
      <c r="AC62" s="170"/>
      <c r="AD62" s="87"/>
      <c r="AE62" s="87"/>
      <c r="AF62" s="122"/>
      <c r="AG62" s="173"/>
      <c r="AH62" s="87"/>
      <c r="AI62" s="87"/>
      <c r="AJ62" s="87"/>
      <c r="AK62" s="87"/>
      <c r="AL62" s="87"/>
    </row>
    <row r="63" spans="1:38" ht="31.5">
      <c r="A63" s="188"/>
      <c r="B63" s="191"/>
      <c r="C63" s="125">
        <v>60</v>
      </c>
      <c r="D63" s="131" t="s">
        <v>472</v>
      </c>
      <c r="E63" s="34" t="s">
        <v>64</v>
      </c>
      <c r="F63" s="34" t="s">
        <v>618</v>
      </c>
      <c r="G63" s="34" t="s">
        <v>619</v>
      </c>
      <c r="H63" s="52" t="s">
        <v>67</v>
      </c>
      <c r="I63" s="47">
        <v>30</v>
      </c>
      <c r="J63" s="47">
        <v>30</v>
      </c>
      <c r="K63" s="58">
        <v>1.45</v>
      </c>
      <c r="L63" s="36">
        <v>14</v>
      </c>
      <c r="M63" s="73">
        <f t="shared" si="0"/>
        <v>0</v>
      </c>
      <c r="N63" s="46" t="str">
        <f t="shared" si="1"/>
        <v>OK</v>
      </c>
      <c r="O63" s="85"/>
      <c r="P63" s="85"/>
      <c r="Q63" s="87"/>
      <c r="R63" s="85"/>
      <c r="S63" s="87"/>
      <c r="T63" s="87">
        <v>14</v>
      </c>
      <c r="U63" s="87"/>
      <c r="V63" s="87"/>
      <c r="W63" s="87"/>
      <c r="X63" s="87"/>
      <c r="Y63" s="87"/>
      <c r="Z63" s="87"/>
      <c r="AA63" s="88"/>
      <c r="AB63" s="88"/>
      <c r="AC63" s="170"/>
      <c r="AD63" s="87"/>
      <c r="AE63" s="87"/>
      <c r="AF63" s="122"/>
      <c r="AG63" s="173"/>
      <c r="AH63" s="87"/>
      <c r="AI63" s="87"/>
      <c r="AJ63" s="87"/>
      <c r="AK63" s="87"/>
      <c r="AL63" s="87"/>
    </row>
    <row r="64" spans="1:38" ht="31.5">
      <c r="A64" s="188"/>
      <c r="B64" s="191"/>
      <c r="C64" s="125">
        <v>61</v>
      </c>
      <c r="D64" s="131" t="s">
        <v>473</v>
      </c>
      <c r="E64" s="34" t="s">
        <v>64</v>
      </c>
      <c r="F64" s="34" t="s">
        <v>618</v>
      </c>
      <c r="G64" s="34" t="s">
        <v>619</v>
      </c>
      <c r="H64" s="47" t="s">
        <v>67</v>
      </c>
      <c r="I64" s="47">
        <v>30</v>
      </c>
      <c r="J64" s="47">
        <v>30</v>
      </c>
      <c r="K64" s="58">
        <v>0.84</v>
      </c>
      <c r="L64" s="36">
        <v>14</v>
      </c>
      <c r="M64" s="73">
        <f t="shared" si="0"/>
        <v>0</v>
      </c>
      <c r="N64" s="46" t="str">
        <f t="shared" si="1"/>
        <v>OK</v>
      </c>
      <c r="O64" s="85"/>
      <c r="P64" s="85"/>
      <c r="Q64" s="87"/>
      <c r="R64" s="85"/>
      <c r="S64" s="87"/>
      <c r="T64" s="87">
        <v>14</v>
      </c>
      <c r="U64" s="87"/>
      <c r="V64" s="87"/>
      <c r="W64" s="87"/>
      <c r="X64" s="112"/>
      <c r="Y64" s="87"/>
      <c r="Z64" s="87"/>
      <c r="AA64" s="88"/>
      <c r="AB64" s="88"/>
      <c r="AC64" s="170"/>
      <c r="AD64" s="87"/>
      <c r="AE64" s="87"/>
      <c r="AF64" s="122"/>
      <c r="AG64" s="173"/>
      <c r="AH64" s="87"/>
      <c r="AI64" s="87"/>
      <c r="AJ64" s="87"/>
      <c r="AK64" s="87"/>
      <c r="AL64" s="87"/>
    </row>
    <row r="65" spans="1:38" ht="31.5">
      <c r="A65" s="188"/>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170"/>
      <c r="AD65" s="87"/>
      <c r="AE65" s="87"/>
      <c r="AF65" s="122"/>
      <c r="AG65" s="173"/>
      <c r="AH65" s="87"/>
      <c r="AI65" s="87"/>
      <c r="AJ65" s="87"/>
      <c r="AK65" s="87"/>
      <c r="AL65" s="87"/>
    </row>
    <row r="66" spans="1:38" ht="31.5">
      <c r="A66" s="188"/>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170"/>
      <c r="AD66" s="87"/>
      <c r="AE66" s="87"/>
      <c r="AF66" s="122"/>
      <c r="AG66" s="173"/>
      <c r="AH66" s="87"/>
      <c r="AI66" s="87"/>
      <c r="AJ66" s="87"/>
      <c r="AK66" s="87"/>
      <c r="AL66" s="87"/>
    </row>
    <row r="67" spans="1:38" ht="31.5">
      <c r="A67" s="189"/>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170"/>
      <c r="AD67" s="87"/>
      <c r="AE67" s="87"/>
      <c r="AF67" s="122"/>
      <c r="AG67" s="173"/>
      <c r="AH67" s="87"/>
      <c r="AI67" s="87"/>
      <c r="AJ67" s="87"/>
      <c r="AK67" s="87"/>
      <c r="AL67" s="87"/>
    </row>
    <row r="68" spans="1:38" ht="31.5">
      <c r="A68" s="181"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170"/>
      <c r="AD68" s="87"/>
      <c r="AE68" s="87"/>
      <c r="AF68" s="122"/>
      <c r="AG68" s="173"/>
      <c r="AH68" s="87"/>
      <c r="AI68" s="87"/>
      <c r="AJ68" s="87"/>
      <c r="AK68" s="87"/>
      <c r="AL68" s="87"/>
    </row>
    <row r="69" spans="1:38" ht="31.5">
      <c r="A69" s="182"/>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170"/>
      <c r="AD69" s="87"/>
      <c r="AE69" s="87"/>
      <c r="AF69" s="122"/>
      <c r="AG69" s="173"/>
      <c r="AH69" s="87"/>
      <c r="AI69" s="87"/>
      <c r="AJ69" s="87"/>
      <c r="AK69" s="87"/>
      <c r="AL69" s="87"/>
    </row>
    <row r="70" spans="1:38" ht="31.5">
      <c r="A70" s="182"/>
      <c r="B70" s="185"/>
      <c r="C70" s="126">
        <v>67</v>
      </c>
      <c r="D70" s="132" t="s">
        <v>42</v>
      </c>
      <c r="E70" s="35" t="s">
        <v>64</v>
      </c>
      <c r="F70" s="35" t="s">
        <v>626</v>
      </c>
      <c r="G70" s="35" t="s">
        <v>628</v>
      </c>
      <c r="H70" s="35" t="s">
        <v>70</v>
      </c>
      <c r="I70" s="48">
        <v>30</v>
      </c>
      <c r="J70" s="48">
        <v>30</v>
      </c>
      <c r="K70" s="59">
        <v>50.79</v>
      </c>
      <c r="L70" s="36">
        <v>303</v>
      </c>
      <c r="M70" s="73">
        <f t="shared" si="2"/>
        <v>14</v>
      </c>
      <c r="N70" s="46" t="str">
        <f t="shared" si="3"/>
        <v>OK</v>
      </c>
      <c r="O70" s="85"/>
      <c r="P70" s="85">
        <v>3</v>
      </c>
      <c r="Q70" s="87"/>
      <c r="R70" s="85"/>
      <c r="S70" s="85"/>
      <c r="T70" s="87"/>
      <c r="U70" s="87">
        <v>6</v>
      </c>
      <c r="V70" s="87"/>
      <c r="W70" s="87"/>
      <c r="X70" s="113"/>
      <c r="Y70" s="87"/>
      <c r="Z70" s="87"/>
      <c r="AA70" s="88"/>
      <c r="AB70" s="88"/>
      <c r="AC70" s="170"/>
      <c r="AD70" s="87"/>
      <c r="AE70" s="87"/>
      <c r="AF70" s="122">
        <v>280</v>
      </c>
      <c r="AG70" s="173"/>
      <c r="AH70" s="87"/>
      <c r="AI70" s="87"/>
      <c r="AJ70" s="87"/>
      <c r="AK70" s="87"/>
      <c r="AL70" s="87"/>
    </row>
    <row r="71" spans="1:38" ht="31.5">
      <c r="A71" s="182"/>
      <c r="B71" s="185"/>
      <c r="C71" s="126">
        <v>68</v>
      </c>
      <c r="D71" s="132" t="s">
        <v>43</v>
      </c>
      <c r="E71" s="35" t="s">
        <v>64</v>
      </c>
      <c r="F71" s="35" t="s">
        <v>626</v>
      </c>
      <c r="G71" s="35" t="s">
        <v>628</v>
      </c>
      <c r="H71" s="35" t="s">
        <v>70</v>
      </c>
      <c r="I71" s="48">
        <v>30</v>
      </c>
      <c r="J71" s="48">
        <v>30</v>
      </c>
      <c r="K71" s="59">
        <v>64.260000000000005</v>
      </c>
      <c r="L71" s="36">
        <v>36</v>
      </c>
      <c r="M71" s="73">
        <f t="shared" si="2"/>
        <v>0</v>
      </c>
      <c r="N71" s="46" t="str">
        <f t="shared" si="3"/>
        <v>OK</v>
      </c>
      <c r="O71" s="85"/>
      <c r="P71" s="85">
        <v>6</v>
      </c>
      <c r="Q71" s="87"/>
      <c r="R71" s="85"/>
      <c r="S71" s="87"/>
      <c r="T71" s="87"/>
      <c r="U71" s="87"/>
      <c r="V71" s="87"/>
      <c r="W71" s="87"/>
      <c r="X71" s="87"/>
      <c r="Y71" s="87"/>
      <c r="Z71" s="87"/>
      <c r="AA71" s="88"/>
      <c r="AB71" s="88"/>
      <c r="AC71" s="170"/>
      <c r="AD71" s="87"/>
      <c r="AE71" s="87"/>
      <c r="AF71" s="122">
        <v>30</v>
      </c>
      <c r="AG71" s="173"/>
      <c r="AH71" s="87"/>
      <c r="AI71" s="87"/>
      <c r="AJ71" s="87"/>
      <c r="AK71" s="87"/>
      <c r="AL71" s="87"/>
    </row>
    <row r="72" spans="1:38" ht="31.5">
      <c r="A72" s="182"/>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170"/>
      <c r="AD72" s="87"/>
      <c r="AE72" s="87"/>
      <c r="AF72" s="122"/>
      <c r="AG72" s="173"/>
      <c r="AH72" s="87"/>
      <c r="AI72" s="87"/>
      <c r="AJ72" s="87"/>
      <c r="AK72" s="87"/>
      <c r="AL72" s="87"/>
    </row>
    <row r="73" spans="1:38" ht="31.5">
      <c r="A73" s="182"/>
      <c r="B73" s="185"/>
      <c r="C73" s="126">
        <v>70</v>
      </c>
      <c r="D73" s="132" t="s">
        <v>184</v>
      </c>
      <c r="E73" s="35" t="s">
        <v>64</v>
      </c>
      <c r="F73" s="35" t="s">
        <v>626</v>
      </c>
      <c r="G73" s="35" t="s">
        <v>628</v>
      </c>
      <c r="H73" s="35" t="s">
        <v>70</v>
      </c>
      <c r="I73" s="48">
        <v>30</v>
      </c>
      <c r="J73" s="48">
        <v>30</v>
      </c>
      <c r="K73" s="59">
        <v>29.68</v>
      </c>
      <c r="L73" s="36">
        <v>25</v>
      </c>
      <c r="M73" s="73">
        <f t="shared" si="2"/>
        <v>25</v>
      </c>
      <c r="N73" s="46" t="str">
        <f t="shared" si="3"/>
        <v>OK</v>
      </c>
      <c r="O73" s="85"/>
      <c r="P73" s="85"/>
      <c r="Q73" s="87"/>
      <c r="R73" s="85"/>
      <c r="S73" s="87"/>
      <c r="T73" s="87"/>
      <c r="U73" s="87"/>
      <c r="V73" s="87"/>
      <c r="W73" s="87"/>
      <c r="X73" s="87"/>
      <c r="Y73" s="87"/>
      <c r="Z73" s="87"/>
      <c r="AA73" s="88"/>
      <c r="AB73" s="88"/>
      <c r="AC73" s="170"/>
      <c r="AD73" s="87"/>
      <c r="AE73" s="87"/>
      <c r="AF73" s="122"/>
      <c r="AG73" s="173"/>
      <c r="AH73" s="87"/>
      <c r="AI73" s="87"/>
      <c r="AJ73" s="87"/>
      <c r="AK73" s="87"/>
      <c r="AL73" s="87"/>
    </row>
    <row r="74" spans="1:38" ht="31.5">
      <c r="A74" s="182"/>
      <c r="B74" s="185"/>
      <c r="C74" s="126">
        <v>71</v>
      </c>
      <c r="D74" s="132" t="s">
        <v>185</v>
      </c>
      <c r="E74" s="35" t="s">
        <v>64</v>
      </c>
      <c r="F74" s="35" t="s">
        <v>626</v>
      </c>
      <c r="G74" s="35" t="s">
        <v>628</v>
      </c>
      <c r="H74" s="35" t="s">
        <v>70</v>
      </c>
      <c r="I74" s="48">
        <v>30</v>
      </c>
      <c r="J74" s="48">
        <v>30</v>
      </c>
      <c r="K74" s="59">
        <v>25.46</v>
      </c>
      <c r="L74" s="36">
        <v>50</v>
      </c>
      <c r="M74" s="73">
        <f t="shared" si="2"/>
        <v>47</v>
      </c>
      <c r="N74" s="46" t="str">
        <f t="shared" si="3"/>
        <v>OK</v>
      </c>
      <c r="O74" s="85"/>
      <c r="P74" s="85"/>
      <c r="Q74" s="87"/>
      <c r="R74" s="85"/>
      <c r="S74" s="85"/>
      <c r="T74" s="87"/>
      <c r="U74" s="87">
        <v>3</v>
      </c>
      <c r="V74" s="87"/>
      <c r="W74" s="87"/>
      <c r="X74" s="87"/>
      <c r="Y74" s="87"/>
      <c r="Z74" s="87"/>
      <c r="AA74" s="88"/>
      <c r="AB74" s="88"/>
      <c r="AC74" s="170"/>
      <c r="AD74" s="87"/>
      <c r="AE74" s="87"/>
      <c r="AF74" s="122"/>
      <c r="AG74" s="173"/>
      <c r="AH74" s="87"/>
      <c r="AI74" s="87"/>
      <c r="AJ74" s="87"/>
      <c r="AK74" s="87"/>
      <c r="AL74" s="87"/>
    </row>
    <row r="75" spans="1:38" ht="31.5">
      <c r="A75" s="182"/>
      <c r="B75" s="185"/>
      <c r="C75" s="126">
        <v>72</v>
      </c>
      <c r="D75" s="132" t="s">
        <v>87</v>
      </c>
      <c r="E75" s="35" t="s">
        <v>64</v>
      </c>
      <c r="F75" s="35" t="s">
        <v>626</v>
      </c>
      <c r="G75" s="35" t="s">
        <v>628</v>
      </c>
      <c r="H75" s="35" t="s">
        <v>70</v>
      </c>
      <c r="I75" s="48">
        <v>30</v>
      </c>
      <c r="J75" s="48">
        <v>30</v>
      </c>
      <c r="K75" s="59">
        <v>18.54</v>
      </c>
      <c r="L75" s="36">
        <v>20</v>
      </c>
      <c r="M75" s="73">
        <f t="shared" si="2"/>
        <v>18</v>
      </c>
      <c r="N75" s="46" t="str">
        <f t="shared" si="3"/>
        <v>OK</v>
      </c>
      <c r="O75" s="85"/>
      <c r="P75" s="85"/>
      <c r="Q75" s="87"/>
      <c r="R75" s="85"/>
      <c r="S75" s="85"/>
      <c r="T75" s="87"/>
      <c r="U75" s="87">
        <v>2</v>
      </c>
      <c r="V75" s="87"/>
      <c r="W75" s="87"/>
      <c r="X75" s="87"/>
      <c r="Y75" s="87"/>
      <c r="Z75" s="87"/>
      <c r="AA75" s="88"/>
      <c r="AB75" s="88"/>
      <c r="AC75" s="170"/>
      <c r="AD75" s="87"/>
      <c r="AE75" s="87"/>
      <c r="AF75" s="122"/>
      <c r="AG75" s="173"/>
      <c r="AH75" s="87"/>
      <c r="AI75" s="87"/>
      <c r="AJ75" s="87"/>
      <c r="AK75" s="87"/>
      <c r="AL75" s="87"/>
    </row>
    <row r="76" spans="1:38" ht="15.75">
      <c r="A76" s="182"/>
      <c r="B76" s="185"/>
      <c r="C76" s="126">
        <v>73</v>
      </c>
      <c r="D76" s="132" t="s">
        <v>186</v>
      </c>
      <c r="E76" s="35" t="s">
        <v>64</v>
      </c>
      <c r="F76" s="35" t="s">
        <v>626</v>
      </c>
      <c r="G76" s="35" t="s">
        <v>628</v>
      </c>
      <c r="H76" s="35" t="s">
        <v>68</v>
      </c>
      <c r="I76" s="48">
        <v>30</v>
      </c>
      <c r="J76" s="48">
        <v>30</v>
      </c>
      <c r="K76" s="59">
        <v>4.6399999999999997</v>
      </c>
      <c r="L76" s="36">
        <v>20</v>
      </c>
      <c r="M76" s="73">
        <f t="shared" si="2"/>
        <v>20</v>
      </c>
      <c r="N76" s="46" t="str">
        <f t="shared" si="3"/>
        <v>OK</v>
      </c>
      <c r="O76" s="85"/>
      <c r="P76" s="85"/>
      <c r="Q76" s="87"/>
      <c r="R76" s="85"/>
      <c r="S76" s="87"/>
      <c r="T76" s="87"/>
      <c r="U76" s="87"/>
      <c r="V76" s="87"/>
      <c r="W76" s="87"/>
      <c r="X76" s="87"/>
      <c r="Y76" s="87"/>
      <c r="Z76" s="87"/>
      <c r="AA76" s="88"/>
      <c r="AB76" s="88"/>
      <c r="AC76" s="170"/>
      <c r="AD76" s="87"/>
      <c r="AE76" s="87"/>
      <c r="AF76" s="122"/>
      <c r="AG76" s="173"/>
      <c r="AH76" s="87"/>
      <c r="AI76" s="87"/>
      <c r="AJ76" s="87"/>
      <c r="AK76" s="87"/>
      <c r="AL76" s="87"/>
    </row>
    <row r="77" spans="1:38" ht="47.25">
      <c r="A77" s="182"/>
      <c r="B77" s="185"/>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87"/>
      <c r="R77" s="85"/>
      <c r="S77" s="87"/>
      <c r="T77" s="87"/>
      <c r="U77" s="87"/>
      <c r="V77" s="87"/>
      <c r="W77" s="87"/>
      <c r="X77" s="113"/>
      <c r="Y77" s="87"/>
      <c r="Z77" s="87"/>
      <c r="AA77" s="88"/>
      <c r="AB77" s="88"/>
      <c r="AC77" s="170"/>
      <c r="AD77" s="87"/>
      <c r="AE77" s="87"/>
      <c r="AF77" s="122"/>
      <c r="AG77" s="173"/>
      <c r="AH77" s="87"/>
      <c r="AI77" s="87"/>
      <c r="AJ77" s="87"/>
      <c r="AK77" s="87"/>
      <c r="AL77" s="87"/>
    </row>
    <row r="78" spans="1:38" ht="47.25">
      <c r="A78" s="182"/>
      <c r="B78" s="185"/>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87"/>
      <c r="R78" s="85"/>
      <c r="S78" s="87"/>
      <c r="T78" s="87"/>
      <c r="U78" s="87"/>
      <c r="V78" s="87"/>
      <c r="W78" s="87"/>
      <c r="X78" s="87"/>
      <c r="Y78" s="87"/>
      <c r="Z78" s="87"/>
      <c r="AA78" s="88"/>
      <c r="AB78" s="88"/>
      <c r="AC78" s="170"/>
      <c r="AD78" s="87"/>
      <c r="AE78" s="87"/>
      <c r="AF78" s="122"/>
      <c r="AG78" s="173"/>
      <c r="AH78" s="87"/>
      <c r="AI78" s="87"/>
      <c r="AJ78" s="87"/>
      <c r="AK78" s="87"/>
      <c r="AL78" s="87"/>
    </row>
    <row r="79" spans="1:38" ht="47.25">
      <c r="A79" s="182"/>
      <c r="B79" s="185"/>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87"/>
      <c r="R79" s="85"/>
      <c r="S79" s="87"/>
      <c r="T79" s="87"/>
      <c r="U79" s="87"/>
      <c r="V79" s="87"/>
      <c r="W79" s="87"/>
      <c r="X79" s="113"/>
      <c r="Y79" s="87"/>
      <c r="Z79" s="87"/>
      <c r="AA79" s="88"/>
      <c r="AB79" s="88"/>
      <c r="AC79" s="170"/>
      <c r="AD79" s="87"/>
      <c r="AE79" s="87"/>
      <c r="AF79" s="122"/>
      <c r="AG79" s="173"/>
      <c r="AH79" s="87"/>
      <c r="AI79" s="87"/>
      <c r="AJ79" s="87"/>
      <c r="AK79" s="87"/>
      <c r="AL79" s="87"/>
    </row>
    <row r="80" spans="1:38" ht="47.25">
      <c r="A80" s="182"/>
      <c r="B80" s="185"/>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87"/>
      <c r="R80" s="85"/>
      <c r="S80" s="87"/>
      <c r="T80" s="87"/>
      <c r="U80" s="87"/>
      <c r="V80" s="87"/>
      <c r="W80" s="87"/>
      <c r="X80" s="87"/>
      <c r="Y80" s="87"/>
      <c r="Z80" s="87"/>
      <c r="AA80" s="88"/>
      <c r="AB80" s="88"/>
      <c r="AC80" s="170"/>
      <c r="AD80" s="87"/>
      <c r="AE80" s="87"/>
      <c r="AF80" s="122"/>
      <c r="AG80" s="173"/>
      <c r="AH80" s="87"/>
      <c r="AI80" s="87"/>
      <c r="AJ80" s="87"/>
      <c r="AK80" s="87"/>
      <c r="AL80" s="87"/>
    </row>
    <row r="81" spans="1:38" ht="31.5">
      <c r="A81" s="182"/>
      <c r="B81" s="185"/>
      <c r="C81" s="126">
        <v>78</v>
      </c>
      <c r="D81" s="132" t="s">
        <v>44</v>
      </c>
      <c r="E81" s="35" t="s">
        <v>64</v>
      </c>
      <c r="F81" s="35" t="s">
        <v>626</v>
      </c>
      <c r="G81" s="35" t="s">
        <v>628</v>
      </c>
      <c r="H81" s="50" t="s">
        <v>70</v>
      </c>
      <c r="I81" s="48">
        <v>30</v>
      </c>
      <c r="J81" s="48">
        <v>30</v>
      </c>
      <c r="K81" s="59">
        <v>5.26</v>
      </c>
      <c r="L81" s="36">
        <v>30</v>
      </c>
      <c r="M81" s="73">
        <f t="shared" si="2"/>
        <v>30</v>
      </c>
      <c r="N81" s="46" t="str">
        <f t="shared" si="3"/>
        <v>OK</v>
      </c>
      <c r="O81" s="85"/>
      <c r="P81" s="85"/>
      <c r="Q81" s="87"/>
      <c r="R81" s="85"/>
      <c r="S81" s="87"/>
      <c r="T81" s="87"/>
      <c r="U81" s="87"/>
      <c r="V81" s="87"/>
      <c r="W81" s="87"/>
      <c r="X81" s="87"/>
      <c r="Y81" s="87"/>
      <c r="Z81" s="87"/>
      <c r="AA81" s="88"/>
      <c r="AB81" s="88"/>
      <c r="AC81" s="170"/>
      <c r="AD81" s="87"/>
      <c r="AE81" s="87"/>
      <c r="AF81" s="122"/>
      <c r="AG81" s="173"/>
      <c r="AH81" s="87"/>
      <c r="AI81" s="87"/>
      <c r="AJ81" s="87"/>
      <c r="AK81" s="87"/>
      <c r="AL81" s="87"/>
    </row>
    <row r="82" spans="1:38" ht="31.5">
      <c r="A82" s="182"/>
      <c r="B82" s="185"/>
      <c r="C82" s="126">
        <v>79</v>
      </c>
      <c r="D82" s="132" t="s">
        <v>45</v>
      </c>
      <c r="E82" s="35" t="s">
        <v>64</v>
      </c>
      <c r="F82" s="35" t="s">
        <v>626</v>
      </c>
      <c r="G82" s="37" t="s">
        <v>628</v>
      </c>
      <c r="H82" s="50" t="s">
        <v>70</v>
      </c>
      <c r="I82" s="48">
        <v>30</v>
      </c>
      <c r="J82" s="48">
        <v>30</v>
      </c>
      <c r="K82" s="59">
        <v>5.15</v>
      </c>
      <c r="L82" s="36">
        <v>60</v>
      </c>
      <c r="M82" s="73">
        <f t="shared" si="2"/>
        <v>24</v>
      </c>
      <c r="N82" s="46" t="str">
        <f t="shared" si="3"/>
        <v>OK</v>
      </c>
      <c r="O82" s="85"/>
      <c r="P82" s="85"/>
      <c r="Q82" s="87"/>
      <c r="R82" s="85"/>
      <c r="S82" s="85"/>
      <c r="T82" s="87"/>
      <c r="U82" s="87">
        <v>6</v>
      </c>
      <c r="V82" s="87"/>
      <c r="W82" s="87"/>
      <c r="X82" s="87"/>
      <c r="Y82" s="87"/>
      <c r="Z82" s="87"/>
      <c r="AA82" s="88"/>
      <c r="AB82" s="88"/>
      <c r="AC82" s="170"/>
      <c r="AD82" s="170">
        <v>30</v>
      </c>
      <c r="AE82" s="87"/>
      <c r="AF82" s="122"/>
      <c r="AG82" s="173"/>
      <c r="AH82" s="87"/>
      <c r="AI82" s="87"/>
      <c r="AJ82" s="87"/>
      <c r="AK82" s="87"/>
      <c r="AL82" s="87"/>
    </row>
    <row r="83" spans="1:38" ht="31.5">
      <c r="A83" s="182"/>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170"/>
      <c r="AD83" s="87"/>
      <c r="AE83" s="87"/>
      <c r="AF83" s="122"/>
      <c r="AG83" s="173"/>
      <c r="AH83" s="87"/>
      <c r="AI83" s="87"/>
      <c r="AJ83" s="87"/>
      <c r="AK83" s="87"/>
      <c r="AL83" s="87"/>
    </row>
    <row r="84" spans="1:38" ht="31.5">
      <c r="A84" s="182"/>
      <c r="B84" s="185"/>
      <c r="C84" s="126">
        <v>81</v>
      </c>
      <c r="D84" s="132" t="s">
        <v>191</v>
      </c>
      <c r="E84" s="35" t="s">
        <v>64</v>
      </c>
      <c r="F84" s="35" t="s">
        <v>626</v>
      </c>
      <c r="G84" s="35" t="s">
        <v>628</v>
      </c>
      <c r="H84" s="35" t="s">
        <v>70</v>
      </c>
      <c r="I84" s="48">
        <v>30</v>
      </c>
      <c r="J84" s="48">
        <v>30</v>
      </c>
      <c r="K84" s="59">
        <v>4.95</v>
      </c>
      <c r="L84" s="36">
        <v>100</v>
      </c>
      <c r="M84" s="73">
        <f t="shared" si="2"/>
        <v>100</v>
      </c>
      <c r="N84" s="46" t="str">
        <f t="shared" si="3"/>
        <v>OK</v>
      </c>
      <c r="O84" s="85"/>
      <c r="P84" s="85"/>
      <c r="Q84" s="87"/>
      <c r="R84" s="85"/>
      <c r="S84" s="87"/>
      <c r="T84" s="87"/>
      <c r="U84" s="87"/>
      <c r="V84" s="87"/>
      <c r="W84" s="87"/>
      <c r="X84" s="110"/>
      <c r="Y84" s="87"/>
      <c r="Z84" s="87"/>
      <c r="AA84" s="88"/>
      <c r="AB84" s="88"/>
      <c r="AC84" s="170"/>
      <c r="AD84" s="87"/>
      <c r="AE84" s="87"/>
      <c r="AF84" s="122"/>
      <c r="AG84" s="173"/>
      <c r="AH84" s="87"/>
      <c r="AI84" s="87"/>
      <c r="AJ84" s="87"/>
      <c r="AK84" s="87"/>
      <c r="AL84" s="87"/>
    </row>
    <row r="85" spans="1:38" ht="47.25">
      <c r="A85" s="182"/>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170"/>
      <c r="AD85" s="87"/>
      <c r="AE85" s="87"/>
      <c r="AF85" s="122"/>
      <c r="AG85" s="173"/>
      <c r="AH85" s="87"/>
      <c r="AI85" s="87"/>
      <c r="AJ85" s="87"/>
      <c r="AK85" s="87"/>
      <c r="AL85" s="87"/>
    </row>
    <row r="86" spans="1:38" ht="31.5">
      <c r="A86" s="182"/>
      <c r="B86" s="185"/>
      <c r="C86" s="126">
        <v>83</v>
      </c>
      <c r="D86" s="132" t="s">
        <v>46</v>
      </c>
      <c r="E86" s="35" t="s">
        <v>64</v>
      </c>
      <c r="F86" s="35" t="s">
        <v>626</v>
      </c>
      <c r="G86" s="35" t="s">
        <v>628</v>
      </c>
      <c r="H86" s="35" t="s">
        <v>70</v>
      </c>
      <c r="I86" s="48">
        <v>30</v>
      </c>
      <c r="J86" s="48">
        <v>30</v>
      </c>
      <c r="K86" s="59">
        <v>8.16</v>
      </c>
      <c r="L86" s="36">
        <v>200</v>
      </c>
      <c r="M86" s="73">
        <f t="shared" si="2"/>
        <v>150</v>
      </c>
      <c r="N86" s="46" t="str">
        <f t="shared" si="3"/>
        <v>OK</v>
      </c>
      <c r="O86" s="85"/>
      <c r="P86" s="85"/>
      <c r="Q86" s="87"/>
      <c r="R86" s="85"/>
      <c r="S86" s="87"/>
      <c r="T86" s="87"/>
      <c r="U86" s="87"/>
      <c r="V86" s="87"/>
      <c r="W86" s="87"/>
      <c r="X86" s="113"/>
      <c r="Y86" s="87"/>
      <c r="Z86" s="87"/>
      <c r="AA86" s="88"/>
      <c r="AB86" s="88"/>
      <c r="AC86" s="170"/>
      <c r="AD86" s="170">
        <v>50</v>
      </c>
      <c r="AE86" s="87"/>
      <c r="AF86" s="122"/>
      <c r="AG86" s="173"/>
      <c r="AH86" s="87"/>
      <c r="AI86" s="87"/>
      <c r="AJ86" s="87"/>
      <c r="AK86" s="87"/>
      <c r="AL86" s="87"/>
    </row>
    <row r="87" spans="1:38" ht="31.5">
      <c r="A87" s="182"/>
      <c r="B87" s="185"/>
      <c r="C87" s="126">
        <v>84</v>
      </c>
      <c r="D87" s="132" t="s">
        <v>47</v>
      </c>
      <c r="E87" s="48" t="s">
        <v>64</v>
      </c>
      <c r="F87" s="48" t="s">
        <v>626</v>
      </c>
      <c r="G87" s="56" t="s">
        <v>628</v>
      </c>
      <c r="H87" s="48" t="s">
        <v>70</v>
      </c>
      <c r="I87" s="48">
        <v>30</v>
      </c>
      <c r="J87" s="48">
        <v>30</v>
      </c>
      <c r="K87" s="59">
        <v>10.89</v>
      </c>
      <c r="L87" s="36">
        <v>100</v>
      </c>
      <c r="M87" s="73">
        <f t="shared" si="2"/>
        <v>38</v>
      </c>
      <c r="N87" s="46" t="str">
        <f t="shared" si="3"/>
        <v>OK</v>
      </c>
      <c r="O87" s="85"/>
      <c r="P87" s="85"/>
      <c r="Q87" s="87"/>
      <c r="R87" s="85"/>
      <c r="S87" s="85"/>
      <c r="T87" s="87"/>
      <c r="U87" s="87">
        <v>12</v>
      </c>
      <c r="V87" s="87"/>
      <c r="W87" s="87"/>
      <c r="X87" s="113"/>
      <c r="Y87" s="87"/>
      <c r="Z87" s="87"/>
      <c r="AA87" s="88"/>
      <c r="AB87" s="88"/>
      <c r="AC87" s="170"/>
      <c r="AD87" s="170">
        <v>50</v>
      </c>
      <c r="AE87" s="87"/>
      <c r="AF87" s="122"/>
      <c r="AG87" s="173"/>
      <c r="AH87" s="87"/>
      <c r="AI87" s="87"/>
      <c r="AJ87" s="87"/>
      <c r="AK87" s="87"/>
      <c r="AL87" s="87"/>
    </row>
    <row r="88" spans="1:38" ht="31.5">
      <c r="A88" s="182"/>
      <c r="B88" s="185"/>
      <c r="C88" s="126">
        <v>85</v>
      </c>
      <c r="D88" s="132" t="s">
        <v>48</v>
      </c>
      <c r="E88" s="35" t="s">
        <v>64</v>
      </c>
      <c r="F88" s="35" t="s">
        <v>626</v>
      </c>
      <c r="G88" s="35" t="s">
        <v>628</v>
      </c>
      <c r="H88" s="50" t="s">
        <v>70</v>
      </c>
      <c r="I88" s="48">
        <v>30</v>
      </c>
      <c r="J88" s="48">
        <v>30</v>
      </c>
      <c r="K88" s="59">
        <v>13.51</v>
      </c>
      <c r="L88" s="36">
        <v>100</v>
      </c>
      <c r="M88" s="73">
        <f t="shared" si="2"/>
        <v>20</v>
      </c>
      <c r="N88" s="46" t="str">
        <f t="shared" si="3"/>
        <v>OK</v>
      </c>
      <c r="O88" s="85"/>
      <c r="P88" s="85"/>
      <c r="Q88" s="87"/>
      <c r="R88" s="85"/>
      <c r="S88" s="85"/>
      <c r="T88" s="87"/>
      <c r="U88" s="87"/>
      <c r="V88" s="87"/>
      <c r="W88" s="87"/>
      <c r="X88" s="113"/>
      <c r="Y88" s="87"/>
      <c r="Z88" s="87"/>
      <c r="AA88" s="88"/>
      <c r="AB88" s="88"/>
      <c r="AC88" s="170"/>
      <c r="AD88" s="170">
        <v>80</v>
      </c>
      <c r="AE88" s="87"/>
      <c r="AF88" s="122"/>
      <c r="AG88" s="173"/>
      <c r="AH88" s="87"/>
      <c r="AI88" s="87"/>
      <c r="AJ88" s="87"/>
      <c r="AK88" s="87"/>
      <c r="AL88" s="87"/>
    </row>
    <row r="89" spans="1:38" ht="31.5">
      <c r="A89" s="182"/>
      <c r="B89" s="185"/>
      <c r="C89" s="126">
        <v>86</v>
      </c>
      <c r="D89" s="132" t="s">
        <v>49</v>
      </c>
      <c r="E89" s="48" t="s">
        <v>64</v>
      </c>
      <c r="F89" s="48" t="s">
        <v>626</v>
      </c>
      <c r="G89" s="35" t="s">
        <v>628</v>
      </c>
      <c r="H89" s="48" t="s">
        <v>70</v>
      </c>
      <c r="I89" s="48">
        <v>30</v>
      </c>
      <c r="J89" s="48">
        <v>30</v>
      </c>
      <c r="K89" s="59">
        <v>7.46</v>
      </c>
      <c r="L89" s="36">
        <v>300</v>
      </c>
      <c r="M89" s="73">
        <f t="shared" si="2"/>
        <v>260</v>
      </c>
      <c r="N89" s="46" t="str">
        <f t="shared" si="3"/>
        <v>OK</v>
      </c>
      <c r="O89" s="85"/>
      <c r="P89" s="85"/>
      <c r="Q89" s="87"/>
      <c r="R89" s="85"/>
      <c r="S89" s="85">
        <v>40</v>
      </c>
      <c r="T89" s="87"/>
      <c r="U89" s="87"/>
      <c r="V89" s="87"/>
      <c r="W89" s="87"/>
      <c r="X89" s="113"/>
      <c r="Y89" s="87"/>
      <c r="Z89" s="87"/>
      <c r="AA89" s="88"/>
      <c r="AB89" s="88"/>
      <c r="AC89" s="170"/>
      <c r="AD89" s="87"/>
      <c r="AE89" s="87"/>
      <c r="AF89" s="122"/>
      <c r="AG89" s="173"/>
      <c r="AH89" s="87"/>
      <c r="AI89" s="87"/>
      <c r="AJ89" s="87"/>
      <c r="AK89" s="87"/>
      <c r="AL89" s="87"/>
    </row>
    <row r="90" spans="1:38" ht="31.5">
      <c r="A90" s="182"/>
      <c r="B90" s="185"/>
      <c r="C90" s="126">
        <v>87</v>
      </c>
      <c r="D90" s="132" t="s">
        <v>193</v>
      </c>
      <c r="E90" s="35" t="s">
        <v>64</v>
      </c>
      <c r="F90" s="35" t="s">
        <v>626</v>
      </c>
      <c r="G90" s="35" t="s">
        <v>628</v>
      </c>
      <c r="H90" s="35" t="s">
        <v>70</v>
      </c>
      <c r="I90" s="48">
        <v>30</v>
      </c>
      <c r="J90" s="48">
        <v>30</v>
      </c>
      <c r="K90" s="59">
        <v>55.1</v>
      </c>
      <c r="L90" s="36">
        <v>10</v>
      </c>
      <c r="M90" s="73">
        <f t="shared" si="2"/>
        <v>10</v>
      </c>
      <c r="N90" s="46" t="str">
        <f t="shared" si="3"/>
        <v>OK</v>
      </c>
      <c r="O90" s="85"/>
      <c r="P90" s="85"/>
      <c r="Q90" s="87"/>
      <c r="R90" s="85"/>
      <c r="S90" s="87"/>
      <c r="T90" s="87"/>
      <c r="U90" s="87"/>
      <c r="V90" s="87"/>
      <c r="W90" s="87"/>
      <c r="X90" s="113"/>
      <c r="Y90" s="87"/>
      <c r="Z90" s="87"/>
      <c r="AA90" s="88"/>
      <c r="AB90" s="88"/>
      <c r="AC90" s="170"/>
      <c r="AD90" s="87"/>
      <c r="AE90" s="87"/>
      <c r="AF90" s="122"/>
      <c r="AG90" s="173"/>
      <c r="AH90" s="87"/>
      <c r="AI90" s="87"/>
      <c r="AJ90" s="87"/>
      <c r="AK90" s="87"/>
      <c r="AL90" s="87"/>
    </row>
    <row r="91" spans="1:38" ht="47.25">
      <c r="A91" s="182"/>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170"/>
      <c r="AD91" s="87"/>
      <c r="AE91" s="87"/>
      <c r="AF91" s="122"/>
      <c r="AG91" s="173"/>
      <c r="AH91" s="87"/>
      <c r="AI91" s="87"/>
      <c r="AJ91" s="87"/>
      <c r="AK91" s="87"/>
      <c r="AL91" s="87"/>
    </row>
    <row r="92" spans="1:38" ht="47.25">
      <c r="A92" s="182"/>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170"/>
      <c r="AD92" s="87"/>
      <c r="AE92" s="87"/>
      <c r="AF92" s="122"/>
      <c r="AG92" s="173"/>
      <c r="AH92" s="87"/>
      <c r="AI92" s="87"/>
      <c r="AJ92" s="87"/>
      <c r="AK92" s="87"/>
      <c r="AL92" s="87"/>
    </row>
    <row r="93" spans="1:38" ht="31.5">
      <c r="A93" s="182"/>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170"/>
      <c r="AD93" s="87"/>
      <c r="AE93" s="87"/>
      <c r="AF93" s="122"/>
      <c r="AG93" s="173"/>
      <c r="AH93" s="87"/>
      <c r="AI93" s="87"/>
      <c r="AJ93" s="87"/>
      <c r="AK93" s="87"/>
      <c r="AL93" s="87"/>
    </row>
    <row r="94" spans="1:38" ht="47.25">
      <c r="A94" s="182"/>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170"/>
      <c r="AD94" s="87"/>
      <c r="AE94" s="87"/>
      <c r="AF94" s="122"/>
      <c r="AG94" s="173"/>
      <c r="AH94" s="87"/>
      <c r="AI94" s="87"/>
      <c r="AJ94" s="87"/>
      <c r="AK94" s="87"/>
      <c r="AL94" s="87"/>
    </row>
    <row r="95" spans="1:38" ht="47.25">
      <c r="A95" s="182"/>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170"/>
      <c r="AD95" s="87"/>
      <c r="AE95" s="87"/>
      <c r="AF95" s="122"/>
      <c r="AG95" s="173"/>
      <c r="AH95" s="87"/>
      <c r="AI95" s="87"/>
      <c r="AJ95" s="87"/>
      <c r="AK95" s="87"/>
      <c r="AL95" s="87"/>
    </row>
    <row r="96" spans="1:38" ht="31.5">
      <c r="A96" s="182"/>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170"/>
      <c r="AD96" s="87"/>
      <c r="AE96" s="87"/>
      <c r="AF96" s="122"/>
      <c r="AG96" s="173"/>
      <c r="AH96" s="87"/>
      <c r="AI96" s="87"/>
      <c r="AJ96" s="87"/>
      <c r="AK96" s="87"/>
      <c r="AL96" s="87"/>
    </row>
    <row r="97" spans="1:38" ht="47.25">
      <c r="A97" s="182"/>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170"/>
      <c r="AD97" s="87"/>
      <c r="AE97" s="87"/>
      <c r="AF97" s="122"/>
      <c r="AG97" s="173"/>
      <c r="AH97" s="87"/>
      <c r="AI97" s="87"/>
      <c r="AJ97" s="87"/>
      <c r="AK97" s="87"/>
      <c r="AL97" s="87"/>
    </row>
    <row r="98" spans="1:38" ht="47.25">
      <c r="A98" s="182"/>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170"/>
      <c r="AD98" s="87"/>
      <c r="AE98" s="87"/>
      <c r="AF98" s="122"/>
      <c r="AG98" s="173"/>
      <c r="AH98" s="87"/>
      <c r="AI98" s="87"/>
      <c r="AJ98" s="87"/>
      <c r="AK98" s="87"/>
      <c r="AL98" s="87"/>
    </row>
    <row r="99" spans="1:38" ht="31.5">
      <c r="A99" s="182"/>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170"/>
      <c r="AD99" s="87"/>
      <c r="AE99" s="87"/>
      <c r="AF99" s="122"/>
      <c r="AG99" s="173"/>
      <c r="AH99" s="87"/>
      <c r="AI99" s="87"/>
      <c r="AJ99" s="87"/>
      <c r="AK99" s="87"/>
      <c r="AL99" s="87"/>
    </row>
    <row r="100" spans="1:38" ht="31.5">
      <c r="A100" s="182"/>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170"/>
      <c r="AD100" s="87"/>
      <c r="AE100" s="87"/>
      <c r="AF100" s="122"/>
      <c r="AG100" s="173"/>
      <c r="AH100" s="87"/>
      <c r="AI100" s="87"/>
      <c r="AJ100" s="87"/>
      <c r="AK100" s="87"/>
      <c r="AL100" s="87"/>
    </row>
    <row r="101" spans="1:38" ht="31.5">
      <c r="A101" s="182"/>
      <c r="B101" s="185"/>
      <c r="C101" s="126">
        <v>98</v>
      </c>
      <c r="D101" s="132" t="s">
        <v>203</v>
      </c>
      <c r="E101" s="35" t="s">
        <v>64</v>
      </c>
      <c r="F101" s="35" t="s">
        <v>626</v>
      </c>
      <c r="G101" s="35" t="s">
        <v>628</v>
      </c>
      <c r="H101" s="35" t="s">
        <v>67</v>
      </c>
      <c r="I101" s="48">
        <v>30</v>
      </c>
      <c r="J101" s="48">
        <v>30</v>
      </c>
      <c r="K101" s="59">
        <v>7.42</v>
      </c>
      <c r="L101" s="36">
        <v>10</v>
      </c>
      <c r="M101" s="73">
        <f t="shared" si="2"/>
        <v>10</v>
      </c>
      <c r="N101" s="46" t="str">
        <f t="shared" si="3"/>
        <v>OK</v>
      </c>
      <c r="O101" s="85"/>
      <c r="P101" s="85"/>
      <c r="Q101" s="87"/>
      <c r="R101" s="85"/>
      <c r="S101" s="87"/>
      <c r="T101" s="87"/>
      <c r="U101" s="87"/>
      <c r="V101" s="87"/>
      <c r="W101" s="87"/>
      <c r="X101" s="113"/>
      <c r="Y101" s="87"/>
      <c r="Z101" s="87"/>
      <c r="AA101" s="88"/>
      <c r="AB101" s="88"/>
      <c r="AC101" s="170"/>
      <c r="AD101" s="87"/>
      <c r="AE101" s="87"/>
      <c r="AF101" s="122"/>
      <c r="AG101" s="173"/>
      <c r="AH101" s="87"/>
      <c r="AI101" s="87"/>
      <c r="AJ101" s="87"/>
      <c r="AK101" s="87"/>
      <c r="AL101" s="87"/>
    </row>
    <row r="102" spans="1:38" ht="31.5">
      <c r="A102" s="182"/>
      <c r="B102" s="185"/>
      <c r="C102" s="126">
        <v>99</v>
      </c>
      <c r="D102" s="132" t="s">
        <v>204</v>
      </c>
      <c r="E102" s="35" t="s">
        <v>64</v>
      </c>
      <c r="F102" s="35" t="s">
        <v>626</v>
      </c>
      <c r="G102" s="35" t="s">
        <v>628</v>
      </c>
      <c r="H102" s="35" t="s">
        <v>70</v>
      </c>
      <c r="I102" s="48">
        <v>30</v>
      </c>
      <c r="J102" s="48">
        <v>30</v>
      </c>
      <c r="K102" s="59">
        <v>8.26</v>
      </c>
      <c r="L102" s="36">
        <v>10</v>
      </c>
      <c r="M102" s="73">
        <f t="shared" si="2"/>
        <v>10</v>
      </c>
      <c r="N102" s="46" t="str">
        <f t="shared" si="3"/>
        <v>OK</v>
      </c>
      <c r="O102" s="85"/>
      <c r="P102" s="85"/>
      <c r="Q102" s="87"/>
      <c r="R102" s="85"/>
      <c r="S102" s="87"/>
      <c r="T102" s="87"/>
      <c r="U102" s="87"/>
      <c r="V102" s="87"/>
      <c r="W102" s="87"/>
      <c r="X102" s="113"/>
      <c r="Y102" s="87"/>
      <c r="Z102" s="87"/>
      <c r="AA102" s="88"/>
      <c r="AB102" s="88"/>
      <c r="AC102" s="170"/>
      <c r="AD102" s="87"/>
      <c r="AE102" s="87"/>
      <c r="AF102" s="122"/>
      <c r="AG102" s="173"/>
      <c r="AH102" s="87"/>
      <c r="AI102" s="87"/>
      <c r="AJ102" s="87"/>
      <c r="AK102" s="87"/>
      <c r="AL102" s="87"/>
    </row>
    <row r="103" spans="1:38" ht="31.5">
      <c r="A103" s="182"/>
      <c r="B103" s="185"/>
      <c r="C103" s="126">
        <v>100</v>
      </c>
      <c r="D103" s="132" t="s">
        <v>205</v>
      </c>
      <c r="E103" s="35" t="s">
        <v>64</v>
      </c>
      <c r="F103" s="35" t="s">
        <v>626</v>
      </c>
      <c r="G103" s="35" t="s">
        <v>628</v>
      </c>
      <c r="H103" s="35" t="s">
        <v>70</v>
      </c>
      <c r="I103" s="48">
        <v>30</v>
      </c>
      <c r="J103" s="48">
        <v>30</v>
      </c>
      <c r="K103" s="59">
        <v>8.07</v>
      </c>
      <c r="L103" s="36">
        <v>10</v>
      </c>
      <c r="M103" s="73">
        <f t="shared" si="2"/>
        <v>10</v>
      </c>
      <c r="N103" s="46" t="str">
        <f t="shared" si="3"/>
        <v>OK</v>
      </c>
      <c r="O103" s="85"/>
      <c r="P103" s="85"/>
      <c r="Q103" s="87"/>
      <c r="R103" s="85"/>
      <c r="S103" s="87"/>
      <c r="T103" s="87"/>
      <c r="U103" s="87"/>
      <c r="V103" s="87"/>
      <c r="W103" s="87"/>
      <c r="X103" s="113"/>
      <c r="Y103" s="87"/>
      <c r="Z103" s="87"/>
      <c r="AA103" s="88"/>
      <c r="AB103" s="88"/>
      <c r="AC103" s="170"/>
      <c r="AD103" s="87"/>
      <c r="AE103" s="87"/>
      <c r="AF103" s="122"/>
      <c r="AG103" s="173"/>
      <c r="AH103" s="87"/>
      <c r="AI103" s="87"/>
      <c r="AJ103" s="87"/>
      <c r="AK103" s="87"/>
      <c r="AL103" s="87"/>
    </row>
    <row r="104" spans="1:38" ht="31.5">
      <c r="A104" s="182"/>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170"/>
      <c r="AD104" s="87"/>
      <c r="AE104" s="87"/>
      <c r="AF104" s="122"/>
      <c r="AG104" s="173"/>
      <c r="AH104" s="87"/>
      <c r="AI104" s="87"/>
      <c r="AJ104" s="87"/>
      <c r="AK104" s="87"/>
      <c r="AL104" s="87"/>
    </row>
    <row r="105" spans="1:38" ht="31.5">
      <c r="A105" s="182"/>
      <c r="B105" s="185"/>
      <c r="C105" s="126">
        <v>102</v>
      </c>
      <c r="D105" s="132" t="s">
        <v>207</v>
      </c>
      <c r="E105" s="48" t="s">
        <v>64</v>
      </c>
      <c r="F105" s="48" t="s">
        <v>626</v>
      </c>
      <c r="G105" s="35" t="s">
        <v>628</v>
      </c>
      <c r="H105" s="48" t="s">
        <v>67</v>
      </c>
      <c r="I105" s="48">
        <v>30</v>
      </c>
      <c r="J105" s="48">
        <v>30</v>
      </c>
      <c r="K105" s="59">
        <v>7.68</v>
      </c>
      <c r="L105" s="36">
        <v>100</v>
      </c>
      <c r="M105" s="73">
        <f t="shared" si="2"/>
        <v>100</v>
      </c>
      <c r="N105" s="46" t="str">
        <f t="shared" si="3"/>
        <v>OK</v>
      </c>
      <c r="O105" s="85"/>
      <c r="P105" s="85"/>
      <c r="Q105" s="87"/>
      <c r="R105" s="85"/>
      <c r="S105" s="87"/>
      <c r="T105" s="87"/>
      <c r="U105" s="87"/>
      <c r="V105" s="87"/>
      <c r="W105" s="87"/>
      <c r="X105" s="113"/>
      <c r="Y105" s="87"/>
      <c r="Z105" s="87"/>
      <c r="AA105" s="88"/>
      <c r="AB105" s="88"/>
      <c r="AC105" s="170"/>
      <c r="AD105" s="87"/>
      <c r="AE105" s="87"/>
      <c r="AF105" s="122"/>
      <c r="AG105" s="173"/>
      <c r="AH105" s="87"/>
      <c r="AI105" s="87"/>
      <c r="AJ105" s="87"/>
      <c r="AK105" s="87"/>
      <c r="AL105" s="87"/>
    </row>
    <row r="106" spans="1:38" ht="31.5">
      <c r="A106" s="182"/>
      <c r="B106" s="185"/>
      <c r="C106" s="126">
        <v>103</v>
      </c>
      <c r="D106" s="132" t="s">
        <v>208</v>
      </c>
      <c r="E106" s="48" t="s">
        <v>64</v>
      </c>
      <c r="F106" s="48" t="s">
        <v>626</v>
      </c>
      <c r="G106" s="35" t="s">
        <v>628</v>
      </c>
      <c r="H106" s="48" t="s">
        <v>67</v>
      </c>
      <c r="I106" s="48">
        <v>30</v>
      </c>
      <c r="J106" s="48">
        <v>30</v>
      </c>
      <c r="K106" s="59">
        <v>7.69</v>
      </c>
      <c r="L106" s="36">
        <v>100</v>
      </c>
      <c r="M106" s="73">
        <f t="shared" si="2"/>
        <v>100</v>
      </c>
      <c r="N106" s="46" t="str">
        <f t="shared" si="3"/>
        <v>OK</v>
      </c>
      <c r="O106" s="85"/>
      <c r="P106" s="85"/>
      <c r="Q106" s="87"/>
      <c r="R106" s="85"/>
      <c r="S106" s="87"/>
      <c r="T106" s="87"/>
      <c r="U106" s="87"/>
      <c r="V106" s="87"/>
      <c r="W106" s="87"/>
      <c r="X106" s="113"/>
      <c r="Y106" s="87"/>
      <c r="Z106" s="87"/>
      <c r="AA106" s="88"/>
      <c r="AB106" s="88"/>
      <c r="AC106" s="170"/>
      <c r="AD106" s="87"/>
      <c r="AE106" s="87"/>
      <c r="AF106" s="122"/>
      <c r="AG106" s="173"/>
      <c r="AH106" s="87"/>
      <c r="AI106" s="87"/>
      <c r="AJ106" s="87"/>
      <c r="AK106" s="87"/>
      <c r="AL106" s="87"/>
    </row>
    <row r="107" spans="1:38" ht="31.5">
      <c r="A107" s="182"/>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170"/>
      <c r="AD107" s="87"/>
      <c r="AE107" s="87"/>
      <c r="AF107" s="122"/>
      <c r="AG107" s="173"/>
      <c r="AH107" s="87"/>
      <c r="AI107" s="87"/>
      <c r="AJ107" s="87"/>
      <c r="AK107" s="87"/>
      <c r="AL107" s="87"/>
    </row>
    <row r="108" spans="1:38" ht="47.25">
      <c r="A108" s="182"/>
      <c r="B108" s="185"/>
      <c r="C108" s="126">
        <v>105</v>
      </c>
      <c r="D108" s="132" t="s">
        <v>210</v>
      </c>
      <c r="E108" s="35" t="s">
        <v>64</v>
      </c>
      <c r="F108" s="35" t="s">
        <v>626</v>
      </c>
      <c r="G108" s="35" t="s">
        <v>628</v>
      </c>
      <c r="H108" s="35" t="s">
        <v>67</v>
      </c>
      <c r="I108" s="48">
        <v>30</v>
      </c>
      <c r="J108" s="48">
        <v>30</v>
      </c>
      <c r="K108" s="59">
        <v>46.34</v>
      </c>
      <c r="L108" s="36">
        <v>10</v>
      </c>
      <c r="M108" s="73">
        <f t="shared" si="2"/>
        <v>10</v>
      </c>
      <c r="N108" s="46" t="str">
        <f t="shared" si="3"/>
        <v>OK</v>
      </c>
      <c r="O108" s="85"/>
      <c r="P108" s="85"/>
      <c r="Q108" s="87"/>
      <c r="R108" s="85"/>
      <c r="S108" s="87"/>
      <c r="T108" s="87"/>
      <c r="U108" s="87"/>
      <c r="V108" s="87"/>
      <c r="W108" s="87"/>
      <c r="X108" s="113"/>
      <c r="Y108" s="87"/>
      <c r="Z108" s="87"/>
      <c r="AA108" s="88"/>
      <c r="AB108" s="88"/>
      <c r="AC108" s="170"/>
      <c r="AD108" s="87"/>
      <c r="AE108" s="87"/>
      <c r="AF108" s="122"/>
      <c r="AG108" s="173"/>
      <c r="AH108" s="87"/>
      <c r="AI108" s="87"/>
      <c r="AJ108" s="87"/>
      <c r="AK108" s="87"/>
      <c r="AL108" s="87"/>
    </row>
    <row r="109" spans="1:38" ht="31.5">
      <c r="A109" s="182"/>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170"/>
      <c r="AD109" s="87"/>
      <c r="AE109" s="87"/>
      <c r="AF109" s="122"/>
      <c r="AG109" s="173"/>
      <c r="AH109" s="87"/>
      <c r="AI109" s="87"/>
      <c r="AJ109" s="87"/>
      <c r="AK109" s="87"/>
      <c r="AL109" s="87"/>
    </row>
    <row r="110" spans="1:38" ht="31.5">
      <c r="A110" s="182"/>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170"/>
      <c r="AD110" s="87"/>
      <c r="AE110" s="87"/>
      <c r="AF110" s="122"/>
      <c r="AG110" s="173"/>
      <c r="AH110" s="87"/>
      <c r="AI110" s="87"/>
      <c r="AJ110" s="87"/>
      <c r="AK110" s="87"/>
      <c r="AL110" s="87"/>
    </row>
    <row r="111" spans="1:38" ht="47.25">
      <c r="A111" s="182"/>
      <c r="B111" s="185"/>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87"/>
      <c r="R111" s="85"/>
      <c r="S111" s="87"/>
      <c r="T111" s="87"/>
      <c r="U111" s="87"/>
      <c r="V111" s="87"/>
      <c r="W111" s="87"/>
      <c r="X111" s="113"/>
      <c r="Y111" s="87"/>
      <c r="Z111" s="87"/>
      <c r="AA111" s="88"/>
      <c r="AB111" s="88"/>
      <c r="AC111" s="170"/>
      <c r="AD111" s="87"/>
      <c r="AE111" s="87"/>
      <c r="AF111" s="122"/>
      <c r="AG111" s="173"/>
      <c r="AH111" s="87"/>
      <c r="AI111" s="87"/>
      <c r="AJ111" s="87"/>
      <c r="AK111" s="87"/>
      <c r="AL111" s="87"/>
    </row>
    <row r="112" spans="1:38" ht="47.25">
      <c r="A112" s="182"/>
      <c r="B112" s="185"/>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85"/>
      <c r="P112" s="85"/>
      <c r="Q112" s="87"/>
      <c r="R112" s="85"/>
      <c r="S112" s="87"/>
      <c r="T112" s="87"/>
      <c r="U112" s="87"/>
      <c r="V112" s="87"/>
      <c r="W112" s="87"/>
      <c r="X112" s="113"/>
      <c r="Y112" s="87"/>
      <c r="Z112" s="87"/>
      <c r="AA112" s="88"/>
      <c r="AB112" s="88"/>
      <c r="AC112" s="170"/>
      <c r="AD112" s="87"/>
      <c r="AE112" s="87"/>
      <c r="AF112" s="122"/>
      <c r="AG112" s="173"/>
      <c r="AH112" s="87"/>
      <c r="AI112" s="87"/>
      <c r="AJ112" s="87"/>
      <c r="AK112" s="87"/>
      <c r="AL112" s="87"/>
    </row>
    <row r="113" spans="1:38" ht="31.5">
      <c r="A113" s="182"/>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170"/>
      <c r="AD113" s="87"/>
      <c r="AE113" s="87"/>
      <c r="AF113" s="122"/>
      <c r="AG113" s="173"/>
      <c r="AH113" s="87"/>
      <c r="AI113" s="87"/>
      <c r="AJ113" s="87"/>
      <c r="AK113" s="87"/>
      <c r="AL113" s="87"/>
    </row>
    <row r="114" spans="1:38" ht="31.5">
      <c r="A114" s="182"/>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170"/>
      <c r="AD114" s="87"/>
      <c r="AE114" s="87"/>
      <c r="AF114" s="122"/>
      <c r="AG114" s="173"/>
      <c r="AH114" s="87"/>
      <c r="AI114" s="87"/>
      <c r="AJ114" s="87"/>
      <c r="AK114" s="87"/>
      <c r="AL114" s="87"/>
    </row>
    <row r="115" spans="1:38" ht="31.5">
      <c r="A115" s="182"/>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170"/>
      <c r="AD115" s="87"/>
      <c r="AE115" s="87"/>
      <c r="AF115" s="122"/>
      <c r="AG115" s="173"/>
      <c r="AH115" s="87"/>
      <c r="AI115" s="87"/>
      <c r="AJ115" s="87"/>
      <c r="AK115" s="87"/>
      <c r="AL115" s="87"/>
    </row>
    <row r="116" spans="1:38" ht="15.75">
      <c r="A116" s="182"/>
      <c r="B116" s="185"/>
      <c r="C116" s="126">
        <v>113</v>
      </c>
      <c r="D116" s="132" t="s">
        <v>88</v>
      </c>
      <c r="E116" s="35" t="s">
        <v>66</v>
      </c>
      <c r="F116" s="35" t="s">
        <v>626</v>
      </c>
      <c r="G116" s="35" t="s">
        <v>628</v>
      </c>
      <c r="H116" s="35" t="s">
        <v>70</v>
      </c>
      <c r="I116" s="48">
        <v>30</v>
      </c>
      <c r="J116" s="48">
        <v>30</v>
      </c>
      <c r="K116" s="59">
        <v>69.319999999999993</v>
      </c>
      <c r="L116" s="86">
        <v>50</v>
      </c>
      <c r="M116" s="73">
        <f t="shared" si="2"/>
        <v>50</v>
      </c>
      <c r="N116" s="46" t="str">
        <f t="shared" si="3"/>
        <v>OK</v>
      </c>
      <c r="O116" s="85"/>
      <c r="P116" s="85"/>
      <c r="Q116" s="87"/>
      <c r="R116" s="85"/>
      <c r="S116" s="87"/>
      <c r="T116" s="87"/>
      <c r="U116" s="87"/>
      <c r="V116" s="87"/>
      <c r="W116" s="87"/>
      <c r="X116" s="113"/>
      <c r="Y116" s="87"/>
      <c r="Z116" s="87"/>
      <c r="AA116" s="88"/>
      <c r="AB116" s="88"/>
      <c r="AC116" s="170"/>
      <c r="AD116" s="87"/>
      <c r="AE116" s="87"/>
      <c r="AF116" s="122"/>
      <c r="AG116" s="173"/>
      <c r="AH116" s="87"/>
      <c r="AI116" s="87"/>
      <c r="AJ116" s="87"/>
      <c r="AK116" s="87"/>
      <c r="AL116" s="87"/>
    </row>
    <row r="117" spans="1:38" ht="47.25">
      <c r="A117" s="182"/>
      <c r="B117" s="185"/>
      <c r="C117" s="126">
        <v>114</v>
      </c>
      <c r="D117" s="132" t="s">
        <v>89</v>
      </c>
      <c r="E117" s="35" t="s">
        <v>66</v>
      </c>
      <c r="F117" s="35" t="s">
        <v>626</v>
      </c>
      <c r="G117" s="35" t="s">
        <v>628</v>
      </c>
      <c r="H117" s="35" t="s">
        <v>70</v>
      </c>
      <c r="I117" s="48">
        <v>30</v>
      </c>
      <c r="J117" s="48">
        <v>30</v>
      </c>
      <c r="K117" s="59">
        <v>4.16</v>
      </c>
      <c r="L117" s="86">
        <v>800</v>
      </c>
      <c r="M117" s="73">
        <f t="shared" si="2"/>
        <v>800</v>
      </c>
      <c r="N117" s="46" t="str">
        <f t="shared" si="3"/>
        <v>OK</v>
      </c>
      <c r="O117" s="85"/>
      <c r="P117" s="85"/>
      <c r="Q117" s="87"/>
      <c r="R117" s="85"/>
      <c r="S117" s="87"/>
      <c r="T117" s="87"/>
      <c r="U117" s="87"/>
      <c r="V117" s="87"/>
      <c r="W117" s="87"/>
      <c r="X117" s="113"/>
      <c r="Y117" s="87"/>
      <c r="Z117" s="87"/>
      <c r="AA117" s="88"/>
      <c r="AB117" s="88"/>
      <c r="AC117" s="170"/>
      <c r="AD117" s="87"/>
      <c r="AE117" s="87"/>
      <c r="AF117" s="122"/>
      <c r="AG117" s="173"/>
      <c r="AH117" s="87"/>
      <c r="AI117" s="87"/>
      <c r="AJ117" s="87"/>
      <c r="AK117" s="87"/>
      <c r="AL117" s="87"/>
    </row>
    <row r="118" spans="1:38" ht="47.25">
      <c r="A118" s="182"/>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170"/>
      <c r="AD118" s="87"/>
      <c r="AE118" s="87"/>
      <c r="AF118" s="122"/>
      <c r="AG118" s="173"/>
      <c r="AH118" s="87"/>
      <c r="AI118" s="87"/>
      <c r="AJ118" s="87"/>
      <c r="AK118" s="87"/>
      <c r="AL118" s="87"/>
    </row>
    <row r="119" spans="1:38" ht="31.5">
      <c r="A119" s="182"/>
      <c r="B119" s="185"/>
      <c r="C119" s="126">
        <v>116</v>
      </c>
      <c r="D119" s="132" t="s">
        <v>91</v>
      </c>
      <c r="E119" s="35" t="s">
        <v>66</v>
      </c>
      <c r="F119" s="35" t="s">
        <v>626</v>
      </c>
      <c r="G119" s="35" t="s">
        <v>628</v>
      </c>
      <c r="H119" s="35" t="s">
        <v>70</v>
      </c>
      <c r="I119" s="48">
        <v>30</v>
      </c>
      <c r="J119" s="48">
        <v>30</v>
      </c>
      <c r="K119" s="59">
        <v>13.3</v>
      </c>
      <c r="L119" s="86">
        <v>10</v>
      </c>
      <c r="M119" s="73">
        <f t="shared" si="2"/>
        <v>10</v>
      </c>
      <c r="N119" s="46" t="str">
        <f t="shared" si="3"/>
        <v>OK</v>
      </c>
      <c r="O119" s="85"/>
      <c r="P119" s="85"/>
      <c r="Q119" s="87"/>
      <c r="R119" s="85"/>
      <c r="S119" s="87"/>
      <c r="T119" s="87"/>
      <c r="U119" s="87"/>
      <c r="V119" s="87"/>
      <c r="W119" s="87"/>
      <c r="X119" s="113"/>
      <c r="Y119" s="87"/>
      <c r="Z119" s="87"/>
      <c r="AA119" s="88"/>
      <c r="AB119" s="88"/>
      <c r="AC119" s="170"/>
      <c r="AD119" s="87"/>
      <c r="AE119" s="87"/>
      <c r="AF119" s="122"/>
      <c r="AG119" s="173"/>
      <c r="AH119" s="87"/>
      <c r="AI119" s="87"/>
      <c r="AJ119" s="87"/>
      <c r="AK119" s="87"/>
      <c r="AL119" s="87"/>
    </row>
    <row r="120" spans="1:38" ht="31.5">
      <c r="A120" s="182"/>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170"/>
      <c r="AD120" s="87"/>
      <c r="AE120" s="87"/>
      <c r="AF120" s="122"/>
      <c r="AG120" s="173"/>
      <c r="AH120" s="87"/>
      <c r="AI120" s="87"/>
      <c r="AJ120" s="87"/>
      <c r="AK120" s="87"/>
      <c r="AL120" s="87"/>
    </row>
    <row r="121" spans="1:38" ht="31.5">
      <c r="A121" s="182"/>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170"/>
      <c r="AD121" s="87"/>
      <c r="AE121" s="87"/>
      <c r="AF121" s="122"/>
      <c r="AG121" s="173"/>
      <c r="AH121" s="87"/>
      <c r="AI121" s="87"/>
      <c r="AJ121" s="87"/>
      <c r="AK121" s="87"/>
      <c r="AL121" s="87"/>
    </row>
    <row r="122" spans="1:38" ht="31.5">
      <c r="A122" s="182"/>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170"/>
      <c r="AD122" s="87"/>
      <c r="AE122" s="87"/>
      <c r="AF122" s="122"/>
      <c r="AG122" s="173"/>
      <c r="AH122" s="87"/>
      <c r="AI122" s="87"/>
      <c r="AJ122" s="87"/>
      <c r="AK122" s="87"/>
      <c r="AL122" s="87"/>
    </row>
    <row r="123" spans="1:38" ht="31.5">
      <c r="A123" s="182"/>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170"/>
      <c r="AD123" s="87"/>
      <c r="AE123" s="87"/>
      <c r="AF123" s="122"/>
      <c r="AG123" s="173"/>
      <c r="AH123" s="87"/>
      <c r="AI123" s="87"/>
      <c r="AJ123" s="87"/>
      <c r="AK123" s="87"/>
      <c r="AL123" s="87"/>
    </row>
    <row r="124" spans="1:38" ht="15.75">
      <c r="A124" s="182"/>
      <c r="B124" s="185"/>
      <c r="C124" s="126">
        <v>121</v>
      </c>
      <c r="D124" s="132" t="s">
        <v>218</v>
      </c>
      <c r="E124" s="35" t="s">
        <v>66</v>
      </c>
      <c r="F124" s="35" t="s">
        <v>629</v>
      </c>
      <c r="G124" s="35" t="s">
        <v>630</v>
      </c>
      <c r="H124" s="50" t="s">
        <v>67</v>
      </c>
      <c r="I124" s="48">
        <v>30</v>
      </c>
      <c r="J124" s="48">
        <v>30</v>
      </c>
      <c r="K124" s="59">
        <v>0.12</v>
      </c>
      <c r="L124" s="86">
        <v>100</v>
      </c>
      <c r="M124" s="73">
        <f t="shared" si="2"/>
        <v>0</v>
      </c>
      <c r="N124" s="46" t="str">
        <f t="shared" si="3"/>
        <v>OK</v>
      </c>
      <c r="O124" s="85"/>
      <c r="P124" s="85"/>
      <c r="Q124" s="87"/>
      <c r="R124" s="85"/>
      <c r="S124" s="87"/>
      <c r="T124" s="87"/>
      <c r="U124" s="87"/>
      <c r="V124" s="87"/>
      <c r="W124" s="87"/>
      <c r="X124" s="113"/>
      <c r="Y124" s="87"/>
      <c r="Z124" s="87"/>
      <c r="AA124" s="88"/>
      <c r="AB124" s="88"/>
      <c r="AC124" s="170"/>
      <c r="AD124" s="170">
        <v>100</v>
      </c>
      <c r="AE124" s="87"/>
      <c r="AF124" s="122"/>
      <c r="AG124" s="173"/>
      <c r="AH124" s="87"/>
      <c r="AI124" s="87"/>
      <c r="AJ124" s="87"/>
      <c r="AK124" s="87"/>
      <c r="AL124" s="87"/>
    </row>
    <row r="125" spans="1:38" ht="15.75">
      <c r="A125" s="182"/>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170"/>
      <c r="AD125" s="87"/>
      <c r="AE125" s="87"/>
      <c r="AF125" s="122"/>
      <c r="AG125" s="173"/>
      <c r="AH125" s="87"/>
      <c r="AI125" s="87"/>
      <c r="AJ125" s="87"/>
      <c r="AK125" s="87"/>
      <c r="AL125" s="87"/>
    </row>
    <row r="126" spans="1:38" ht="15.75">
      <c r="A126" s="182"/>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170"/>
      <c r="AD126" s="87"/>
      <c r="AE126" s="87"/>
      <c r="AF126" s="122"/>
      <c r="AG126" s="173"/>
      <c r="AH126" s="87"/>
      <c r="AI126" s="87"/>
      <c r="AJ126" s="87"/>
      <c r="AK126" s="87"/>
      <c r="AL126" s="87"/>
    </row>
    <row r="127" spans="1:38" ht="31.5">
      <c r="A127" s="182"/>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170"/>
      <c r="AD127" s="87"/>
      <c r="AE127" s="87"/>
      <c r="AF127" s="122"/>
      <c r="AG127" s="173"/>
      <c r="AH127" s="87"/>
      <c r="AI127" s="87"/>
      <c r="AJ127" s="87"/>
      <c r="AK127" s="87"/>
      <c r="AL127" s="87"/>
    </row>
    <row r="128" spans="1:38" ht="31.5">
      <c r="A128" s="182"/>
      <c r="B128" s="185"/>
      <c r="C128" s="126">
        <v>125</v>
      </c>
      <c r="D128" s="132" t="s">
        <v>221</v>
      </c>
      <c r="E128" s="48" t="s">
        <v>66</v>
      </c>
      <c r="F128" s="48" t="s">
        <v>629</v>
      </c>
      <c r="G128" s="35" t="s">
        <v>635</v>
      </c>
      <c r="H128" s="48" t="s">
        <v>130</v>
      </c>
      <c r="I128" s="48">
        <v>30</v>
      </c>
      <c r="J128" s="48">
        <v>30</v>
      </c>
      <c r="K128" s="59">
        <v>81.52</v>
      </c>
      <c r="L128" s="86">
        <v>20</v>
      </c>
      <c r="M128" s="73">
        <f t="shared" si="2"/>
        <v>20</v>
      </c>
      <c r="N128" s="46" t="str">
        <f t="shared" si="3"/>
        <v>OK</v>
      </c>
      <c r="O128" s="85"/>
      <c r="P128" s="85"/>
      <c r="Q128" s="87"/>
      <c r="R128" s="85"/>
      <c r="S128" s="87"/>
      <c r="T128" s="87"/>
      <c r="U128" s="87"/>
      <c r="V128" s="87"/>
      <c r="W128" s="87"/>
      <c r="X128" s="113"/>
      <c r="Y128" s="87"/>
      <c r="Z128" s="87"/>
      <c r="AA128" s="88"/>
      <c r="AB128" s="88"/>
      <c r="AC128" s="170"/>
      <c r="AD128" s="87"/>
      <c r="AE128" s="87"/>
      <c r="AF128" s="122"/>
      <c r="AG128" s="173"/>
      <c r="AH128" s="87"/>
      <c r="AI128" s="87"/>
      <c r="AJ128" s="87"/>
      <c r="AK128" s="87"/>
      <c r="AL128" s="87"/>
    </row>
    <row r="129" spans="1:38" ht="31.5">
      <c r="A129" s="182"/>
      <c r="B129" s="185"/>
      <c r="C129" s="126">
        <v>126</v>
      </c>
      <c r="D129" s="132" t="s">
        <v>222</v>
      </c>
      <c r="E129" s="48" t="s">
        <v>66</v>
      </c>
      <c r="F129" s="48" t="s">
        <v>629</v>
      </c>
      <c r="G129" s="35" t="s">
        <v>635</v>
      </c>
      <c r="H129" s="48" t="s">
        <v>130</v>
      </c>
      <c r="I129" s="48">
        <v>30</v>
      </c>
      <c r="J129" s="48">
        <v>30</v>
      </c>
      <c r="K129" s="59">
        <v>166.34</v>
      </c>
      <c r="L129" s="86">
        <v>20</v>
      </c>
      <c r="M129" s="73">
        <f t="shared" si="2"/>
        <v>20</v>
      </c>
      <c r="N129" s="46" t="str">
        <f t="shared" si="3"/>
        <v>OK</v>
      </c>
      <c r="O129" s="85"/>
      <c r="P129" s="85"/>
      <c r="Q129" s="87"/>
      <c r="R129" s="85"/>
      <c r="S129" s="87"/>
      <c r="T129" s="87"/>
      <c r="U129" s="87"/>
      <c r="V129" s="87"/>
      <c r="W129" s="87"/>
      <c r="X129" s="113"/>
      <c r="Y129" s="87"/>
      <c r="Z129" s="87"/>
      <c r="AA129" s="88"/>
      <c r="AB129" s="88"/>
      <c r="AC129" s="170"/>
      <c r="AD129" s="87"/>
      <c r="AE129" s="87"/>
      <c r="AF129" s="122"/>
      <c r="AG129" s="173"/>
      <c r="AH129" s="87"/>
      <c r="AI129" s="87"/>
      <c r="AJ129" s="87"/>
      <c r="AK129" s="87"/>
      <c r="AL129" s="87"/>
    </row>
    <row r="130" spans="1:38" ht="31.5">
      <c r="A130" s="182"/>
      <c r="B130" s="185"/>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87"/>
      <c r="R130" s="85"/>
      <c r="S130" s="87"/>
      <c r="T130" s="87"/>
      <c r="U130" s="87"/>
      <c r="V130" s="87"/>
      <c r="W130" s="87"/>
      <c r="X130" s="113"/>
      <c r="Y130" s="87"/>
      <c r="Z130" s="87"/>
      <c r="AA130" s="88"/>
      <c r="AB130" s="88"/>
      <c r="AC130" s="170"/>
      <c r="AD130" s="87"/>
      <c r="AE130" s="87"/>
      <c r="AF130" s="122"/>
      <c r="AG130" s="173"/>
      <c r="AH130" s="87"/>
      <c r="AI130" s="87"/>
      <c r="AJ130" s="87"/>
      <c r="AK130" s="87"/>
      <c r="AL130" s="87"/>
    </row>
    <row r="131" spans="1:38" ht="15.75">
      <c r="A131" s="182"/>
      <c r="B131" s="185"/>
      <c r="C131" s="126">
        <v>128</v>
      </c>
      <c r="D131" s="132" t="s">
        <v>224</v>
      </c>
      <c r="E131" s="35" t="s">
        <v>427</v>
      </c>
      <c r="F131" s="35" t="s">
        <v>636</v>
      </c>
      <c r="G131" s="35" t="s">
        <v>637</v>
      </c>
      <c r="H131" s="35" t="s">
        <v>130</v>
      </c>
      <c r="I131" s="48">
        <v>30</v>
      </c>
      <c r="J131" s="48">
        <v>30</v>
      </c>
      <c r="K131" s="59">
        <v>13.24</v>
      </c>
      <c r="L131" s="86">
        <v>60</v>
      </c>
      <c r="M131" s="73">
        <f t="shared" si="2"/>
        <v>60</v>
      </c>
      <c r="N131" s="46" t="str">
        <f t="shared" si="3"/>
        <v>OK</v>
      </c>
      <c r="O131" s="85"/>
      <c r="P131" s="85"/>
      <c r="Q131" s="87"/>
      <c r="R131" s="85"/>
      <c r="S131" s="87"/>
      <c r="T131" s="87"/>
      <c r="U131" s="87"/>
      <c r="V131" s="87"/>
      <c r="W131" s="87"/>
      <c r="X131" s="113"/>
      <c r="Y131" s="87"/>
      <c r="Z131" s="87"/>
      <c r="AA131" s="88"/>
      <c r="AB131" s="88"/>
      <c r="AC131" s="170"/>
      <c r="AD131" s="87"/>
      <c r="AE131" s="87"/>
      <c r="AF131" s="122"/>
      <c r="AG131" s="173"/>
      <c r="AH131" s="87"/>
      <c r="AI131" s="87"/>
      <c r="AJ131" s="87"/>
      <c r="AK131" s="87"/>
      <c r="AL131" s="87"/>
    </row>
    <row r="132" spans="1:38" ht="15.75">
      <c r="A132" s="182"/>
      <c r="B132" s="185"/>
      <c r="C132" s="126">
        <v>129</v>
      </c>
      <c r="D132" s="132" t="s">
        <v>225</v>
      </c>
      <c r="E132" s="35" t="s">
        <v>64</v>
      </c>
      <c r="F132" s="35" t="s">
        <v>638</v>
      </c>
      <c r="G132" s="35" t="s">
        <v>638</v>
      </c>
      <c r="H132" s="35" t="s">
        <v>68</v>
      </c>
      <c r="I132" s="48">
        <v>30</v>
      </c>
      <c r="J132" s="48">
        <v>30</v>
      </c>
      <c r="K132" s="59">
        <v>2.06</v>
      </c>
      <c r="L132" s="86">
        <v>52</v>
      </c>
      <c r="M132" s="73">
        <f t="shared" ref="M132:M195" si="4">L132-(SUM(O132:AL132))</f>
        <v>2</v>
      </c>
      <c r="N132" s="46" t="str">
        <f t="shared" si="3"/>
        <v>OK</v>
      </c>
      <c r="O132" s="85"/>
      <c r="P132" s="85"/>
      <c r="Q132" s="87"/>
      <c r="R132" s="85"/>
      <c r="S132" s="85"/>
      <c r="T132" s="87"/>
      <c r="U132" s="87">
        <v>50</v>
      </c>
      <c r="V132" s="87"/>
      <c r="W132" s="87"/>
      <c r="X132" s="113"/>
      <c r="Y132" s="87"/>
      <c r="Z132" s="87"/>
      <c r="AA132" s="88"/>
      <c r="AB132" s="88"/>
      <c r="AC132" s="170"/>
      <c r="AD132" s="87"/>
      <c r="AE132" s="87"/>
      <c r="AF132" s="122"/>
      <c r="AG132" s="173"/>
      <c r="AH132" s="87"/>
      <c r="AI132" s="87"/>
      <c r="AJ132" s="87"/>
      <c r="AK132" s="87"/>
      <c r="AL132" s="87"/>
    </row>
    <row r="133" spans="1:38" ht="15.75">
      <c r="A133" s="182"/>
      <c r="B133" s="185"/>
      <c r="C133" s="126">
        <v>130</v>
      </c>
      <c r="D133" s="132" t="s">
        <v>226</v>
      </c>
      <c r="E133" s="35" t="s">
        <v>64</v>
      </c>
      <c r="F133" s="35" t="s">
        <v>638</v>
      </c>
      <c r="G133" s="35" t="s">
        <v>638</v>
      </c>
      <c r="H133" s="35" t="s">
        <v>68</v>
      </c>
      <c r="I133" s="48">
        <v>30</v>
      </c>
      <c r="J133" s="48">
        <v>30</v>
      </c>
      <c r="K133" s="59">
        <v>2.72</v>
      </c>
      <c r="L133" s="86">
        <v>52</v>
      </c>
      <c r="M133" s="73">
        <f t="shared" si="4"/>
        <v>2</v>
      </c>
      <c r="N133" s="46" t="str">
        <f t="shared" ref="N133:N196" si="5">IF(M133&lt;0,"ATENÇÃO","OK")</f>
        <v>OK</v>
      </c>
      <c r="O133" s="85"/>
      <c r="P133" s="85"/>
      <c r="Q133" s="87"/>
      <c r="R133" s="85"/>
      <c r="S133" s="85"/>
      <c r="T133" s="87"/>
      <c r="U133" s="87">
        <v>50</v>
      </c>
      <c r="V133" s="87"/>
      <c r="W133" s="87"/>
      <c r="X133" s="113"/>
      <c r="Y133" s="87"/>
      <c r="Z133" s="87"/>
      <c r="AA133" s="88"/>
      <c r="AB133" s="88"/>
      <c r="AC133" s="170"/>
      <c r="AD133" s="87"/>
      <c r="AE133" s="87"/>
      <c r="AF133" s="122"/>
      <c r="AG133" s="173"/>
      <c r="AH133" s="87"/>
      <c r="AI133" s="87"/>
      <c r="AJ133" s="87"/>
      <c r="AK133" s="87"/>
      <c r="AL133" s="87"/>
    </row>
    <row r="134" spans="1:38" ht="15.75">
      <c r="A134" s="182"/>
      <c r="B134" s="185"/>
      <c r="C134" s="126">
        <v>131</v>
      </c>
      <c r="D134" s="132" t="s">
        <v>227</v>
      </c>
      <c r="E134" s="35" t="s">
        <v>64</v>
      </c>
      <c r="F134" s="35" t="s">
        <v>638</v>
      </c>
      <c r="G134" s="35" t="s">
        <v>638</v>
      </c>
      <c r="H134" s="35" t="s">
        <v>68</v>
      </c>
      <c r="I134" s="48">
        <v>30</v>
      </c>
      <c r="J134" s="48">
        <v>30</v>
      </c>
      <c r="K134" s="59">
        <v>3.44</v>
      </c>
      <c r="L134" s="86">
        <v>1</v>
      </c>
      <c r="M134" s="73">
        <f t="shared" si="4"/>
        <v>1</v>
      </c>
      <c r="N134" s="46" t="str">
        <f t="shared" si="5"/>
        <v>OK</v>
      </c>
      <c r="O134" s="85"/>
      <c r="P134" s="85"/>
      <c r="Q134" s="87"/>
      <c r="R134" s="85"/>
      <c r="S134" s="85"/>
      <c r="T134" s="87"/>
      <c r="U134" s="87"/>
      <c r="V134" s="87"/>
      <c r="W134" s="87"/>
      <c r="X134" s="113"/>
      <c r="Y134" s="87"/>
      <c r="Z134" s="87"/>
      <c r="AA134" s="88"/>
      <c r="AB134" s="88"/>
      <c r="AC134" s="170"/>
      <c r="AD134" s="87"/>
      <c r="AE134" s="87"/>
      <c r="AF134" s="122"/>
      <c r="AG134" s="173"/>
      <c r="AH134" s="87"/>
      <c r="AI134" s="87"/>
      <c r="AJ134" s="87"/>
      <c r="AK134" s="87"/>
      <c r="AL134" s="87"/>
    </row>
    <row r="135" spans="1:38" ht="15.75">
      <c r="A135" s="182"/>
      <c r="B135" s="185"/>
      <c r="C135" s="126">
        <v>132</v>
      </c>
      <c r="D135" s="132" t="s">
        <v>228</v>
      </c>
      <c r="E135" s="35" t="s">
        <v>64</v>
      </c>
      <c r="F135" s="35" t="s">
        <v>638</v>
      </c>
      <c r="G135" s="35" t="s">
        <v>638</v>
      </c>
      <c r="H135" s="50" t="s">
        <v>68</v>
      </c>
      <c r="I135" s="48">
        <v>30</v>
      </c>
      <c r="J135" s="48">
        <v>30</v>
      </c>
      <c r="K135" s="59">
        <v>4.66</v>
      </c>
      <c r="L135" s="86">
        <v>1</v>
      </c>
      <c r="M135" s="73">
        <f t="shared" si="4"/>
        <v>1</v>
      </c>
      <c r="N135" s="46" t="str">
        <f t="shared" si="5"/>
        <v>OK</v>
      </c>
      <c r="O135" s="85"/>
      <c r="P135" s="85"/>
      <c r="Q135" s="87"/>
      <c r="R135" s="85"/>
      <c r="S135" s="85"/>
      <c r="T135" s="87"/>
      <c r="U135" s="87"/>
      <c r="V135" s="87"/>
      <c r="W135" s="87"/>
      <c r="X135" s="113"/>
      <c r="Y135" s="87"/>
      <c r="Z135" s="87"/>
      <c r="AA135" s="88"/>
      <c r="AB135" s="88"/>
      <c r="AC135" s="170"/>
      <c r="AD135" s="87"/>
      <c r="AE135" s="87"/>
      <c r="AF135" s="122"/>
      <c r="AG135" s="173"/>
      <c r="AH135" s="87"/>
      <c r="AI135" s="87"/>
      <c r="AJ135" s="87"/>
      <c r="AK135" s="87"/>
      <c r="AL135" s="87"/>
    </row>
    <row r="136" spans="1:38" ht="31.5">
      <c r="A136" s="182"/>
      <c r="B136" s="185"/>
      <c r="C136" s="126">
        <v>133</v>
      </c>
      <c r="D136" s="132" t="s">
        <v>229</v>
      </c>
      <c r="E136" s="35" t="s">
        <v>66</v>
      </c>
      <c r="F136" s="35" t="s">
        <v>639</v>
      </c>
      <c r="G136" s="35" t="s">
        <v>640</v>
      </c>
      <c r="H136" s="50" t="s">
        <v>130</v>
      </c>
      <c r="I136" s="48">
        <v>30</v>
      </c>
      <c r="J136" s="48">
        <v>30</v>
      </c>
      <c r="K136" s="59">
        <v>0.16</v>
      </c>
      <c r="L136" s="86">
        <v>830</v>
      </c>
      <c r="M136" s="73">
        <f t="shared" si="4"/>
        <v>0</v>
      </c>
      <c r="N136" s="46" t="str">
        <f t="shared" si="5"/>
        <v>OK</v>
      </c>
      <c r="O136" s="85"/>
      <c r="P136" s="85"/>
      <c r="Q136" s="87"/>
      <c r="R136" s="85"/>
      <c r="S136" s="85">
        <v>600</v>
      </c>
      <c r="T136" s="87"/>
      <c r="U136" s="87">
        <v>30</v>
      </c>
      <c r="V136" s="87"/>
      <c r="W136" s="87"/>
      <c r="X136" s="113"/>
      <c r="Y136" s="87"/>
      <c r="Z136" s="87"/>
      <c r="AA136" s="88"/>
      <c r="AB136" s="88"/>
      <c r="AC136" s="170"/>
      <c r="AD136" s="170">
        <v>200</v>
      </c>
      <c r="AE136" s="87"/>
      <c r="AF136" s="122"/>
      <c r="AG136" s="173"/>
      <c r="AH136" s="87"/>
      <c r="AI136" s="87"/>
      <c r="AJ136" s="87"/>
      <c r="AK136" s="87"/>
      <c r="AL136" s="87"/>
    </row>
    <row r="137" spans="1:38" ht="31.5">
      <c r="A137" s="182"/>
      <c r="B137" s="185"/>
      <c r="C137" s="126">
        <v>134</v>
      </c>
      <c r="D137" s="132" t="s">
        <v>230</v>
      </c>
      <c r="E137" s="35" t="s">
        <v>66</v>
      </c>
      <c r="F137" s="35" t="s">
        <v>639</v>
      </c>
      <c r="G137" s="35" t="s">
        <v>641</v>
      </c>
      <c r="H137" s="35" t="s">
        <v>130</v>
      </c>
      <c r="I137" s="48">
        <v>30</v>
      </c>
      <c r="J137" s="48">
        <v>30</v>
      </c>
      <c r="K137" s="59">
        <v>0.27</v>
      </c>
      <c r="L137" s="86">
        <v>530</v>
      </c>
      <c r="M137" s="73">
        <f t="shared" si="4"/>
        <v>0</v>
      </c>
      <c r="N137" s="46" t="str">
        <f t="shared" si="5"/>
        <v>OK</v>
      </c>
      <c r="O137" s="85"/>
      <c r="P137" s="85"/>
      <c r="Q137" s="87"/>
      <c r="R137" s="85"/>
      <c r="S137" s="85">
        <v>400</v>
      </c>
      <c r="T137" s="87"/>
      <c r="U137" s="87">
        <v>60</v>
      </c>
      <c r="V137" s="87"/>
      <c r="W137" s="87"/>
      <c r="X137" s="113"/>
      <c r="Y137" s="87"/>
      <c r="Z137" s="87"/>
      <c r="AA137" s="88"/>
      <c r="AB137" s="88"/>
      <c r="AC137" s="170"/>
      <c r="AD137" s="170">
        <v>70</v>
      </c>
      <c r="AE137" s="87"/>
      <c r="AF137" s="122"/>
      <c r="AG137" s="173"/>
      <c r="AH137" s="87"/>
      <c r="AI137" s="87"/>
      <c r="AJ137" s="87"/>
      <c r="AK137" s="87"/>
      <c r="AL137" s="87"/>
    </row>
    <row r="138" spans="1:38" ht="31.5">
      <c r="A138" s="182"/>
      <c r="B138" s="185"/>
      <c r="C138" s="126">
        <v>135</v>
      </c>
      <c r="D138" s="132" t="s">
        <v>231</v>
      </c>
      <c r="E138" s="35" t="s">
        <v>66</v>
      </c>
      <c r="F138" s="35" t="s">
        <v>639</v>
      </c>
      <c r="G138" s="35" t="s">
        <v>642</v>
      </c>
      <c r="H138" s="50" t="s">
        <v>130</v>
      </c>
      <c r="I138" s="48">
        <v>30</v>
      </c>
      <c r="J138" s="48">
        <v>30</v>
      </c>
      <c r="K138" s="59">
        <v>0.49</v>
      </c>
      <c r="L138" s="86">
        <v>80</v>
      </c>
      <c r="M138" s="73">
        <f t="shared" si="4"/>
        <v>0</v>
      </c>
      <c r="N138" s="46" t="str">
        <f t="shared" si="5"/>
        <v>OK</v>
      </c>
      <c r="O138" s="85"/>
      <c r="P138" s="85"/>
      <c r="Q138" s="87"/>
      <c r="R138" s="85"/>
      <c r="S138" s="85"/>
      <c r="T138" s="87"/>
      <c r="U138" s="87">
        <v>30</v>
      </c>
      <c r="V138" s="87"/>
      <c r="W138" s="87"/>
      <c r="X138" s="113"/>
      <c r="Y138" s="87"/>
      <c r="Z138" s="87"/>
      <c r="AA138" s="88"/>
      <c r="AB138" s="88"/>
      <c r="AC138" s="170"/>
      <c r="AD138" s="170">
        <v>50</v>
      </c>
      <c r="AE138" s="87"/>
      <c r="AF138" s="122"/>
      <c r="AG138" s="173"/>
      <c r="AH138" s="87"/>
      <c r="AI138" s="87"/>
      <c r="AJ138" s="87"/>
      <c r="AK138" s="87"/>
      <c r="AL138" s="87"/>
    </row>
    <row r="139" spans="1:38" ht="31.5">
      <c r="A139" s="182"/>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170"/>
      <c r="AD139" s="87"/>
      <c r="AE139" s="87"/>
      <c r="AF139" s="122"/>
      <c r="AG139" s="173"/>
      <c r="AH139" s="87"/>
      <c r="AI139" s="87"/>
      <c r="AJ139" s="87"/>
      <c r="AK139" s="87"/>
      <c r="AL139" s="87"/>
    </row>
    <row r="140" spans="1:38" ht="31.5">
      <c r="A140" s="182"/>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170"/>
      <c r="AD140" s="87"/>
      <c r="AE140" s="87"/>
      <c r="AF140" s="122"/>
      <c r="AG140" s="173"/>
      <c r="AH140" s="87"/>
      <c r="AI140" s="87"/>
      <c r="AJ140" s="87"/>
      <c r="AK140" s="87"/>
      <c r="AL140" s="87"/>
    </row>
    <row r="141" spans="1:38" ht="31.5">
      <c r="A141" s="182"/>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170"/>
      <c r="AD141" s="87"/>
      <c r="AE141" s="87"/>
      <c r="AF141" s="122"/>
      <c r="AG141" s="173"/>
      <c r="AH141" s="87"/>
      <c r="AI141" s="87"/>
      <c r="AJ141" s="87"/>
      <c r="AK141" s="87"/>
      <c r="AL141" s="87"/>
    </row>
    <row r="142" spans="1:38" ht="31.5">
      <c r="A142" s="182"/>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170"/>
      <c r="AD142" s="87"/>
      <c r="AE142" s="87"/>
      <c r="AF142" s="122"/>
      <c r="AG142" s="173"/>
      <c r="AH142" s="87"/>
      <c r="AI142" s="87"/>
      <c r="AJ142" s="87"/>
      <c r="AK142" s="87"/>
      <c r="AL142" s="87"/>
    </row>
    <row r="143" spans="1:38" ht="47.25">
      <c r="A143" s="182"/>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170"/>
      <c r="AD143" s="87"/>
      <c r="AE143" s="87"/>
      <c r="AF143" s="122"/>
      <c r="AG143" s="173"/>
      <c r="AH143" s="87"/>
      <c r="AI143" s="87"/>
      <c r="AJ143" s="87"/>
      <c r="AK143" s="87"/>
      <c r="AL143" s="87"/>
    </row>
    <row r="144" spans="1:38" ht="31.5">
      <c r="A144" s="182"/>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170"/>
      <c r="AD144" s="87"/>
      <c r="AE144" s="87"/>
      <c r="AF144" s="122"/>
      <c r="AG144" s="173"/>
      <c r="AH144" s="87"/>
      <c r="AI144" s="87"/>
      <c r="AJ144" s="87"/>
      <c r="AK144" s="87"/>
      <c r="AL144" s="87"/>
    </row>
    <row r="145" spans="1:38" ht="31.5">
      <c r="A145" s="182"/>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170"/>
      <c r="AD145" s="87"/>
      <c r="AE145" s="87"/>
      <c r="AF145" s="122"/>
      <c r="AG145" s="173"/>
      <c r="AH145" s="87"/>
      <c r="AI145" s="87"/>
      <c r="AJ145" s="87"/>
      <c r="AK145" s="87"/>
      <c r="AL145" s="87"/>
    </row>
    <row r="146" spans="1:38" ht="31.5">
      <c r="A146" s="182"/>
      <c r="B146" s="185"/>
      <c r="C146" s="126">
        <v>143</v>
      </c>
      <c r="D146" s="132" t="s">
        <v>476</v>
      </c>
      <c r="E146" s="35" t="s">
        <v>64</v>
      </c>
      <c r="F146" s="35" t="s">
        <v>626</v>
      </c>
      <c r="G146" s="37" t="s">
        <v>628</v>
      </c>
      <c r="H146" s="48" t="s">
        <v>67</v>
      </c>
      <c r="I146" s="48">
        <v>30</v>
      </c>
      <c r="J146" s="48">
        <v>30</v>
      </c>
      <c r="K146" s="59">
        <v>78</v>
      </c>
      <c r="L146" s="86">
        <v>22</v>
      </c>
      <c r="M146" s="73">
        <f t="shared" si="4"/>
        <v>0</v>
      </c>
      <c r="N146" s="46" t="str">
        <f t="shared" si="5"/>
        <v>OK</v>
      </c>
      <c r="O146" s="85"/>
      <c r="P146" s="85"/>
      <c r="Q146" s="87"/>
      <c r="R146" s="85"/>
      <c r="S146" s="87"/>
      <c r="T146" s="87"/>
      <c r="U146" s="87">
        <v>22</v>
      </c>
      <c r="V146" s="87"/>
      <c r="W146" s="87"/>
      <c r="X146" s="87"/>
      <c r="Y146" s="87"/>
      <c r="Z146" s="87"/>
      <c r="AA146" s="88"/>
      <c r="AB146" s="88"/>
      <c r="AC146" s="170"/>
      <c r="AD146" s="87"/>
      <c r="AE146" s="87"/>
      <c r="AF146" s="122"/>
      <c r="AG146" s="173"/>
      <c r="AH146" s="87"/>
      <c r="AI146" s="87"/>
      <c r="AJ146" s="87"/>
      <c r="AK146" s="87"/>
      <c r="AL146" s="87"/>
    </row>
    <row r="147" spans="1:38" ht="31.5">
      <c r="A147" s="182"/>
      <c r="B147" s="185"/>
      <c r="C147" s="126">
        <v>144</v>
      </c>
      <c r="D147" s="132" t="s">
        <v>477</v>
      </c>
      <c r="E147" s="35" t="s">
        <v>64</v>
      </c>
      <c r="F147" s="35" t="s">
        <v>626</v>
      </c>
      <c r="G147" s="37" t="s">
        <v>628</v>
      </c>
      <c r="H147" s="50" t="s">
        <v>67</v>
      </c>
      <c r="I147" s="48">
        <v>30</v>
      </c>
      <c r="J147" s="48">
        <v>30</v>
      </c>
      <c r="K147" s="59">
        <v>4.6100000000000003</v>
      </c>
      <c r="L147" s="86">
        <v>22</v>
      </c>
      <c r="M147" s="73">
        <f t="shared" si="4"/>
        <v>0</v>
      </c>
      <c r="N147" s="46" t="str">
        <f t="shared" si="5"/>
        <v>OK</v>
      </c>
      <c r="O147" s="85"/>
      <c r="P147" s="85"/>
      <c r="Q147" s="87"/>
      <c r="R147" s="85"/>
      <c r="S147" s="87"/>
      <c r="T147" s="109"/>
      <c r="U147" s="87">
        <v>22</v>
      </c>
      <c r="V147" s="87"/>
      <c r="W147" s="87"/>
      <c r="X147" s="87"/>
      <c r="Y147" s="87"/>
      <c r="Z147" s="87"/>
      <c r="AA147" s="88"/>
      <c r="AB147" s="88"/>
      <c r="AC147" s="170"/>
      <c r="AD147" s="87"/>
      <c r="AE147" s="87"/>
      <c r="AF147" s="122"/>
      <c r="AG147" s="173"/>
      <c r="AH147" s="87"/>
      <c r="AI147" s="87"/>
      <c r="AJ147" s="87"/>
      <c r="AK147" s="87"/>
      <c r="AL147" s="87"/>
    </row>
    <row r="148" spans="1:38" ht="31.5">
      <c r="A148" s="182"/>
      <c r="B148" s="185"/>
      <c r="C148" s="126">
        <v>145</v>
      </c>
      <c r="D148" s="132" t="s">
        <v>478</v>
      </c>
      <c r="E148" s="48" t="s">
        <v>64</v>
      </c>
      <c r="F148" s="48" t="s">
        <v>626</v>
      </c>
      <c r="G148" s="37" t="s">
        <v>628</v>
      </c>
      <c r="H148" s="48" t="s">
        <v>67</v>
      </c>
      <c r="I148" s="48">
        <v>30</v>
      </c>
      <c r="J148" s="48">
        <v>30</v>
      </c>
      <c r="K148" s="59">
        <v>25</v>
      </c>
      <c r="L148" s="86">
        <v>25</v>
      </c>
      <c r="M148" s="73">
        <f t="shared" si="4"/>
        <v>0</v>
      </c>
      <c r="N148" s="46" t="str">
        <f t="shared" si="5"/>
        <v>OK</v>
      </c>
      <c r="O148" s="85"/>
      <c r="P148" s="85"/>
      <c r="Q148" s="87"/>
      <c r="R148" s="85"/>
      <c r="S148" s="87"/>
      <c r="T148" s="109"/>
      <c r="U148" s="87">
        <v>25</v>
      </c>
      <c r="V148" s="87"/>
      <c r="W148" s="87"/>
      <c r="X148" s="87"/>
      <c r="Y148" s="87"/>
      <c r="Z148" s="87"/>
      <c r="AA148" s="88"/>
      <c r="AB148" s="88"/>
      <c r="AC148" s="170"/>
      <c r="AD148" s="87"/>
      <c r="AE148" s="87"/>
      <c r="AF148" s="122"/>
      <c r="AG148" s="173"/>
      <c r="AH148" s="87"/>
      <c r="AI148" s="87"/>
      <c r="AJ148" s="87"/>
      <c r="AK148" s="87"/>
      <c r="AL148" s="87"/>
    </row>
    <row r="149" spans="1:38" ht="31.5">
      <c r="A149" s="182"/>
      <c r="B149" s="185"/>
      <c r="C149" s="126">
        <v>146</v>
      </c>
      <c r="D149" s="132" t="s">
        <v>479</v>
      </c>
      <c r="E149" s="48" t="s">
        <v>64</v>
      </c>
      <c r="F149" s="48" t="s">
        <v>626</v>
      </c>
      <c r="G149" s="37" t="s">
        <v>628</v>
      </c>
      <c r="H149" s="48" t="s">
        <v>67</v>
      </c>
      <c r="I149" s="48">
        <v>30</v>
      </c>
      <c r="J149" s="48">
        <v>30</v>
      </c>
      <c r="K149" s="59">
        <v>4.8600000000000003</v>
      </c>
      <c r="L149" s="86">
        <v>60</v>
      </c>
      <c r="M149" s="73">
        <f t="shared" si="4"/>
        <v>0</v>
      </c>
      <c r="N149" s="46" t="str">
        <f t="shared" si="5"/>
        <v>OK</v>
      </c>
      <c r="O149" s="85"/>
      <c r="P149" s="85"/>
      <c r="Q149" s="87"/>
      <c r="R149" s="85"/>
      <c r="S149" s="87"/>
      <c r="T149" s="87"/>
      <c r="U149" s="87">
        <v>60</v>
      </c>
      <c r="V149" s="87"/>
      <c r="W149" s="87"/>
      <c r="X149" s="87"/>
      <c r="Y149" s="87"/>
      <c r="Z149" s="87"/>
      <c r="AA149" s="88"/>
      <c r="AB149" s="88"/>
      <c r="AC149" s="170"/>
      <c r="AD149" s="87"/>
      <c r="AE149" s="87"/>
      <c r="AF149" s="122"/>
      <c r="AG149" s="173"/>
      <c r="AH149" s="87"/>
      <c r="AI149" s="87"/>
      <c r="AJ149" s="87"/>
      <c r="AK149" s="87"/>
      <c r="AL149" s="87"/>
    </row>
    <row r="150" spans="1:38" ht="31.5">
      <c r="A150" s="182"/>
      <c r="B150" s="185"/>
      <c r="C150" s="126">
        <v>147</v>
      </c>
      <c r="D150" s="132" t="s">
        <v>480</v>
      </c>
      <c r="E150" s="48" t="s">
        <v>64</v>
      </c>
      <c r="F150" s="48" t="s">
        <v>626</v>
      </c>
      <c r="G150" s="130" t="s">
        <v>628</v>
      </c>
      <c r="H150" s="48" t="s">
        <v>67</v>
      </c>
      <c r="I150" s="48">
        <v>30</v>
      </c>
      <c r="J150" s="48">
        <v>30</v>
      </c>
      <c r="K150" s="59">
        <v>9</v>
      </c>
      <c r="L150" s="86">
        <v>5</v>
      </c>
      <c r="M150" s="73">
        <f t="shared" si="4"/>
        <v>0</v>
      </c>
      <c r="N150" s="46" t="str">
        <f t="shared" si="5"/>
        <v>OK</v>
      </c>
      <c r="O150" s="85"/>
      <c r="P150" s="85"/>
      <c r="Q150" s="87"/>
      <c r="R150" s="85"/>
      <c r="S150" s="87"/>
      <c r="T150" s="87"/>
      <c r="U150" s="87">
        <v>5</v>
      </c>
      <c r="V150" s="87"/>
      <c r="W150" s="87"/>
      <c r="X150" s="87"/>
      <c r="Y150" s="87"/>
      <c r="Z150" s="87"/>
      <c r="AA150" s="121"/>
      <c r="AB150" s="88"/>
      <c r="AC150" s="170"/>
      <c r="AD150" s="87"/>
      <c r="AE150" s="87"/>
      <c r="AF150" s="122"/>
      <c r="AG150" s="173"/>
      <c r="AH150" s="87"/>
      <c r="AI150" s="87"/>
      <c r="AJ150" s="87"/>
      <c r="AK150" s="87"/>
      <c r="AL150" s="87"/>
    </row>
    <row r="151" spans="1:38" ht="15.75">
      <c r="A151" s="182"/>
      <c r="B151" s="185"/>
      <c r="C151" s="126">
        <v>148</v>
      </c>
      <c r="D151" s="132" t="s">
        <v>481</v>
      </c>
      <c r="E151" s="48" t="s">
        <v>64</v>
      </c>
      <c r="F151" s="48" t="s">
        <v>626</v>
      </c>
      <c r="G151" s="37" t="s">
        <v>628</v>
      </c>
      <c r="H151" s="48" t="s">
        <v>67</v>
      </c>
      <c r="I151" s="48">
        <v>30</v>
      </c>
      <c r="J151" s="48">
        <v>30</v>
      </c>
      <c r="K151" s="59">
        <v>1.46</v>
      </c>
      <c r="L151" s="86">
        <v>60</v>
      </c>
      <c r="M151" s="73">
        <f t="shared" si="4"/>
        <v>0</v>
      </c>
      <c r="N151" s="46" t="str">
        <f t="shared" si="5"/>
        <v>OK</v>
      </c>
      <c r="O151" s="85"/>
      <c r="P151" s="85"/>
      <c r="Q151" s="87"/>
      <c r="R151" s="85"/>
      <c r="S151" s="87"/>
      <c r="T151" s="87"/>
      <c r="U151" s="87">
        <v>60</v>
      </c>
      <c r="V151" s="87"/>
      <c r="W151" s="87"/>
      <c r="X151" s="87"/>
      <c r="Y151" s="87"/>
      <c r="Z151" s="87"/>
      <c r="AA151" s="121"/>
      <c r="AB151" s="88"/>
      <c r="AC151" s="170"/>
      <c r="AD151" s="87"/>
      <c r="AE151" s="87"/>
      <c r="AF151" s="122"/>
      <c r="AG151" s="173"/>
      <c r="AH151" s="87"/>
      <c r="AI151" s="87"/>
      <c r="AJ151" s="87"/>
      <c r="AK151" s="87"/>
      <c r="AL151" s="87"/>
    </row>
    <row r="152" spans="1:38" ht="15.75">
      <c r="A152" s="182"/>
      <c r="B152" s="185"/>
      <c r="C152" s="126">
        <v>149</v>
      </c>
      <c r="D152" s="132" t="s">
        <v>482</v>
      </c>
      <c r="E152" s="48" t="s">
        <v>64</v>
      </c>
      <c r="F152" s="48" t="s">
        <v>626</v>
      </c>
      <c r="G152" s="37" t="s">
        <v>628</v>
      </c>
      <c r="H152" s="48" t="s">
        <v>67</v>
      </c>
      <c r="I152" s="48">
        <v>30</v>
      </c>
      <c r="J152" s="48">
        <v>30</v>
      </c>
      <c r="K152" s="59">
        <v>29.63</v>
      </c>
      <c r="L152" s="86">
        <v>1</v>
      </c>
      <c r="M152" s="73">
        <f t="shared" si="4"/>
        <v>0</v>
      </c>
      <c r="N152" s="46" t="str">
        <f t="shared" si="5"/>
        <v>OK</v>
      </c>
      <c r="O152" s="85"/>
      <c r="P152" s="85"/>
      <c r="Q152" s="87"/>
      <c r="R152" s="85"/>
      <c r="S152" s="87"/>
      <c r="T152" s="87"/>
      <c r="U152" s="87">
        <v>1</v>
      </c>
      <c r="V152" s="87"/>
      <c r="W152" s="115"/>
      <c r="X152" s="115"/>
      <c r="Y152" s="87"/>
      <c r="Z152" s="87"/>
      <c r="AA152" s="88"/>
      <c r="AB152" s="88"/>
      <c r="AC152" s="170"/>
      <c r="AD152" s="87"/>
      <c r="AE152" s="87"/>
      <c r="AF152" s="122"/>
      <c r="AG152" s="173"/>
      <c r="AH152" s="87"/>
      <c r="AI152" s="87"/>
      <c r="AJ152" s="87"/>
      <c r="AK152" s="87"/>
      <c r="AL152" s="87"/>
    </row>
    <row r="153" spans="1:38" ht="31.5">
      <c r="A153" s="182"/>
      <c r="B153" s="185"/>
      <c r="C153" s="126">
        <v>150</v>
      </c>
      <c r="D153" s="132" t="s">
        <v>483</v>
      </c>
      <c r="E153" s="35" t="s">
        <v>64</v>
      </c>
      <c r="F153" s="35" t="s">
        <v>626</v>
      </c>
      <c r="G153" s="37" t="s">
        <v>628</v>
      </c>
      <c r="H153" s="50" t="s">
        <v>67</v>
      </c>
      <c r="I153" s="48">
        <v>30</v>
      </c>
      <c r="J153" s="48">
        <v>30</v>
      </c>
      <c r="K153" s="59">
        <v>21.65</v>
      </c>
      <c r="L153" s="86">
        <v>4</v>
      </c>
      <c r="M153" s="73">
        <f t="shared" si="4"/>
        <v>0</v>
      </c>
      <c r="N153" s="46" t="str">
        <f t="shared" si="5"/>
        <v>OK</v>
      </c>
      <c r="O153" s="85"/>
      <c r="P153" s="85"/>
      <c r="Q153" s="87"/>
      <c r="R153" s="85"/>
      <c r="S153" s="87"/>
      <c r="T153" s="87"/>
      <c r="U153" s="87">
        <v>4</v>
      </c>
      <c r="V153" s="87"/>
      <c r="W153" s="115"/>
      <c r="X153" s="115"/>
      <c r="Y153" s="87"/>
      <c r="Z153" s="87"/>
      <c r="AA153" s="88"/>
      <c r="AB153" s="88"/>
      <c r="AC153" s="170"/>
      <c r="AD153" s="87"/>
      <c r="AE153" s="87"/>
      <c r="AF153" s="122"/>
      <c r="AG153" s="173"/>
      <c r="AH153" s="87"/>
      <c r="AI153" s="87"/>
      <c r="AJ153" s="87"/>
      <c r="AK153" s="87"/>
      <c r="AL153" s="87"/>
    </row>
    <row r="154" spans="1:38" ht="31.5">
      <c r="A154" s="182"/>
      <c r="B154" s="185"/>
      <c r="C154" s="126">
        <v>151</v>
      </c>
      <c r="D154" s="132" t="s">
        <v>484</v>
      </c>
      <c r="E154" s="35" t="s">
        <v>64</v>
      </c>
      <c r="F154" s="35" t="s">
        <v>626</v>
      </c>
      <c r="G154" s="37" t="s">
        <v>628</v>
      </c>
      <c r="H154" s="50" t="s">
        <v>67</v>
      </c>
      <c r="I154" s="48">
        <v>30</v>
      </c>
      <c r="J154" s="48">
        <v>30</v>
      </c>
      <c r="K154" s="59">
        <v>19.670000000000002</v>
      </c>
      <c r="L154" s="86">
        <v>4</v>
      </c>
      <c r="M154" s="73">
        <f t="shared" si="4"/>
        <v>0</v>
      </c>
      <c r="N154" s="46" t="str">
        <f t="shared" si="5"/>
        <v>OK</v>
      </c>
      <c r="O154" s="85"/>
      <c r="P154" s="85"/>
      <c r="Q154" s="87"/>
      <c r="R154" s="85"/>
      <c r="S154" s="87"/>
      <c r="T154" s="87"/>
      <c r="U154" s="87">
        <v>4</v>
      </c>
      <c r="V154" s="87"/>
      <c r="W154" s="87"/>
      <c r="X154" s="87"/>
      <c r="Y154" s="87"/>
      <c r="Z154" s="87"/>
      <c r="AA154" s="88"/>
      <c r="AB154" s="88"/>
      <c r="AC154" s="170"/>
      <c r="AD154" s="87"/>
      <c r="AE154" s="87"/>
      <c r="AF154" s="122"/>
      <c r="AG154" s="173"/>
      <c r="AH154" s="87"/>
      <c r="AI154" s="87"/>
      <c r="AJ154" s="87"/>
      <c r="AK154" s="87"/>
      <c r="AL154" s="87"/>
    </row>
    <row r="155" spans="1:38" ht="31.5">
      <c r="A155" s="182"/>
      <c r="B155" s="185"/>
      <c r="C155" s="126">
        <v>152</v>
      </c>
      <c r="D155" s="132" t="s">
        <v>485</v>
      </c>
      <c r="E155" s="35" t="s">
        <v>64</v>
      </c>
      <c r="F155" s="35" t="s">
        <v>626</v>
      </c>
      <c r="G155" s="37" t="s">
        <v>628</v>
      </c>
      <c r="H155" s="50" t="s">
        <v>67</v>
      </c>
      <c r="I155" s="48">
        <v>30</v>
      </c>
      <c r="J155" s="48">
        <v>30</v>
      </c>
      <c r="K155" s="59">
        <v>8.43</v>
      </c>
      <c r="L155" s="86">
        <v>28</v>
      </c>
      <c r="M155" s="73">
        <f t="shared" si="4"/>
        <v>0</v>
      </c>
      <c r="N155" s="46" t="str">
        <f t="shared" si="5"/>
        <v>OK</v>
      </c>
      <c r="O155" s="85"/>
      <c r="P155" s="85"/>
      <c r="Q155" s="87"/>
      <c r="R155" s="85"/>
      <c r="S155" s="87"/>
      <c r="T155" s="87"/>
      <c r="U155" s="87">
        <v>28</v>
      </c>
      <c r="V155" s="87"/>
      <c r="W155" s="87"/>
      <c r="X155" s="87"/>
      <c r="Y155" s="87"/>
      <c r="Z155" s="87"/>
      <c r="AA155" s="88"/>
      <c r="AB155" s="88"/>
      <c r="AC155" s="170"/>
      <c r="AD155" s="87"/>
      <c r="AE155" s="87"/>
      <c r="AF155" s="122"/>
      <c r="AG155" s="173"/>
      <c r="AH155" s="87"/>
      <c r="AI155" s="87"/>
      <c r="AJ155" s="87"/>
      <c r="AK155" s="87"/>
      <c r="AL155" s="87"/>
    </row>
    <row r="156" spans="1:38" ht="47.25">
      <c r="A156" s="182"/>
      <c r="B156" s="185"/>
      <c r="C156" s="126">
        <v>153</v>
      </c>
      <c r="D156" s="132" t="s">
        <v>239</v>
      </c>
      <c r="E156" s="35" t="s">
        <v>66</v>
      </c>
      <c r="F156" s="35" t="s">
        <v>626</v>
      </c>
      <c r="G156" s="37" t="s">
        <v>628</v>
      </c>
      <c r="H156" s="50" t="s">
        <v>70</v>
      </c>
      <c r="I156" s="48">
        <v>30</v>
      </c>
      <c r="J156" s="48">
        <v>30</v>
      </c>
      <c r="K156" s="59">
        <v>0.64</v>
      </c>
      <c r="L156" s="86">
        <v>1300</v>
      </c>
      <c r="M156" s="73">
        <f t="shared" si="4"/>
        <v>400</v>
      </c>
      <c r="N156" s="46" t="str">
        <f t="shared" si="5"/>
        <v>OK</v>
      </c>
      <c r="O156" s="85"/>
      <c r="P156" s="85"/>
      <c r="Q156" s="87"/>
      <c r="R156" s="85"/>
      <c r="S156" s="87"/>
      <c r="T156" s="109"/>
      <c r="U156" s="87">
        <v>400</v>
      </c>
      <c r="V156" s="87"/>
      <c r="W156" s="87"/>
      <c r="X156" s="87"/>
      <c r="Y156" s="87"/>
      <c r="Z156" s="87"/>
      <c r="AA156" s="88"/>
      <c r="AB156" s="88"/>
      <c r="AC156" s="170"/>
      <c r="AD156" s="170">
        <v>500</v>
      </c>
      <c r="AE156" s="87"/>
      <c r="AF156" s="122"/>
      <c r="AG156" s="173"/>
      <c r="AH156" s="87"/>
      <c r="AI156" s="87"/>
      <c r="AJ156" s="87"/>
      <c r="AK156" s="87"/>
      <c r="AL156" s="87"/>
    </row>
    <row r="157" spans="1:38" ht="15.75">
      <c r="A157" s="183"/>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170"/>
      <c r="AD157" s="87"/>
      <c r="AE157" s="87"/>
      <c r="AF157" s="122"/>
      <c r="AG157" s="173"/>
      <c r="AH157" s="87"/>
      <c r="AI157" s="87"/>
      <c r="AJ157" s="87"/>
      <c r="AK157" s="87"/>
      <c r="AL157" s="87"/>
    </row>
    <row r="158" spans="1:38" ht="63">
      <c r="A158" s="187" t="s">
        <v>474</v>
      </c>
      <c r="B158" s="190">
        <v>3</v>
      </c>
      <c r="C158" s="125">
        <v>155</v>
      </c>
      <c r="D158" s="131" t="s">
        <v>486</v>
      </c>
      <c r="E158" s="34" t="s">
        <v>64</v>
      </c>
      <c r="F158" s="34" t="s">
        <v>645</v>
      </c>
      <c r="G158" s="51" t="s">
        <v>646</v>
      </c>
      <c r="H158" s="34" t="s">
        <v>31</v>
      </c>
      <c r="I158" s="47">
        <v>30</v>
      </c>
      <c r="J158" s="47">
        <v>30</v>
      </c>
      <c r="K158" s="58">
        <v>22</v>
      </c>
      <c r="L158" s="86">
        <v>35</v>
      </c>
      <c r="M158" s="73">
        <f t="shared" si="4"/>
        <v>30</v>
      </c>
      <c r="N158" s="46" t="str">
        <f t="shared" si="5"/>
        <v>OK</v>
      </c>
      <c r="O158" s="85"/>
      <c r="P158" s="85">
        <v>3</v>
      </c>
      <c r="Q158" s="87"/>
      <c r="R158" s="85"/>
      <c r="S158" s="87"/>
      <c r="T158" s="87"/>
      <c r="U158" s="87">
        <v>2</v>
      </c>
      <c r="V158" s="87"/>
      <c r="W158" s="115"/>
      <c r="X158" s="115"/>
      <c r="Y158" s="87"/>
      <c r="Z158" s="87"/>
      <c r="AA158" s="88"/>
      <c r="AB158" s="88"/>
      <c r="AC158" s="170"/>
      <c r="AD158" s="87"/>
      <c r="AE158" s="87"/>
      <c r="AF158" s="122"/>
      <c r="AG158" s="173"/>
      <c r="AH158" s="87"/>
      <c r="AI158" s="87"/>
      <c r="AJ158" s="87"/>
      <c r="AK158" s="87"/>
      <c r="AL158" s="87"/>
    </row>
    <row r="159" spans="1:38" ht="78.75">
      <c r="A159" s="188"/>
      <c r="B159" s="191"/>
      <c r="C159" s="125">
        <v>156</v>
      </c>
      <c r="D159" s="131" t="s">
        <v>240</v>
      </c>
      <c r="E159" s="34" t="s">
        <v>64</v>
      </c>
      <c r="F159" s="34" t="s">
        <v>629</v>
      </c>
      <c r="G159" s="51" t="s">
        <v>647</v>
      </c>
      <c r="H159" s="52" t="s">
        <v>31</v>
      </c>
      <c r="I159" s="47">
        <v>30</v>
      </c>
      <c r="J159" s="47">
        <v>30</v>
      </c>
      <c r="K159" s="58">
        <v>4.7</v>
      </c>
      <c r="L159" s="86">
        <v>120</v>
      </c>
      <c r="M159" s="73">
        <f t="shared" si="4"/>
        <v>8</v>
      </c>
      <c r="N159" s="46" t="str">
        <f t="shared" si="5"/>
        <v>OK</v>
      </c>
      <c r="O159" s="85"/>
      <c r="P159" s="85">
        <v>29</v>
      </c>
      <c r="Q159" s="87"/>
      <c r="R159" s="85"/>
      <c r="S159" s="87">
        <v>30</v>
      </c>
      <c r="T159" s="87"/>
      <c r="U159" s="87">
        <v>13</v>
      </c>
      <c r="V159" s="87"/>
      <c r="W159" s="115">
        <v>10</v>
      </c>
      <c r="X159" s="115"/>
      <c r="Y159" s="87"/>
      <c r="Z159" s="87"/>
      <c r="AA159" s="88"/>
      <c r="AB159" s="88"/>
      <c r="AC159" s="170"/>
      <c r="AD159" s="170">
        <v>30</v>
      </c>
      <c r="AE159" s="87"/>
      <c r="AF159" s="122"/>
      <c r="AG159" s="173"/>
      <c r="AH159" s="87"/>
      <c r="AI159" s="87"/>
      <c r="AJ159" s="87"/>
      <c r="AK159" s="87"/>
      <c r="AL159" s="87"/>
    </row>
    <row r="160" spans="1:38" ht="31.5">
      <c r="A160" s="188"/>
      <c r="B160" s="191"/>
      <c r="C160" s="125">
        <v>157</v>
      </c>
      <c r="D160" s="131" t="s">
        <v>241</v>
      </c>
      <c r="E160" s="34" t="s">
        <v>66</v>
      </c>
      <c r="F160" s="34" t="s">
        <v>648</v>
      </c>
      <c r="G160" s="51" t="s">
        <v>649</v>
      </c>
      <c r="H160" s="52" t="s">
        <v>67</v>
      </c>
      <c r="I160" s="47">
        <v>30</v>
      </c>
      <c r="J160" s="47">
        <v>30</v>
      </c>
      <c r="K160" s="58">
        <v>47.62</v>
      </c>
      <c r="L160" s="86">
        <v>2</v>
      </c>
      <c r="M160" s="73">
        <f t="shared" si="4"/>
        <v>2</v>
      </c>
      <c r="N160" s="46" t="str">
        <f t="shared" si="5"/>
        <v>OK</v>
      </c>
      <c r="O160" s="85"/>
      <c r="P160" s="85"/>
      <c r="Q160" s="87"/>
      <c r="R160" s="85"/>
      <c r="S160" s="87"/>
      <c r="T160" s="87"/>
      <c r="U160" s="87"/>
      <c r="V160" s="87"/>
      <c r="W160" s="87"/>
      <c r="X160" s="87"/>
      <c r="Y160" s="87"/>
      <c r="Z160" s="87"/>
      <c r="AA160" s="88"/>
      <c r="AB160" s="88"/>
      <c r="AC160" s="170"/>
      <c r="AD160" s="87"/>
      <c r="AE160" s="87"/>
      <c r="AF160" s="122"/>
      <c r="AG160" s="173"/>
      <c r="AH160" s="87"/>
      <c r="AI160" s="87"/>
      <c r="AJ160" s="87"/>
      <c r="AK160" s="87"/>
      <c r="AL160" s="87"/>
    </row>
    <row r="161" spans="1:38" ht="31.5">
      <c r="A161" s="188"/>
      <c r="B161" s="191"/>
      <c r="C161" s="125">
        <v>158</v>
      </c>
      <c r="D161" s="131" t="s">
        <v>487</v>
      </c>
      <c r="E161" s="34" t="s">
        <v>66</v>
      </c>
      <c r="F161" s="34" t="s">
        <v>648</v>
      </c>
      <c r="G161" s="51" t="s">
        <v>649</v>
      </c>
      <c r="H161" s="47" t="s">
        <v>67</v>
      </c>
      <c r="I161" s="47">
        <v>30</v>
      </c>
      <c r="J161" s="47">
        <v>30</v>
      </c>
      <c r="K161" s="58">
        <v>50</v>
      </c>
      <c r="L161" s="86">
        <v>2</v>
      </c>
      <c r="M161" s="73">
        <f t="shared" si="4"/>
        <v>2</v>
      </c>
      <c r="N161" s="46" t="str">
        <f t="shared" si="5"/>
        <v>OK</v>
      </c>
      <c r="O161" s="85"/>
      <c r="P161" s="85"/>
      <c r="Q161" s="87"/>
      <c r="R161" s="85"/>
      <c r="S161" s="87"/>
      <c r="T161" s="87"/>
      <c r="U161" s="87"/>
      <c r="V161" s="87"/>
      <c r="W161" s="87"/>
      <c r="X161" s="87"/>
      <c r="Y161" s="87"/>
      <c r="Z161" s="87"/>
      <c r="AA161" s="88"/>
      <c r="AB161" s="88"/>
      <c r="AC161" s="170"/>
      <c r="AD161" s="87"/>
      <c r="AE161" s="87"/>
      <c r="AF161" s="122"/>
      <c r="AG161" s="173"/>
      <c r="AH161" s="87"/>
      <c r="AI161" s="87"/>
      <c r="AJ161" s="87"/>
      <c r="AK161" s="87"/>
      <c r="AL161" s="87"/>
    </row>
    <row r="162" spans="1:38" ht="126">
      <c r="A162" s="188"/>
      <c r="B162" s="191"/>
      <c r="C162" s="125">
        <v>159</v>
      </c>
      <c r="D162" s="131" t="s">
        <v>488</v>
      </c>
      <c r="E162" s="34" t="s">
        <v>64</v>
      </c>
      <c r="F162" s="34" t="s">
        <v>650</v>
      </c>
      <c r="G162" s="51" t="s">
        <v>651</v>
      </c>
      <c r="H162" s="47" t="s">
        <v>31</v>
      </c>
      <c r="I162" s="47">
        <v>30</v>
      </c>
      <c r="J162" s="47">
        <v>30</v>
      </c>
      <c r="K162" s="58">
        <v>20</v>
      </c>
      <c r="L162" s="86">
        <v>61</v>
      </c>
      <c r="M162" s="73">
        <f t="shared" si="4"/>
        <v>61</v>
      </c>
      <c r="N162" s="46" t="str">
        <f t="shared" si="5"/>
        <v>OK</v>
      </c>
      <c r="O162" s="85"/>
      <c r="P162" s="85"/>
      <c r="Q162" s="87"/>
      <c r="R162" s="85"/>
      <c r="S162" s="87"/>
      <c r="T162" s="87"/>
      <c r="U162" s="87"/>
      <c r="V162" s="87"/>
      <c r="W162" s="115"/>
      <c r="X162" s="115"/>
      <c r="Y162" s="87"/>
      <c r="Z162" s="87"/>
      <c r="AA162" s="88"/>
      <c r="AB162" s="88"/>
      <c r="AC162" s="170"/>
      <c r="AD162" s="87"/>
      <c r="AE162" s="87"/>
      <c r="AF162" s="122"/>
      <c r="AG162" s="173"/>
      <c r="AH162" s="87"/>
      <c r="AI162" s="87"/>
      <c r="AJ162" s="87"/>
      <c r="AK162" s="87"/>
      <c r="AL162" s="87"/>
    </row>
    <row r="163" spans="1:38" ht="47.25">
      <c r="A163" s="188"/>
      <c r="B163" s="191"/>
      <c r="C163" s="125">
        <v>160</v>
      </c>
      <c r="D163" s="131" t="s">
        <v>242</v>
      </c>
      <c r="E163" s="34" t="s">
        <v>64</v>
      </c>
      <c r="F163" s="34" t="s">
        <v>652</v>
      </c>
      <c r="G163" s="51" t="s">
        <v>653</v>
      </c>
      <c r="H163" s="52" t="s">
        <v>31</v>
      </c>
      <c r="I163" s="47">
        <v>30</v>
      </c>
      <c r="J163" s="47">
        <v>30</v>
      </c>
      <c r="K163" s="58">
        <v>35</v>
      </c>
      <c r="L163" s="86">
        <v>21</v>
      </c>
      <c r="M163" s="73">
        <f t="shared" si="4"/>
        <v>4</v>
      </c>
      <c r="N163" s="46" t="str">
        <f t="shared" si="5"/>
        <v>OK</v>
      </c>
      <c r="O163" s="85"/>
      <c r="P163" s="85">
        <v>5</v>
      </c>
      <c r="Q163" s="87"/>
      <c r="R163" s="85"/>
      <c r="S163" s="87">
        <v>5</v>
      </c>
      <c r="T163" s="87"/>
      <c r="U163" s="87"/>
      <c r="V163" s="87"/>
      <c r="W163" s="115">
        <v>2</v>
      </c>
      <c r="X163" s="115"/>
      <c r="Y163" s="87"/>
      <c r="Z163" s="87"/>
      <c r="AA163" s="88"/>
      <c r="AB163" s="88"/>
      <c r="AC163" s="170"/>
      <c r="AD163" s="170">
        <v>5</v>
      </c>
      <c r="AE163" s="87"/>
      <c r="AF163" s="122"/>
      <c r="AG163" s="173"/>
      <c r="AH163" s="87"/>
      <c r="AI163" s="87"/>
      <c r="AJ163" s="87"/>
      <c r="AK163" s="87"/>
      <c r="AL163" s="87"/>
    </row>
    <row r="164" spans="1:38" ht="47.25">
      <c r="A164" s="188"/>
      <c r="B164" s="191"/>
      <c r="C164" s="125">
        <v>161</v>
      </c>
      <c r="D164" s="131" t="s">
        <v>243</v>
      </c>
      <c r="E164" s="34" t="s">
        <v>64</v>
      </c>
      <c r="F164" s="34" t="s">
        <v>652</v>
      </c>
      <c r="G164" s="51" t="s">
        <v>654</v>
      </c>
      <c r="H164" s="52" t="s">
        <v>31</v>
      </c>
      <c r="I164" s="47">
        <v>30</v>
      </c>
      <c r="J164" s="47">
        <v>30</v>
      </c>
      <c r="K164" s="58">
        <v>59.35</v>
      </c>
      <c r="L164" s="86">
        <v>29</v>
      </c>
      <c r="M164" s="73">
        <f t="shared" si="4"/>
        <v>5</v>
      </c>
      <c r="N164" s="46" t="str">
        <f t="shared" si="5"/>
        <v>OK</v>
      </c>
      <c r="O164" s="85"/>
      <c r="P164" s="85">
        <v>11</v>
      </c>
      <c r="Q164" s="87"/>
      <c r="R164" s="85"/>
      <c r="S164" s="87">
        <v>5</v>
      </c>
      <c r="T164" s="109"/>
      <c r="U164" s="87">
        <v>3</v>
      </c>
      <c r="V164" s="87"/>
      <c r="W164" s="87">
        <v>2</v>
      </c>
      <c r="X164" s="87"/>
      <c r="Y164" s="87"/>
      <c r="Z164" s="87"/>
      <c r="AA164" s="88"/>
      <c r="AB164" s="88"/>
      <c r="AC164" s="170"/>
      <c r="AD164" s="170">
        <v>3</v>
      </c>
      <c r="AE164" s="87"/>
      <c r="AF164" s="122"/>
      <c r="AG164" s="173"/>
      <c r="AH164" s="87"/>
      <c r="AI164" s="87"/>
      <c r="AJ164" s="87"/>
      <c r="AK164" s="87"/>
      <c r="AL164" s="87"/>
    </row>
    <row r="165" spans="1:38" ht="47.25">
      <c r="A165" s="188"/>
      <c r="B165" s="191"/>
      <c r="C165" s="125">
        <v>162</v>
      </c>
      <c r="D165" s="131" t="s">
        <v>244</v>
      </c>
      <c r="E165" s="34" t="s">
        <v>64</v>
      </c>
      <c r="F165" s="34" t="s">
        <v>655</v>
      </c>
      <c r="G165" s="51" t="s">
        <v>656</v>
      </c>
      <c r="H165" s="53" t="s">
        <v>31</v>
      </c>
      <c r="I165" s="47">
        <v>30</v>
      </c>
      <c r="J165" s="47">
        <v>30</v>
      </c>
      <c r="K165" s="58">
        <v>372</v>
      </c>
      <c r="L165" s="86">
        <v>12</v>
      </c>
      <c r="M165" s="73">
        <f t="shared" si="4"/>
        <v>7</v>
      </c>
      <c r="N165" s="46" t="str">
        <f t="shared" si="5"/>
        <v>OK</v>
      </c>
      <c r="O165" s="85"/>
      <c r="P165" s="85">
        <v>1</v>
      </c>
      <c r="Q165" s="87"/>
      <c r="R165" s="85"/>
      <c r="S165" s="87"/>
      <c r="T165" s="109"/>
      <c r="U165" s="87">
        <v>2</v>
      </c>
      <c r="V165" s="87"/>
      <c r="W165" s="87">
        <v>2</v>
      </c>
      <c r="X165" s="87"/>
      <c r="Y165" s="87"/>
      <c r="Z165" s="87"/>
      <c r="AA165" s="88"/>
      <c r="AB165" s="88"/>
      <c r="AC165" s="170"/>
      <c r="AD165" s="87"/>
      <c r="AE165" s="87"/>
      <c r="AF165" s="122"/>
      <c r="AG165" s="173"/>
      <c r="AH165" s="87"/>
      <c r="AI165" s="87"/>
      <c r="AJ165" s="87"/>
      <c r="AK165" s="87"/>
      <c r="AL165" s="87"/>
    </row>
    <row r="166" spans="1:38" ht="78.75">
      <c r="A166" s="188"/>
      <c r="B166" s="191"/>
      <c r="C166" s="125">
        <v>163</v>
      </c>
      <c r="D166" s="131" t="s">
        <v>245</v>
      </c>
      <c r="E166" s="34" t="s">
        <v>64</v>
      </c>
      <c r="F166" s="34" t="s">
        <v>657</v>
      </c>
      <c r="G166" s="51" t="s">
        <v>658</v>
      </c>
      <c r="H166" s="47" t="s">
        <v>70</v>
      </c>
      <c r="I166" s="47">
        <v>30</v>
      </c>
      <c r="J166" s="47">
        <v>30</v>
      </c>
      <c r="K166" s="58">
        <v>20</v>
      </c>
      <c r="L166" s="86">
        <v>212</v>
      </c>
      <c r="M166" s="73">
        <f t="shared" si="4"/>
        <v>205</v>
      </c>
      <c r="N166" s="46" t="str">
        <f t="shared" si="5"/>
        <v>OK</v>
      </c>
      <c r="O166" s="85"/>
      <c r="P166" s="85"/>
      <c r="Q166" s="87"/>
      <c r="R166" s="85"/>
      <c r="S166" s="87"/>
      <c r="T166" s="109"/>
      <c r="U166" s="87">
        <v>5</v>
      </c>
      <c r="V166" s="87"/>
      <c r="W166" s="87">
        <v>2</v>
      </c>
      <c r="X166" s="87"/>
      <c r="Y166" s="87"/>
      <c r="Z166" s="87"/>
      <c r="AA166" s="88"/>
      <c r="AB166" s="88"/>
      <c r="AC166" s="170"/>
      <c r="AD166" s="87"/>
      <c r="AE166" s="87"/>
      <c r="AF166" s="122"/>
      <c r="AG166" s="173"/>
      <c r="AH166" s="87"/>
      <c r="AI166" s="87"/>
      <c r="AJ166" s="87"/>
      <c r="AK166" s="87"/>
      <c r="AL166" s="87"/>
    </row>
    <row r="167" spans="1:38" ht="78.75">
      <c r="A167" s="188"/>
      <c r="B167" s="191"/>
      <c r="C167" s="125">
        <v>164</v>
      </c>
      <c r="D167" s="131" t="s">
        <v>246</v>
      </c>
      <c r="E167" s="34" t="s">
        <v>64</v>
      </c>
      <c r="F167" s="34" t="s">
        <v>657</v>
      </c>
      <c r="G167" s="51" t="s">
        <v>659</v>
      </c>
      <c r="H167" s="34" t="s">
        <v>70</v>
      </c>
      <c r="I167" s="47">
        <v>30</v>
      </c>
      <c r="J167" s="47">
        <v>30</v>
      </c>
      <c r="K167" s="58">
        <v>23</v>
      </c>
      <c r="L167" s="86">
        <v>207</v>
      </c>
      <c r="M167" s="73">
        <f t="shared" si="4"/>
        <v>205</v>
      </c>
      <c r="N167" s="46" t="str">
        <f t="shared" si="5"/>
        <v>OK</v>
      </c>
      <c r="O167" s="85"/>
      <c r="P167" s="85"/>
      <c r="Q167" s="87"/>
      <c r="R167" s="85"/>
      <c r="S167" s="87"/>
      <c r="T167" s="87"/>
      <c r="U167" s="87"/>
      <c r="V167" s="87"/>
      <c r="W167" s="115">
        <v>2</v>
      </c>
      <c r="X167" s="115"/>
      <c r="Y167" s="87"/>
      <c r="Z167" s="87"/>
      <c r="AA167" s="88"/>
      <c r="AB167" s="88"/>
      <c r="AC167" s="170"/>
      <c r="AD167" s="87"/>
      <c r="AE167" s="87"/>
      <c r="AF167" s="122"/>
      <c r="AG167" s="173"/>
      <c r="AH167" s="87"/>
      <c r="AI167" s="87"/>
      <c r="AJ167" s="87"/>
      <c r="AK167" s="87"/>
      <c r="AL167" s="87"/>
    </row>
    <row r="168" spans="1:38" ht="31.5">
      <c r="A168" s="188"/>
      <c r="B168" s="191"/>
      <c r="C168" s="125">
        <v>165</v>
      </c>
      <c r="D168" s="131" t="s">
        <v>247</v>
      </c>
      <c r="E168" s="34" t="s">
        <v>64</v>
      </c>
      <c r="F168" s="34" t="s">
        <v>660</v>
      </c>
      <c r="G168" s="51" t="s">
        <v>431</v>
      </c>
      <c r="H168" s="52" t="s">
        <v>67</v>
      </c>
      <c r="I168" s="47">
        <v>30</v>
      </c>
      <c r="J168" s="47">
        <v>30</v>
      </c>
      <c r="K168" s="58">
        <v>0.39</v>
      </c>
      <c r="L168" s="86">
        <v>215</v>
      </c>
      <c r="M168" s="73">
        <f t="shared" si="4"/>
        <v>195</v>
      </c>
      <c r="N168" s="46" t="str">
        <f t="shared" si="5"/>
        <v>OK</v>
      </c>
      <c r="O168" s="85"/>
      <c r="P168" s="85"/>
      <c r="Q168" s="87"/>
      <c r="R168" s="85"/>
      <c r="S168" s="87"/>
      <c r="T168" s="87"/>
      <c r="U168" s="87">
        <v>20</v>
      </c>
      <c r="V168" s="87"/>
      <c r="W168" s="87"/>
      <c r="X168" s="87"/>
      <c r="Y168" s="87"/>
      <c r="Z168" s="87"/>
      <c r="AA168" s="88"/>
      <c r="AB168" s="88"/>
      <c r="AC168" s="170"/>
      <c r="AD168" s="87"/>
      <c r="AE168" s="87"/>
      <c r="AF168" s="122"/>
      <c r="AG168" s="173"/>
      <c r="AH168" s="87"/>
      <c r="AI168" s="87"/>
      <c r="AJ168" s="87"/>
      <c r="AK168" s="87"/>
      <c r="AL168" s="87"/>
    </row>
    <row r="169" spans="1:38" ht="31.5">
      <c r="A169" s="188"/>
      <c r="B169" s="191"/>
      <c r="C169" s="125">
        <v>166</v>
      </c>
      <c r="D169" s="131" t="s">
        <v>248</v>
      </c>
      <c r="E169" s="47" t="s">
        <v>64</v>
      </c>
      <c r="F169" s="47" t="s">
        <v>660</v>
      </c>
      <c r="G169" s="34" t="s">
        <v>432</v>
      </c>
      <c r="H169" s="47" t="s">
        <v>67</v>
      </c>
      <c r="I169" s="47">
        <v>30</v>
      </c>
      <c r="J169" s="47">
        <v>30</v>
      </c>
      <c r="K169" s="58">
        <v>0.48</v>
      </c>
      <c r="L169" s="86">
        <v>180</v>
      </c>
      <c r="M169" s="73">
        <f t="shared" si="4"/>
        <v>165</v>
      </c>
      <c r="N169" s="46" t="str">
        <f t="shared" si="5"/>
        <v>OK</v>
      </c>
      <c r="O169" s="85"/>
      <c r="P169" s="85"/>
      <c r="Q169" s="87"/>
      <c r="R169" s="85"/>
      <c r="S169" s="87"/>
      <c r="T169" s="87"/>
      <c r="U169" s="87">
        <v>15</v>
      </c>
      <c r="V169" s="87"/>
      <c r="W169" s="115"/>
      <c r="X169" s="115"/>
      <c r="Y169" s="87"/>
      <c r="Z169" s="87"/>
      <c r="AA169" s="88"/>
      <c r="AB169" s="88"/>
      <c r="AC169" s="170"/>
      <c r="AD169" s="87"/>
      <c r="AE169" s="87"/>
      <c r="AF169" s="122"/>
      <c r="AG169" s="173"/>
      <c r="AH169" s="87"/>
      <c r="AI169" s="87"/>
      <c r="AJ169" s="87"/>
      <c r="AK169" s="87"/>
      <c r="AL169" s="87"/>
    </row>
    <row r="170" spans="1:38" ht="63">
      <c r="A170" s="188"/>
      <c r="B170" s="191"/>
      <c r="C170" s="125">
        <v>167</v>
      </c>
      <c r="D170" s="131" t="s">
        <v>249</v>
      </c>
      <c r="E170" s="47" t="s">
        <v>64</v>
      </c>
      <c r="F170" s="47" t="s">
        <v>661</v>
      </c>
      <c r="G170" s="34" t="s">
        <v>662</v>
      </c>
      <c r="H170" s="47" t="s">
        <v>31</v>
      </c>
      <c r="I170" s="47">
        <v>30</v>
      </c>
      <c r="J170" s="47">
        <v>30</v>
      </c>
      <c r="K170" s="58">
        <v>44.49</v>
      </c>
      <c r="L170" s="86">
        <v>10</v>
      </c>
      <c r="M170" s="73">
        <f t="shared" si="4"/>
        <v>10</v>
      </c>
      <c r="N170" s="46" t="str">
        <f t="shared" si="5"/>
        <v>OK</v>
      </c>
      <c r="O170" s="85"/>
      <c r="P170" s="85"/>
      <c r="Q170" s="87"/>
      <c r="R170" s="85"/>
      <c r="S170" s="87"/>
      <c r="T170" s="87"/>
      <c r="U170" s="87"/>
      <c r="V170" s="87"/>
      <c r="W170" s="115"/>
      <c r="X170" s="115"/>
      <c r="Y170" s="87"/>
      <c r="Z170" s="87"/>
      <c r="AA170" s="88"/>
      <c r="AB170" s="88"/>
      <c r="AC170" s="170"/>
      <c r="AD170" s="87"/>
      <c r="AE170" s="87"/>
      <c r="AF170" s="122"/>
      <c r="AG170" s="173"/>
      <c r="AH170" s="87"/>
      <c r="AI170" s="87"/>
      <c r="AJ170" s="87"/>
      <c r="AK170" s="87"/>
      <c r="AL170" s="87"/>
    </row>
    <row r="171" spans="1:38" ht="31.5">
      <c r="A171" s="188"/>
      <c r="B171" s="191"/>
      <c r="C171" s="125">
        <v>168</v>
      </c>
      <c r="D171" s="131" t="s">
        <v>250</v>
      </c>
      <c r="E171" s="47" t="s">
        <v>64</v>
      </c>
      <c r="F171" s="47" t="s">
        <v>661</v>
      </c>
      <c r="G171" s="34" t="s">
        <v>662</v>
      </c>
      <c r="H171" s="47" t="s">
        <v>31</v>
      </c>
      <c r="I171" s="47">
        <v>30</v>
      </c>
      <c r="J171" s="47">
        <v>30</v>
      </c>
      <c r="K171" s="58">
        <v>2.2599999999999998</v>
      </c>
      <c r="L171" s="86">
        <v>24</v>
      </c>
      <c r="M171" s="73">
        <f t="shared" si="4"/>
        <v>24</v>
      </c>
      <c r="N171" s="46" t="str">
        <f t="shared" si="5"/>
        <v>OK</v>
      </c>
      <c r="O171" s="85"/>
      <c r="P171" s="85"/>
      <c r="Q171" s="87"/>
      <c r="R171" s="85"/>
      <c r="S171" s="87"/>
      <c r="T171" s="87"/>
      <c r="U171" s="87"/>
      <c r="V171" s="87"/>
      <c r="W171" s="87"/>
      <c r="X171" s="87"/>
      <c r="Y171" s="87"/>
      <c r="Z171" s="87"/>
      <c r="AA171" s="88"/>
      <c r="AB171" s="88"/>
      <c r="AC171" s="170"/>
      <c r="AD171" s="87"/>
      <c r="AE171" s="87"/>
      <c r="AF171" s="122"/>
      <c r="AG171" s="173"/>
      <c r="AH171" s="87"/>
      <c r="AI171" s="87"/>
      <c r="AJ171" s="87"/>
      <c r="AK171" s="87"/>
      <c r="AL171" s="87"/>
    </row>
    <row r="172" spans="1:38" ht="126">
      <c r="A172" s="188"/>
      <c r="B172" s="191"/>
      <c r="C172" s="125">
        <v>169</v>
      </c>
      <c r="D172" s="131" t="s">
        <v>96</v>
      </c>
      <c r="E172" s="47" t="s">
        <v>428</v>
      </c>
      <c r="F172" s="47" t="s">
        <v>663</v>
      </c>
      <c r="G172" s="34" t="s">
        <v>664</v>
      </c>
      <c r="H172" s="47" t="s">
        <v>67</v>
      </c>
      <c r="I172" s="47">
        <v>30</v>
      </c>
      <c r="J172" s="47">
        <v>30</v>
      </c>
      <c r="K172" s="58">
        <v>60</v>
      </c>
      <c r="L172" s="86">
        <v>21</v>
      </c>
      <c r="M172" s="73">
        <f t="shared" si="4"/>
        <v>14</v>
      </c>
      <c r="N172" s="46" t="str">
        <f t="shared" si="5"/>
        <v>OK</v>
      </c>
      <c r="O172" s="85"/>
      <c r="P172" s="85">
        <v>1</v>
      </c>
      <c r="Q172" s="87"/>
      <c r="R172" s="85"/>
      <c r="S172" s="87"/>
      <c r="T172" s="87"/>
      <c r="U172" s="87">
        <v>5</v>
      </c>
      <c r="V172" s="87"/>
      <c r="W172" s="87">
        <v>1</v>
      </c>
      <c r="X172" s="87"/>
      <c r="Y172" s="87"/>
      <c r="Z172" s="87"/>
      <c r="AA172" s="88"/>
      <c r="AB172" s="88"/>
      <c r="AC172" s="170"/>
      <c r="AD172" s="87"/>
      <c r="AE172" s="87"/>
      <c r="AF172" s="122"/>
      <c r="AG172" s="173"/>
      <c r="AH172" s="87"/>
      <c r="AI172" s="87"/>
      <c r="AJ172" s="87"/>
      <c r="AK172" s="87"/>
      <c r="AL172" s="87"/>
    </row>
    <row r="173" spans="1:38" ht="173.25">
      <c r="A173" s="188"/>
      <c r="B173" s="191"/>
      <c r="C173" s="125">
        <v>170</v>
      </c>
      <c r="D173" s="131" t="s">
        <v>58</v>
      </c>
      <c r="E173" s="47" t="s">
        <v>429</v>
      </c>
      <c r="F173" s="47" t="s">
        <v>665</v>
      </c>
      <c r="G173" s="34" t="s">
        <v>664</v>
      </c>
      <c r="H173" s="47" t="s">
        <v>67</v>
      </c>
      <c r="I173" s="47">
        <v>30</v>
      </c>
      <c r="J173" s="47">
        <v>30</v>
      </c>
      <c r="K173" s="58">
        <v>170</v>
      </c>
      <c r="L173" s="86">
        <v>1</v>
      </c>
      <c r="M173" s="73">
        <f t="shared" si="4"/>
        <v>1</v>
      </c>
      <c r="N173" s="46" t="str">
        <f t="shared" si="5"/>
        <v>OK</v>
      </c>
      <c r="O173" s="85"/>
      <c r="P173" s="85"/>
      <c r="Q173" s="87"/>
      <c r="R173" s="85"/>
      <c r="S173" s="87"/>
      <c r="T173" s="87"/>
      <c r="U173" s="87"/>
      <c r="V173" s="87"/>
      <c r="W173" s="87"/>
      <c r="X173" s="87"/>
      <c r="Y173" s="87"/>
      <c r="Z173" s="87"/>
      <c r="AA173" s="88"/>
      <c r="AB173" s="88"/>
      <c r="AC173" s="170"/>
      <c r="AD173" s="87"/>
      <c r="AE173" s="87"/>
      <c r="AF173" s="122"/>
      <c r="AG173" s="173"/>
      <c r="AH173" s="87"/>
      <c r="AI173" s="87"/>
      <c r="AJ173" s="87"/>
      <c r="AK173" s="87"/>
      <c r="AL173" s="87"/>
    </row>
    <row r="174" spans="1:38" ht="78.75">
      <c r="A174" s="188"/>
      <c r="B174" s="191"/>
      <c r="C174" s="125">
        <v>171</v>
      </c>
      <c r="D174" s="131" t="s">
        <v>251</v>
      </c>
      <c r="E174" s="47" t="s">
        <v>64</v>
      </c>
      <c r="F174" s="47" t="s">
        <v>666</v>
      </c>
      <c r="G174" s="34" t="s">
        <v>667</v>
      </c>
      <c r="H174" s="47" t="s">
        <v>31</v>
      </c>
      <c r="I174" s="47">
        <v>30</v>
      </c>
      <c r="J174" s="47">
        <v>30</v>
      </c>
      <c r="K174" s="58">
        <v>1.06</v>
      </c>
      <c r="L174" s="86">
        <v>100</v>
      </c>
      <c r="M174" s="73">
        <f t="shared" si="4"/>
        <v>50</v>
      </c>
      <c r="N174" s="46" t="str">
        <f t="shared" si="5"/>
        <v>OK</v>
      </c>
      <c r="O174" s="85"/>
      <c r="P174" s="85"/>
      <c r="Q174" s="87"/>
      <c r="R174" s="85"/>
      <c r="S174" s="87"/>
      <c r="T174" s="87"/>
      <c r="U174" s="87"/>
      <c r="V174" s="87"/>
      <c r="W174" s="87"/>
      <c r="X174" s="87"/>
      <c r="Y174" s="87"/>
      <c r="Z174" s="87"/>
      <c r="AA174" s="88"/>
      <c r="AB174" s="88"/>
      <c r="AC174" s="170"/>
      <c r="AD174" s="170">
        <v>50</v>
      </c>
      <c r="AE174" s="87"/>
      <c r="AF174" s="122"/>
      <c r="AG174" s="173"/>
      <c r="AH174" s="87"/>
      <c r="AI174" s="87"/>
      <c r="AJ174" s="87"/>
      <c r="AK174" s="87"/>
      <c r="AL174" s="87"/>
    </row>
    <row r="175" spans="1:38" ht="47.25">
      <c r="A175" s="188"/>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170"/>
      <c r="AD175" s="87"/>
      <c r="AE175" s="87"/>
      <c r="AF175" s="122"/>
      <c r="AG175" s="173"/>
      <c r="AH175" s="87"/>
      <c r="AI175" s="87"/>
      <c r="AJ175" s="87"/>
      <c r="AK175" s="87"/>
      <c r="AL175" s="87"/>
    </row>
    <row r="176" spans="1:38" ht="31.5">
      <c r="A176" s="188"/>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170"/>
      <c r="AD176" s="87"/>
      <c r="AE176" s="87"/>
      <c r="AF176" s="122"/>
      <c r="AG176" s="173"/>
      <c r="AH176" s="87"/>
      <c r="AI176" s="87"/>
      <c r="AJ176" s="87"/>
      <c r="AK176" s="87"/>
      <c r="AL176" s="87"/>
    </row>
    <row r="177" spans="1:38" ht="31.5">
      <c r="A177" s="188"/>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170"/>
      <c r="AD177" s="87"/>
      <c r="AE177" s="87"/>
      <c r="AF177" s="122"/>
      <c r="AG177" s="173"/>
      <c r="AH177" s="87"/>
      <c r="AI177" s="87"/>
      <c r="AJ177" s="87"/>
      <c r="AK177" s="87"/>
      <c r="AL177" s="87"/>
    </row>
    <row r="178" spans="1:38" ht="31.5">
      <c r="A178" s="188"/>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170"/>
      <c r="AD178" s="87"/>
      <c r="AE178" s="87"/>
      <c r="AF178" s="122"/>
      <c r="AG178" s="173"/>
      <c r="AH178" s="87"/>
      <c r="AI178" s="87"/>
      <c r="AJ178" s="87"/>
      <c r="AK178" s="87"/>
      <c r="AL178" s="87"/>
    </row>
    <row r="179" spans="1:38" ht="31.5">
      <c r="A179" s="188"/>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170"/>
      <c r="AD179" s="87"/>
      <c r="AE179" s="87"/>
      <c r="AF179" s="122"/>
      <c r="AG179" s="173"/>
      <c r="AH179" s="87"/>
      <c r="AI179" s="87"/>
      <c r="AJ179" s="87"/>
      <c r="AK179" s="87"/>
      <c r="AL179" s="87"/>
    </row>
    <row r="180" spans="1:38" ht="31.5">
      <c r="A180" s="188"/>
      <c r="B180" s="191"/>
      <c r="C180" s="125">
        <v>177</v>
      </c>
      <c r="D180" s="131" t="s">
        <v>256</v>
      </c>
      <c r="E180" s="34" t="s">
        <v>64</v>
      </c>
      <c r="F180" s="34" t="s">
        <v>672</v>
      </c>
      <c r="G180" s="34" t="s">
        <v>673</v>
      </c>
      <c r="H180" s="47" t="s">
        <v>67</v>
      </c>
      <c r="I180" s="47">
        <v>30</v>
      </c>
      <c r="J180" s="47">
        <v>30</v>
      </c>
      <c r="K180" s="58">
        <v>4.45</v>
      </c>
      <c r="L180" s="86">
        <v>124</v>
      </c>
      <c r="M180" s="73">
        <f t="shared" si="4"/>
        <v>115</v>
      </c>
      <c r="N180" s="46" t="str">
        <f t="shared" si="5"/>
        <v>OK</v>
      </c>
      <c r="O180" s="85"/>
      <c r="P180" s="85">
        <v>4</v>
      </c>
      <c r="Q180" s="87"/>
      <c r="R180" s="85"/>
      <c r="S180" s="87"/>
      <c r="T180" s="87"/>
      <c r="U180" s="87"/>
      <c r="V180" s="87"/>
      <c r="W180" s="115">
        <v>5</v>
      </c>
      <c r="X180" s="115"/>
      <c r="Y180" s="87"/>
      <c r="Z180" s="87"/>
      <c r="AA180" s="88"/>
      <c r="AB180" s="88"/>
      <c r="AC180" s="170"/>
      <c r="AD180" s="87"/>
      <c r="AE180" s="87"/>
      <c r="AF180" s="122"/>
      <c r="AG180" s="173"/>
      <c r="AH180" s="87"/>
      <c r="AI180" s="87"/>
      <c r="AJ180" s="87"/>
      <c r="AK180" s="87"/>
      <c r="AL180" s="87"/>
    </row>
    <row r="181" spans="1:38" ht="31.5">
      <c r="A181" s="188"/>
      <c r="B181" s="191"/>
      <c r="C181" s="125">
        <v>178</v>
      </c>
      <c r="D181" s="131" t="s">
        <v>257</v>
      </c>
      <c r="E181" s="34" t="s">
        <v>64</v>
      </c>
      <c r="F181" s="34" t="s">
        <v>672</v>
      </c>
      <c r="G181" s="34" t="s">
        <v>673</v>
      </c>
      <c r="H181" s="47" t="s">
        <v>67</v>
      </c>
      <c r="I181" s="47">
        <v>30</v>
      </c>
      <c r="J181" s="47">
        <v>30</v>
      </c>
      <c r="K181" s="58">
        <v>4.5199999999999996</v>
      </c>
      <c r="L181" s="86">
        <v>116</v>
      </c>
      <c r="M181" s="73">
        <f t="shared" si="4"/>
        <v>107</v>
      </c>
      <c r="N181" s="46" t="str">
        <f t="shared" si="5"/>
        <v>OK</v>
      </c>
      <c r="O181" s="85"/>
      <c r="P181" s="85">
        <v>4</v>
      </c>
      <c r="Q181" s="87"/>
      <c r="R181" s="85"/>
      <c r="S181" s="87"/>
      <c r="T181" s="87"/>
      <c r="U181" s="87"/>
      <c r="V181" s="87"/>
      <c r="W181" s="115">
        <v>5</v>
      </c>
      <c r="X181" s="115"/>
      <c r="Y181" s="87"/>
      <c r="Z181" s="87"/>
      <c r="AA181" s="88"/>
      <c r="AB181" s="88"/>
      <c r="AC181" s="170"/>
      <c r="AD181" s="87"/>
      <c r="AE181" s="87"/>
      <c r="AF181" s="122"/>
      <c r="AG181" s="173"/>
      <c r="AH181" s="87"/>
      <c r="AI181" s="87"/>
      <c r="AJ181" s="87"/>
      <c r="AK181" s="87"/>
      <c r="AL181" s="87"/>
    </row>
    <row r="182" spans="1:38" ht="47.25">
      <c r="A182" s="188"/>
      <c r="B182" s="191"/>
      <c r="C182" s="125">
        <v>179</v>
      </c>
      <c r="D182" s="131" t="s">
        <v>258</v>
      </c>
      <c r="E182" s="34" t="s">
        <v>66</v>
      </c>
      <c r="F182" s="34" t="s">
        <v>674</v>
      </c>
      <c r="G182" s="34" t="s">
        <v>675</v>
      </c>
      <c r="H182" s="47" t="s">
        <v>105</v>
      </c>
      <c r="I182" s="47">
        <v>30</v>
      </c>
      <c r="J182" s="47">
        <v>30</v>
      </c>
      <c r="K182" s="58">
        <v>7.22</v>
      </c>
      <c r="L182" s="86">
        <v>31</v>
      </c>
      <c r="M182" s="73">
        <f t="shared" si="4"/>
        <v>4</v>
      </c>
      <c r="N182" s="46" t="str">
        <f t="shared" si="5"/>
        <v>OK</v>
      </c>
      <c r="O182" s="85"/>
      <c r="P182" s="85"/>
      <c r="Q182" s="87"/>
      <c r="R182" s="85"/>
      <c r="S182" s="87">
        <v>10</v>
      </c>
      <c r="T182" s="87"/>
      <c r="U182" s="87">
        <v>7</v>
      </c>
      <c r="V182" s="87"/>
      <c r="W182" s="115"/>
      <c r="X182" s="115"/>
      <c r="Y182" s="87"/>
      <c r="Z182" s="87"/>
      <c r="AA182" s="88"/>
      <c r="AB182" s="88"/>
      <c r="AC182" s="170"/>
      <c r="AD182" s="170">
        <v>10</v>
      </c>
      <c r="AE182" s="87"/>
      <c r="AF182" s="122"/>
      <c r="AG182" s="173"/>
      <c r="AH182" s="87"/>
      <c r="AI182" s="87"/>
      <c r="AJ182" s="87"/>
      <c r="AK182" s="87"/>
      <c r="AL182" s="87"/>
    </row>
    <row r="183" spans="1:38" ht="47.25">
      <c r="A183" s="188"/>
      <c r="B183" s="191"/>
      <c r="C183" s="125">
        <v>180</v>
      </c>
      <c r="D183" s="131" t="s">
        <v>259</v>
      </c>
      <c r="E183" s="34" t="s">
        <v>66</v>
      </c>
      <c r="F183" s="34" t="s">
        <v>674</v>
      </c>
      <c r="G183" s="34" t="s">
        <v>675</v>
      </c>
      <c r="H183" s="47" t="s">
        <v>105</v>
      </c>
      <c r="I183" s="47">
        <v>30</v>
      </c>
      <c r="J183" s="47">
        <v>30</v>
      </c>
      <c r="K183" s="58">
        <v>7.22</v>
      </c>
      <c r="L183" s="86">
        <v>29</v>
      </c>
      <c r="M183" s="73">
        <f t="shared" si="4"/>
        <v>6</v>
      </c>
      <c r="N183" s="46" t="str">
        <f t="shared" si="5"/>
        <v>OK</v>
      </c>
      <c r="O183" s="85"/>
      <c r="P183" s="85"/>
      <c r="Q183" s="87"/>
      <c r="R183" s="85"/>
      <c r="S183" s="87">
        <v>10</v>
      </c>
      <c r="T183" s="87"/>
      <c r="U183" s="87">
        <v>3</v>
      </c>
      <c r="V183" s="87"/>
      <c r="W183" s="115"/>
      <c r="X183" s="115"/>
      <c r="Y183" s="87"/>
      <c r="Z183" s="87"/>
      <c r="AA183" s="88"/>
      <c r="AB183" s="88"/>
      <c r="AC183" s="170"/>
      <c r="AD183" s="170">
        <v>10</v>
      </c>
      <c r="AE183" s="87"/>
      <c r="AF183" s="122"/>
      <c r="AG183" s="173"/>
      <c r="AH183" s="87"/>
      <c r="AI183" s="87"/>
      <c r="AJ183" s="87"/>
      <c r="AK183" s="87"/>
      <c r="AL183" s="87"/>
    </row>
    <row r="184" spans="1:38" ht="78.75">
      <c r="A184" s="188"/>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170"/>
      <c r="AD184" s="170"/>
      <c r="AE184" s="87"/>
      <c r="AF184" s="122"/>
      <c r="AG184" s="173"/>
      <c r="AH184" s="87"/>
      <c r="AI184" s="87"/>
      <c r="AJ184" s="87"/>
      <c r="AK184" s="87"/>
      <c r="AL184" s="87"/>
    </row>
    <row r="185" spans="1:38" ht="47.25">
      <c r="A185" s="188"/>
      <c r="B185" s="191"/>
      <c r="C185" s="125">
        <v>182</v>
      </c>
      <c r="D185" s="131" t="s">
        <v>260</v>
      </c>
      <c r="E185" s="34" t="s">
        <v>66</v>
      </c>
      <c r="F185" s="34" t="s">
        <v>666</v>
      </c>
      <c r="G185" s="34" t="s">
        <v>677</v>
      </c>
      <c r="H185" s="47" t="s">
        <v>31</v>
      </c>
      <c r="I185" s="47">
        <v>30</v>
      </c>
      <c r="J185" s="47">
        <v>30</v>
      </c>
      <c r="K185" s="58">
        <v>4.5</v>
      </c>
      <c r="L185" s="86">
        <v>100</v>
      </c>
      <c r="M185" s="73">
        <f t="shared" si="4"/>
        <v>50</v>
      </c>
      <c r="N185" s="46" t="str">
        <f t="shared" si="5"/>
        <v>OK</v>
      </c>
      <c r="O185" s="85"/>
      <c r="P185" s="85"/>
      <c r="Q185" s="87"/>
      <c r="R185" s="85"/>
      <c r="S185" s="87">
        <v>20</v>
      </c>
      <c r="T185" s="87"/>
      <c r="U185" s="87"/>
      <c r="V185" s="87"/>
      <c r="W185" s="87"/>
      <c r="X185" s="87"/>
      <c r="Y185" s="87"/>
      <c r="Z185" s="87"/>
      <c r="AA185" s="88"/>
      <c r="AB185" s="88"/>
      <c r="AC185" s="170"/>
      <c r="AD185" s="170">
        <v>30</v>
      </c>
      <c r="AE185" s="87"/>
      <c r="AF185" s="122"/>
      <c r="AG185" s="173"/>
      <c r="AH185" s="87"/>
      <c r="AI185" s="87"/>
      <c r="AJ185" s="87"/>
      <c r="AK185" s="87"/>
      <c r="AL185" s="87"/>
    </row>
    <row r="186" spans="1:38" ht="47.25">
      <c r="A186" s="188"/>
      <c r="B186" s="191"/>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170"/>
      <c r="AD186" s="87"/>
      <c r="AE186" s="87"/>
      <c r="AF186" s="122"/>
      <c r="AG186" s="173"/>
      <c r="AH186" s="87"/>
      <c r="AI186" s="87"/>
      <c r="AJ186" s="87"/>
      <c r="AK186" s="87"/>
      <c r="AL186" s="87"/>
    </row>
    <row r="187" spans="1:38" ht="47.25">
      <c r="A187" s="188"/>
      <c r="B187" s="191"/>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170"/>
      <c r="AD187" s="87"/>
      <c r="AE187" s="87"/>
      <c r="AF187" s="122"/>
      <c r="AG187" s="173"/>
      <c r="AH187" s="87"/>
      <c r="AI187" s="87"/>
      <c r="AJ187" s="87"/>
      <c r="AK187" s="87"/>
      <c r="AL187" s="87"/>
    </row>
    <row r="188" spans="1:38" ht="31.5">
      <c r="A188" s="188"/>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170"/>
      <c r="AD188" s="87"/>
      <c r="AE188" s="87"/>
      <c r="AF188" s="122"/>
      <c r="AG188" s="173"/>
      <c r="AH188" s="87"/>
      <c r="AI188" s="87"/>
      <c r="AJ188" s="87"/>
      <c r="AK188" s="87"/>
      <c r="AL188" s="87"/>
    </row>
    <row r="189" spans="1:38" ht="31.5">
      <c r="A189" s="188"/>
      <c r="B189" s="191"/>
      <c r="C189" s="125">
        <v>186</v>
      </c>
      <c r="D189" s="131" t="s">
        <v>264</v>
      </c>
      <c r="E189" s="34" t="s">
        <v>64</v>
      </c>
      <c r="F189" s="34" t="s">
        <v>672</v>
      </c>
      <c r="G189" s="34" t="s">
        <v>679</v>
      </c>
      <c r="H189" s="47" t="s">
        <v>67</v>
      </c>
      <c r="I189" s="47">
        <v>30</v>
      </c>
      <c r="J189" s="47">
        <v>30</v>
      </c>
      <c r="K189" s="58">
        <v>5.77</v>
      </c>
      <c r="L189" s="86">
        <v>30</v>
      </c>
      <c r="M189" s="73">
        <f t="shared" si="4"/>
        <v>30</v>
      </c>
      <c r="N189" s="46" t="str">
        <f t="shared" si="5"/>
        <v>OK</v>
      </c>
      <c r="O189" s="85"/>
      <c r="P189" s="85"/>
      <c r="Q189" s="87"/>
      <c r="R189" s="85"/>
      <c r="S189" s="87"/>
      <c r="T189" s="87"/>
      <c r="U189" s="87"/>
      <c r="V189" s="87"/>
      <c r="W189" s="87"/>
      <c r="X189" s="87"/>
      <c r="Y189" s="87"/>
      <c r="Z189" s="87"/>
      <c r="AA189" s="88"/>
      <c r="AB189" s="88"/>
      <c r="AC189" s="170"/>
      <c r="AD189" s="87"/>
      <c r="AE189" s="87"/>
      <c r="AF189" s="122"/>
      <c r="AG189" s="173"/>
      <c r="AH189" s="87"/>
      <c r="AI189" s="87"/>
      <c r="AJ189" s="87"/>
      <c r="AK189" s="87"/>
      <c r="AL189" s="87"/>
    </row>
    <row r="190" spans="1:38" ht="31.5">
      <c r="A190" s="188"/>
      <c r="B190" s="191"/>
      <c r="C190" s="125">
        <v>187</v>
      </c>
      <c r="D190" s="131" t="s">
        <v>265</v>
      </c>
      <c r="E190" s="34" t="s">
        <v>64</v>
      </c>
      <c r="F190" s="34" t="s">
        <v>672</v>
      </c>
      <c r="G190" s="34" t="s">
        <v>679</v>
      </c>
      <c r="H190" s="47" t="s">
        <v>67</v>
      </c>
      <c r="I190" s="47">
        <v>30</v>
      </c>
      <c r="J190" s="47">
        <v>30</v>
      </c>
      <c r="K190" s="58">
        <v>7.67</v>
      </c>
      <c r="L190" s="86">
        <v>30</v>
      </c>
      <c r="M190" s="73">
        <f t="shared" si="4"/>
        <v>30</v>
      </c>
      <c r="N190" s="46" t="str">
        <f t="shared" si="5"/>
        <v>OK</v>
      </c>
      <c r="O190" s="85"/>
      <c r="P190" s="85"/>
      <c r="Q190" s="87"/>
      <c r="R190" s="85"/>
      <c r="S190" s="87"/>
      <c r="T190" s="87"/>
      <c r="U190" s="87"/>
      <c r="V190" s="87"/>
      <c r="W190" s="87"/>
      <c r="X190" s="87"/>
      <c r="Y190" s="87"/>
      <c r="Z190" s="87"/>
      <c r="AA190" s="88"/>
      <c r="AB190" s="88"/>
      <c r="AC190" s="170"/>
      <c r="AD190" s="87"/>
      <c r="AE190" s="87"/>
      <c r="AF190" s="122"/>
      <c r="AG190" s="173"/>
      <c r="AH190" s="87"/>
      <c r="AI190" s="87"/>
      <c r="AJ190" s="87"/>
      <c r="AK190" s="87"/>
      <c r="AL190" s="87"/>
    </row>
    <row r="191" spans="1:38" ht="31.5">
      <c r="A191" s="188"/>
      <c r="B191" s="191"/>
      <c r="C191" s="125">
        <v>188</v>
      </c>
      <c r="D191" s="131" t="s">
        <v>266</v>
      </c>
      <c r="E191" s="34" t="s">
        <v>64</v>
      </c>
      <c r="F191" s="34" t="s">
        <v>672</v>
      </c>
      <c r="G191" s="34" t="s">
        <v>679</v>
      </c>
      <c r="H191" s="47" t="s">
        <v>67</v>
      </c>
      <c r="I191" s="47">
        <v>30</v>
      </c>
      <c r="J191" s="47">
        <v>30</v>
      </c>
      <c r="K191" s="58">
        <v>8</v>
      </c>
      <c r="L191" s="86">
        <v>50</v>
      </c>
      <c r="M191" s="73">
        <f t="shared" si="4"/>
        <v>50</v>
      </c>
      <c r="N191" s="46" t="str">
        <f t="shared" si="5"/>
        <v>OK</v>
      </c>
      <c r="O191" s="85"/>
      <c r="P191" s="85"/>
      <c r="Q191" s="87"/>
      <c r="R191" s="85"/>
      <c r="S191" s="87"/>
      <c r="T191" s="87"/>
      <c r="U191" s="87"/>
      <c r="V191" s="87"/>
      <c r="W191" s="87"/>
      <c r="X191" s="87"/>
      <c r="Y191" s="87"/>
      <c r="Z191" s="87"/>
      <c r="AA191" s="88"/>
      <c r="AB191" s="88"/>
      <c r="AC191" s="170"/>
      <c r="AD191" s="87"/>
      <c r="AE191" s="87"/>
      <c r="AF191" s="122"/>
      <c r="AG191" s="173"/>
      <c r="AH191" s="87"/>
      <c r="AI191" s="87"/>
      <c r="AJ191" s="87"/>
      <c r="AK191" s="87"/>
      <c r="AL191" s="87"/>
    </row>
    <row r="192" spans="1:38" ht="31.5">
      <c r="A192" s="188"/>
      <c r="B192" s="191"/>
      <c r="C192" s="125">
        <v>189</v>
      </c>
      <c r="D192" s="131" t="s">
        <v>267</v>
      </c>
      <c r="E192" s="34" t="s">
        <v>64</v>
      </c>
      <c r="F192" s="34" t="s">
        <v>672</v>
      </c>
      <c r="G192" s="34" t="s">
        <v>679</v>
      </c>
      <c r="H192" s="34" t="s">
        <v>67</v>
      </c>
      <c r="I192" s="47">
        <v>30</v>
      </c>
      <c r="J192" s="47">
        <v>30</v>
      </c>
      <c r="K192" s="58">
        <v>8.0299999999999994</v>
      </c>
      <c r="L192" s="86">
        <v>150</v>
      </c>
      <c r="M192" s="73">
        <f t="shared" si="4"/>
        <v>150</v>
      </c>
      <c r="N192" s="46" t="str">
        <f t="shared" si="5"/>
        <v>OK</v>
      </c>
      <c r="O192" s="85"/>
      <c r="P192" s="85"/>
      <c r="Q192" s="87"/>
      <c r="R192" s="85"/>
      <c r="S192" s="87"/>
      <c r="T192" s="87"/>
      <c r="U192" s="87"/>
      <c r="V192" s="87"/>
      <c r="W192" s="87"/>
      <c r="X192" s="115"/>
      <c r="Y192" s="87"/>
      <c r="Z192" s="87"/>
      <c r="AA192" s="88"/>
      <c r="AB192" s="88"/>
      <c r="AC192" s="170"/>
      <c r="AD192" s="87"/>
      <c r="AE192" s="87"/>
      <c r="AF192" s="122"/>
      <c r="AG192" s="173"/>
      <c r="AH192" s="87"/>
      <c r="AI192" s="87"/>
      <c r="AJ192" s="87"/>
      <c r="AK192" s="87"/>
      <c r="AL192" s="87"/>
    </row>
    <row r="193" spans="1:38" ht="47.25">
      <c r="A193" s="188"/>
      <c r="B193" s="191"/>
      <c r="C193" s="125">
        <v>190</v>
      </c>
      <c r="D193" s="131" t="s">
        <v>268</v>
      </c>
      <c r="E193" s="34" t="s">
        <v>64</v>
      </c>
      <c r="F193" s="34" t="s">
        <v>680</v>
      </c>
      <c r="G193" s="34" t="s">
        <v>681</v>
      </c>
      <c r="H193" s="34" t="s">
        <v>130</v>
      </c>
      <c r="I193" s="47">
        <v>30</v>
      </c>
      <c r="J193" s="47">
        <v>30</v>
      </c>
      <c r="K193" s="58">
        <v>126</v>
      </c>
      <c r="L193" s="86">
        <v>7</v>
      </c>
      <c r="M193" s="73">
        <f t="shared" si="4"/>
        <v>7</v>
      </c>
      <c r="N193" s="46" t="str">
        <f t="shared" si="5"/>
        <v>OK</v>
      </c>
      <c r="O193" s="85"/>
      <c r="P193" s="85"/>
      <c r="Q193" s="87"/>
      <c r="R193" s="85"/>
      <c r="S193" s="87"/>
      <c r="T193" s="87"/>
      <c r="U193" s="87"/>
      <c r="V193" s="87"/>
      <c r="W193" s="87"/>
      <c r="X193" s="87"/>
      <c r="Y193" s="87"/>
      <c r="Z193" s="87"/>
      <c r="AA193" s="88"/>
      <c r="AB193" s="88"/>
      <c r="AC193" s="170"/>
      <c r="AD193" s="87"/>
      <c r="AE193" s="87"/>
      <c r="AF193" s="122"/>
      <c r="AG193" s="173"/>
      <c r="AH193" s="87"/>
      <c r="AI193" s="87"/>
      <c r="AJ193" s="87"/>
      <c r="AK193" s="87"/>
      <c r="AL193" s="87"/>
    </row>
    <row r="194" spans="1:38" ht="47.25">
      <c r="A194" s="188"/>
      <c r="B194" s="191"/>
      <c r="C194" s="125">
        <v>191</v>
      </c>
      <c r="D194" s="131" t="s">
        <v>269</v>
      </c>
      <c r="E194" s="34" t="s">
        <v>64</v>
      </c>
      <c r="F194" s="34" t="s">
        <v>680</v>
      </c>
      <c r="G194" s="34" t="s">
        <v>681</v>
      </c>
      <c r="H194" s="34" t="s">
        <v>130</v>
      </c>
      <c r="I194" s="47">
        <v>30</v>
      </c>
      <c r="J194" s="47">
        <v>30</v>
      </c>
      <c r="K194" s="58">
        <v>154.80000000000001</v>
      </c>
      <c r="L194" s="86">
        <v>9</v>
      </c>
      <c r="M194" s="73">
        <f t="shared" si="4"/>
        <v>8</v>
      </c>
      <c r="N194" s="46" t="str">
        <f t="shared" si="5"/>
        <v>OK</v>
      </c>
      <c r="O194" s="85"/>
      <c r="P194" s="85"/>
      <c r="Q194" s="87"/>
      <c r="R194" s="85"/>
      <c r="S194" s="87"/>
      <c r="T194" s="87"/>
      <c r="U194" s="87">
        <v>1</v>
      </c>
      <c r="V194" s="87"/>
      <c r="W194" s="87"/>
      <c r="X194" s="115"/>
      <c r="Y194" s="87"/>
      <c r="Z194" s="87"/>
      <c r="AA194" s="88"/>
      <c r="AB194" s="88"/>
      <c r="AC194" s="170"/>
      <c r="AD194" s="87"/>
      <c r="AE194" s="87"/>
      <c r="AF194" s="122"/>
      <c r="AG194" s="173"/>
      <c r="AH194" s="87"/>
      <c r="AI194" s="87"/>
      <c r="AJ194" s="87"/>
      <c r="AK194" s="87"/>
      <c r="AL194" s="87"/>
    </row>
    <row r="195" spans="1:38" ht="47.25">
      <c r="A195" s="188"/>
      <c r="B195" s="191"/>
      <c r="C195" s="125">
        <v>192</v>
      </c>
      <c r="D195" s="131" t="s">
        <v>270</v>
      </c>
      <c r="E195" s="34" t="s">
        <v>64</v>
      </c>
      <c r="F195" s="34" t="s">
        <v>680</v>
      </c>
      <c r="G195" s="34" t="s">
        <v>681</v>
      </c>
      <c r="H195" s="34" t="s">
        <v>130</v>
      </c>
      <c r="I195" s="47">
        <v>30</v>
      </c>
      <c r="J195" s="47">
        <v>30</v>
      </c>
      <c r="K195" s="58">
        <v>304.44</v>
      </c>
      <c r="L195" s="86">
        <v>7</v>
      </c>
      <c r="M195" s="73">
        <f t="shared" si="4"/>
        <v>6</v>
      </c>
      <c r="N195" s="46" t="str">
        <f t="shared" si="5"/>
        <v>OK</v>
      </c>
      <c r="O195" s="85"/>
      <c r="P195" s="85"/>
      <c r="Q195" s="87"/>
      <c r="R195" s="85"/>
      <c r="S195" s="87"/>
      <c r="T195" s="87"/>
      <c r="U195" s="87">
        <v>1</v>
      </c>
      <c r="V195" s="87"/>
      <c r="W195" s="87"/>
      <c r="X195" s="115"/>
      <c r="Y195" s="87"/>
      <c r="Z195" s="87"/>
      <c r="AA195" s="88"/>
      <c r="AB195" s="88"/>
      <c r="AC195" s="170"/>
      <c r="AD195" s="87"/>
      <c r="AE195" s="87"/>
      <c r="AF195" s="122"/>
      <c r="AG195" s="173"/>
      <c r="AH195" s="87"/>
      <c r="AI195" s="87"/>
      <c r="AJ195" s="87"/>
      <c r="AK195" s="87"/>
      <c r="AL195" s="87"/>
    </row>
    <row r="196" spans="1:38" ht="78.75">
      <c r="A196" s="188"/>
      <c r="B196" s="191"/>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170"/>
      <c r="AD196" s="87"/>
      <c r="AE196" s="87"/>
      <c r="AF196" s="122"/>
      <c r="AG196" s="173"/>
      <c r="AH196" s="87"/>
      <c r="AI196" s="87"/>
      <c r="AJ196" s="87"/>
      <c r="AK196" s="87"/>
      <c r="AL196" s="87"/>
    </row>
    <row r="197" spans="1:38" ht="252">
      <c r="A197" s="188"/>
      <c r="B197" s="191"/>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85"/>
      <c r="P197" s="85"/>
      <c r="Q197" s="87"/>
      <c r="R197" s="85"/>
      <c r="S197" s="87"/>
      <c r="T197" s="87"/>
      <c r="U197" s="87"/>
      <c r="V197" s="87"/>
      <c r="W197" s="87"/>
      <c r="X197" s="87"/>
      <c r="Y197" s="87"/>
      <c r="Z197" s="87"/>
      <c r="AA197" s="88"/>
      <c r="AB197" s="88"/>
      <c r="AC197" s="170"/>
      <c r="AD197" s="87"/>
      <c r="AE197" s="87"/>
      <c r="AF197" s="122"/>
      <c r="AG197" s="173"/>
      <c r="AH197" s="87"/>
      <c r="AI197" s="87"/>
      <c r="AJ197" s="87"/>
      <c r="AK197" s="87"/>
      <c r="AL197" s="87"/>
    </row>
    <row r="198" spans="1:38" ht="189">
      <c r="A198" s="188"/>
      <c r="B198" s="191"/>
      <c r="C198" s="125">
        <v>195</v>
      </c>
      <c r="D198" s="131" t="s">
        <v>273</v>
      </c>
      <c r="E198" s="34" t="s">
        <v>64</v>
      </c>
      <c r="F198" s="34" t="s">
        <v>685</v>
      </c>
      <c r="G198" s="51" t="s">
        <v>686</v>
      </c>
      <c r="H198" s="34" t="s">
        <v>70</v>
      </c>
      <c r="I198" s="47">
        <v>30</v>
      </c>
      <c r="J198" s="47">
        <v>30</v>
      </c>
      <c r="K198" s="58">
        <v>10.51</v>
      </c>
      <c r="L198" s="86">
        <v>5</v>
      </c>
      <c r="M198" s="73">
        <f t="shared" si="6"/>
        <v>5</v>
      </c>
      <c r="N198" s="46" t="str">
        <f t="shared" si="7"/>
        <v>OK</v>
      </c>
      <c r="O198" s="85"/>
      <c r="P198" s="85"/>
      <c r="Q198" s="87"/>
      <c r="R198" s="85"/>
      <c r="S198" s="87"/>
      <c r="T198" s="87"/>
      <c r="U198" s="87"/>
      <c r="V198" s="87"/>
      <c r="W198" s="87"/>
      <c r="X198" s="87"/>
      <c r="Y198" s="87"/>
      <c r="Z198" s="87"/>
      <c r="AA198" s="88"/>
      <c r="AB198" s="88"/>
      <c r="AC198" s="170"/>
      <c r="AD198" s="87"/>
      <c r="AE198" s="87"/>
      <c r="AF198" s="122"/>
      <c r="AG198" s="173"/>
      <c r="AH198" s="87"/>
      <c r="AI198" s="87"/>
      <c r="AJ198" s="87"/>
      <c r="AK198" s="87"/>
      <c r="AL198" s="87"/>
    </row>
    <row r="199" spans="1:38" ht="110.25">
      <c r="A199" s="188"/>
      <c r="B199" s="191"/>
      <c r="C199" s="125">
        <v>196</v>
      </c>
      <c r="D199" s="131" t="s">
        <v>274</v>
      </c>
      <c r="E199" s="34" t="s">
        <v>64</v>
      </c>
      <c r="F199" s="34" t="s">
        <v>687</v>
      </c>
      <c r="G199" s="51" t="s">
        <v>688</v>
      </c>
      <c r="H199" s="47" t="s">
        <v>70</v>
      </c>
      <c r="I199" s="47">
        <v>30</v>
      </c>
      <c r="J199" s="47">
        <v>30</v>
      </c>
      <c r="K199" s="58">
        <v>14.34</v>
      </c>
      <c r="L199" s="86">
        <v>2</v>
      </c>
      <c r="M199" s="73">
        <f t="shared" si="6"/>
        <v>2</v>
      </c>
      <c r="N199" s="46" t="str">
        <f t="shared" si="7"/>
        <v>OK</v>
      </c>
      <c r="O199" s="85"/>
      <c r="P199" s="85"/>
      <c r="Q199" s="87"/>
      <c r="R199" s="85"/>
      <c r="S199" s="87"/>
      <c r="T199" s="87"/>
      <c r="U199" s="87"/>
      <c r="V199" s="87"/>
      <c r="W199" s="87"/>
      <c r="X199" s="87"/>
      <c r="Y199" s="87"/>
      <c r="Z199" s="87"/>
      <c r="AA199" s="88"/>
      <c r="AB199" s="88"/>
      <c r="AC199" s="170"/>
      <c r="AD199" s="87"/>
      <c r="AE199" s="87"/>
      <c r="AF199" s="122"/>
      <c r="AG199" s="173"/>
      <c r="AH199" s="87"/>
      <c r="AI199" s="87"/>
      <c r="AJ199" s="87"/>
      <c r="AK199" s="87"/>
      <c r="AL199" s="87"/>
    </row>
    <row r="200" spans="1:38" ht="141.75">
      <c r="A200" s="188"/>
      <c r="B200" s="191"/>
      <c r="C200" s="125">
        <v>197</v>
      </c>
      <c r="D200" s="131" t="s">
        <v>275</v>
      </c>
      <c r="E200" s="34" t="s">
        <v>64</v>
      </c>
      <c r="F200" s="34" t="s">
        <v>689</v>
      </c>
      <c r="G200" s="51" t="s">
        <v>436</v>
      </c>
      <c r="H200" s="47" t="s">
        <v>130</v>
      </c>
      <c r="I200" s="47">
        <v>30</v>
      </c>
      <c r="J200" s="47">
        <v>30</v>
      </c>
      <c r="K200" s="58">
        <v>448.68</v>
      </c>
      <c r="L200" s="86">
        <v>3</v>
      </c>
      <c r="M200" s="73">
        <f t="shared" si="6"/>
        <v>1</v>
      </c>
      <c r="N200" s="46" t="str">
        <f t="shared" si="7"/>
        <v>OK</v>
      </c>
      <c r="O200" s="85"/>
      <c r="P200" s="85"/>
      <c r="Q200" s="87"/>
      <c r="R200" s="85"/>
      <c r="S200" s="87"/>
      <c r="T200" s="87"/>
      <c r="U200" s="87"/>
      <c r="V200" s="87"/>
      <c r="W200" s="87">
        <v>2</v>
      </c>
      <c r="X200" s="87"/>
      <c r="Y200" s="87"/>
      <c r="Z200" s="87"/>
      <c r="AA200" s="88"/>
      <c r="AB200" s="88"/>
      <c r="AC200" s="170"/>
      <c r="AD200" s="87"/>
      <c r="AE200" s="87"/>
      <c r="AF200" s="122"/>
      <c r="AG200" s="173"/>
      <c r="AH200" s="87"/>
      <c r="AI200" s="87"/>
      <c r="AJ200" s="87"/>
      <c r="AK200" s="87"/>
      <c r="AL200" s="87"/>
    </row>
    <row r="201" spans="1:38" ht="15.75">
      <c r="A201" s="188"/>
      <c r="B201" s="191"/>
      <c r="C201" s="125">
        <v>198</v>
      </c>
      <c r="D201" s="131" t="s">
        <v>276</v>
      </c>
      <c r="E201" s="34" t="s">
        <v>64</v>
      </c>
      <c r="F201" s="34" t="s">
        <v>690</v>
      </c>
      <c r="G201" s="51" t="s">
        <v>691</v>
      </c>
      <c r="H201" s="47" t="s">
        <v>130</v>
      </c>
      <c r="I201" s="47">
        <v>30</v>
      </c>
      <c r="J201" s="47">
        <v>30</v>
      </c>
      <c r="K201" s="58">
        <v>4.12</v>
      </c>
      <c r="L201" s="86">
        <v>20</v>
      </c>
      <c r="M201" s="73">
        <f t="shared" si="6"/>
        <v>12</v>
      </c>
      <c r="N201" s="46" t="str">
        <f t="shared" si="7"/>
        <v>OK</v>
      </c>
      <c r="O201" s="85"/>
      <c r="P201" s="85"/>
      <c r="Q201" s="87"/>
      <c r="R201" s="85"/>
      <c r="S201" s="87"/>
      <c r="T201" s="87"/>
      <c r="U201" s="87">
        <v>8</v>
      </c>
      <c r="V201" s="87"/>
      <c r="W201" s="87"/>
      <c r="X201" s="115"/>
      <c r="Y201" s="87"/>
      <c r="Z201" s="87"/>
      <c r="AA201" s="88"/>
      <c r="AB201" s="88"/>
      <c r="AC201" s="170"/>
      <c r="AD201" s="87"/>
      <c r="AE201" s="87"/>
      <c r="AF201" s="122"/>
      <c r="AG201" s="173"/>
      <c r="AH201" s="87"/>
      <c r="AI201" s="87"/>
      <c r="AJ201" s="87"/>
      <c r="AK201" s="87"/>
      <c r="AL201" s="87"/>
    </row>
    <row r="202" spans="1:38" ht="31.5">
      <c r="A202" s="189"/>
      <c r="B202" s="192"/>
      <c r="C202" s="125">
        <v>199</v>
      </c>
      <c r="D202" s="131" t="s">
        <v>277</v>
      </c>
      <c r="E202" s="34" t="s">
        <v>64</v>
      </c>
      <c r="F202" s="34" t="s">
        <v>672</v>
      </c>
      <c r="G202" s="51" t="s">
        <v>679</v>
      </c>
      <c r="H202" s="47" t="s">
        <v>67</v>
      </c>
      <c r="I202" s="47">
        <v>30</v>
      </c>
      <c r="J202" s="47">
        <v>30</v>
      </c>
      <c r="K202" s="58">
        <v>10.5</v>
      </c>
      <c r="L202" s="86">
        <v>200</v>
      </c>
      <c r="M202" s="73">
        <f t="shared" si="6"/>
        <v>130</v>
      </c>
      <c r="N202" s="46" t="str">
        <f t="shared" si="7"/>
        <v>OK</v>
      </c>
      <c r="O202" s="85"/>
      <c r="P202" s="85"/>
      <c r="Q202" s="87"/>
      <c r="R202" s="85"/>
      <c r="S202" s="87"/>
      <c r="T202" s="87"/>
      <c r="U202" s="87"/>
      <c r="V202" s="87"/>
      <c r="W202" s="87"/>
      <c r="X202" s="87"/>
      <c r="Y202" s="87"/>
      <c r="Z202" s="87"/>
      <c r="AA202" s="88"/>
      <c r="AB202" s="88"/>
      <c r="AC202" s="170"/>
      <c r="AD202" s="170">
        <v>70</v>
      </c>
      <c r="AE202" s="87"/>
      <c r="AF202" s="122"/>
      <c r="AG202" s="173"/>
      <c r="AH202" s="87"/>
      <c r="AI202" s="87"/>
      <c r="AJ202" s="87"/>
      <c r="AK202" s="87"/>
      <c r="AL202" s="87"/>
    </row>
    <row r="203" spans="1:38" ht="126">
      <c r="A203" s="181" t="s">
        <v>474</v>
      </c>
      <c r="B203" s="184">
        <v>4</v>
      </c>
      <c r="C203" s="126">
        <v>200</v>
      </c>
      <c r="D203" s="132" t="s">
        <v>278</v>
      </c>
      <c r="E203" s="35" t="s">
        <v>64</v>
      </c>
      <c r="F203" s="35" t="s">
        <v>692</v>
      </c>
      <c r="G203" s="37" t="s">
        <v>446</v>
      </c>
      <c r="H203" s="50" t="s">
        <v>67</v>
      </c>
      <c r="I203" s="48">
        <v>30</v>
      </c>
      <c r="J203" s="48">
        <v>30</v>
      </c>
      <c r="K203" s="59">
        <v>6.5</v>
      </c>
      <c r="L203" s="86">
        <v>30</v>
      </c>
      <c r="M203" s="73">
        <f t="shared" si="6"/>
        <v>20</v>
      </c>
      <c r="N203" s="46" t="str">
        <f t="shared" si="7"/>
        <v>OK</v>
      </c>
      <c r="O203" s="85"/>
      <c r="P203" s="85"/>
      <c r="Q203" s="87"/>
      <c r="R203" s="85"/>
      <c r="S203" s="87"/>
      <c r="T203" s="87"/>
      <c r="U203" s="87"/>
      <c r="V203" s="87"/>
      <c r="W203" s="87"/>
      <c r="X203" s="87"/>
      <c r="Y203" s="87"/>
      <c r="Z203" s="87"/>
      <c r="AA203" s="88"/>
      <c r="AB203" s="88"/>
      <c r="AC203" s="170"/>
      <c r="AD203" s="170">
        <v>10</v>
      </c>
      <c r="AE203" s="87"/>
      <c r="AF203" s="122"/>
      <c r="AG203" s="173"/>
      <c r="AH203" s="87"/>
      <c r="AI203" s="87"/>
      <c r="AJ203" s="87"/>
      <c r="AK203" s="87"/>
      <c r="AL203" s="87"/>
    </row>
    <row r="204" spans="1:38" ht="126">
      <c r="A204" s="182"/>
      <c r="B204" s="185"/>
      <c r="C204" s="126">
        <v>201</v>
      </c>
      <c r="D204" s="132" t="s">
        <v>279</v>
      </c>
      <c r="E204" s="35" t="s">
        <v>64</v>
      </c>
      <c r="F204" s="35" t="s">
        <v>692</v>
      </c>
      <c r="G204" s="37" t="s">
        <v>447</v>
      </c>
      <c r="H204" s="35" t="s">
        <v>67</v>
      </c>
      <c r="I204" s="48">
        <v>30</v>
      </c>
      <c r="J204" s="48">
        <v>30</v>
      </c>
      <c r="K204" s="59">
        <v>6.5</v>
      </c>
      <c r="L204" s="86">
        <v>30</v>
      </c>
      <c r="M204" s="73">
        <f t="shared" si="6"/>
        <v>5</v>
      </c>
      <c r="N204" s="46" t="str">
        <f t="shared" si="7"/>
        <v>OK</v>
      </c>
      <c r="O204" s="85"/>
      <c r="P204" s="85">
        <v>15</v>
      </c>
      <c r="Q204" s="87"/>
      <c r="R204" s="85"/>
      <c r="S204" s="87"/>
      <c r="T204" s="87"/>
      <c r="U204" s="87"/>
      <c r="V204" s="87"/>
      <c r="W204" s="87"/>
      <c r="X204" s="87"/>
      <c r="Y204" s="87"/>
      <c r="Z204" s="87"/>
      <c r="AA204" s="88"/>
      <c r="AB204" s="88"/>
      <c r="AC204" s="170"/>
      <c r="AD204" s="170">
        <v>10</v>
      </c>
      <c r="AE204" s="87"/>
      <c r="AF204" s="122"/>
      <c r="AG204" s="173"/>
      <c r="AH204" s="87"/>
      <c r="AI204" s="87"/>
      <c r="AJ204" s="87"/>
      <c r="AK204" s="87"/>
      <c r="AL204" s="87"/>
    </row>
    <row r="205" spans="1:38" ht="126">
      <c r="A205" s="182"/>
      <c r="B205" s="185"/>
      <c r="C205" s="126">
        <v>202</v>
      </c>
      <c r="D205" s="132" t="s">
        <v>280</v>
      </c>
      <c r="E205" s="35" t="s">
        <v>64</v>
      </c>
      <c r="F205" s="35" t="s">
        <v>692</v>
      </c>
      <c r="G205" s="37" t="s">
        <v>448</v>
      </c>
      <c r="H205" s="50" t="s">
        <v>67</v>
      </c>
      <c r="I205" s="48">
        <v>30</v>
      </c>
      <c r="J205" s="48">
        <v>30</v>
      </c>
      <c r="K205" s="59">
        <v>6.5</v>
      </c>
      <c r="L205" s="86">
        <v>50</v>
      </c>
      <c r="M205" s="73">
        <f t="shared" si="6"/>
        <v>20</v>
      </c>
      <c r="N205" s="46" t="str">
        <f t="shared" si="7"/>
        <v>OK</v>
      </c>
      <c r="O205" s="85"/>
      <c r="P205" s="85"/>
      <c r="Q205" s="87"/>
      <c r="R205" s="85"/>
      <c r="S205" s="87"/>
      <c r="T205" s="87"/>
      <c r="U205" s="87"/>
      <c r="V205" s="87"/>
      <c r="W205" s="87"/>
      <c r="X205" s="87"/>
      <c r="Y205" s="87"/>
      <c r="Z205" s="87"/>
      <c r="AA205" s="88"/>
      <c r="AB205" s="88"/>
      <c r="AC205" s="170"/>
      <c r="AD205" s="170">
        <v>30</v>
      </c>
      <c r="AE205" s="87"/>
      <c r="AF205" s="122"/>
      <c r="AG205" s="173"/>
      <c r="AH205" s="87"/>
      <c r="AI205" s="87"/>
      <c r="AJ205" s="87"/>
      <c r="AK205" s="87"/>
      <c r="AL205" s="87"/>
    </row>
    <row r="206" spans="1:38" ht="126">
      <c r="A206" s="182"/>
      <c r="B206" s="185"/>
      <c r="C206" s="126">
        <v>203</v>
      </c>
      <c r="D206" s="132" t="s">
        <v>281</v>
      </c>
      <c r="E206" s="35" t="s">
        <v>64</v>
      </c>
      <c r="F206" s="35" t="s">
        <v>692</v>
      </c>
      <c r="G206" s="37" t="s">
        <v>449</v>
      </c>
      <c r="H206" s="50" t="s">
        <v>67</v>
      </c>
      <c r="I206" s="48">
        <v>30</v>
      </c>
      <c r="J206" s="48">
        <v>30</v>
      </c>
      <c r="K206" s="59">
        <v>6.5</v>
      </c>
      <c r="L206" s="86">
        <v>56</v>
      </c>
      <c r="M206" s="73">
        <f t="shared" si="6"/>
        <v>30</v>
      </c>
      <c r="N206" s="46" t="str">
        <f t="shared" si="7"/>
        <v>OK</v>
      </c>
      <c r="O206" s="85"/>
      <c r="P206" s="85">
        <v>21</v>
      </c>
      <c r="Q206" s="87"/>
      <c r="R206" s="85"/>
      <c r="S206" s="87"/>
      <c r="T206" s="87"/>
      <c r="U206" s="87"/>
      <c r="V206" s="87"/>
      <c r="W206" s="87"/>
      <c r="X206" s="87"/>
      <c r="Y206" s="87"/>
      <c r="Z206" s="87"/>
      <c r="AA206" s="88"/>
      <c r="AB206" s="88"/>
      <c r="AC206" s="170"/>
      <c r="AD206" s="170">
        <v>5</v>
      </c>
      <c r="AE206" s="87"/>
      <c r="AF206" s="122"/>
      <c r="AG206" s="173"/>
      <c r="AH206" s="87"/>
      <c r="AI206" s="87"/>
      <c r="AJ206" s="87"/>
      <c r="AK206" s="87"/>
      <c r="AL206" s="87"/>
    </row>
    <row r="207" spans="1:38" ht="126">
      <c r="A207" s="182"/>
      <c r="B207" s="185"/>
      <c r="C207" s="126">
        <v>204</v>
      </c>
      <c r="D207" s="132" t="s">
        <v>282</v>
      </c>
      <c r="E207" s="48" t="s">
        <v>64</v>
      </c>
      <c r="F207" s="48" t="s">
        <v>692</v>
      </c>
      <c r="G207" s="35" t="s">
        <v>450</v>
      </c>
      <c r="H207" s="48" t="s">
        <v>67</v>
      </c>
      <c r="I207" s="48">
        <v>30</v>
      </c>
      <c r="J207" s="48">
        <v>30</v>
      </c>
      <c r="K207" s="59">
        <v>6.5</v>
      </c>
      <c r="L207" s="86">
        <v>50</v>
      </c>
      <c r="M207" s="73">
        <f t="shared" si="6"/>
        <v>20</v>
      </c>
      <c r="N207" s="46" t="str">
        <f t="shared" si="7"/>
        <v>OK</v>
      </c>
      <c r="O207" s="85"/>
      <c r="P207" s="85"/>
      <c r="Q207" s="87"/>
      <c r="R207" s="85"/>
      <c r="S207" s="87"/>
      <c r="T207" s="87"/>
      <c r="U207" s="87"/>
      <c r="V207" s="87"/>
      <c r="W207" s="87"/>
      <c r="X207" s="115"/>
      <c r="Y207" s="87"/>
      <c r="Z207" s="87"/>
      <c r="AA207" s="88"/>
      <c r="AB207" s="88"/>
      <c r="AC207" s="170"/>
      <c r="AD207" s="170">
        <v>30</v>
      </c>
      <c r="AE207" s="87"/>
      <c r="AF207" s="122"/>
      <c r="AG207" s="173"/>
      <c r="AH207" s="87"/>
      <c r="AI207" s="87"/>
      <c r="AJ207" s="87"/>
      <c r="AK207" s="87"/>
      <c r="AL207" s="87"/>
    </row>
    <row r="208" spans="1:38" ht="126">
      <c r="A208" s="182"/>
      <c r="B208" s="185"/>
      <c r="C208" s="126">
        <v>205</v>
      </c>
      <c r="D208" s="132" t="s">
        <v>283</v>
      </c>
      <c r="E208" s="35" t="s">
        <v>64</v>
      </c>
      <c r="F208" s="35" t="s">
        <v>692</v>
      </c>
      <c r="G208" s="35" t="s">
        <v>451</v>
      </c>
      <c r="H208" s="50" t="s">
        <v>67</v>
      </c>
      <c r="I208" s="48">
        <v>30</v>
      </c>
      <c r="J208" s="48">
        <v>30</v>
      </c>
      <c r="K208" s="59">
        <v>8.5</v>
      </c>
      <c r="L208" s="86">
        <v>20</v>
      </c>
      <c r="M208" s="73">
        <f t="shared" si="6"/>
        <v>19</v>
      </c>
      <c r="N208" s="46" t="str">
        <f t="shared" si="7"/>
        <v>OK</v>
      </c>
      <c r="O208" s="85"/>
      <c r="P208" s="85">
        <v>1</v>
      </c>
      <c r="Q208" s="87"/>
      <c r="R208" s="85"/>
      <c r="S208" s="87"/>
      <c r="T208" s="87"/>
      <c r="U208" s="87"/>
      <c r="V208" s="87"/>
      <c r="W208" s="87"/>
      <c r="X208" s="87"/>
      <c r="Y208" s="87"/>
      <c r="Z208" s="87"/>
      <c r="AA208" s="88"/>
      <c r="AB208" s="88"/>
      <c r="AC208" s="170"/>
      <c r="AD208" s="87"/>
      <c r="AE208" s="87"/>
      <c r="AF208" s="122"/>
      <c r="AG208" s="173"/>
      <c r="AH208" s="87"/>
      <c r="AI208" s="87"/>
      <c r="AJ208" s="87"/>
      <c r="AK208" s="87"/>
      <c r="AL208" s="87"/>
    </row>
    <row r="209" spans="1:38" ht="126">
      <c r="A209" s="182"/>
      <c r="B209" s="185"/>
      <c r="C209" s="126">
        <v>206</v>
      </c>
      <c r="D209" s="132" t="s">
        <v>284</v>
      </c>
      <c r="E209" s="35" t="s">
        <v>64</v>
      </c>
      <c r="F209" s="35" t="s">
        <v>692</v>
      </c>
      <c r="G209" s="35" t="s">
        <v>452</v>
      </c>
      <c r="H209" s="35" t="s">
        <v>67</v>
      </c>
      <c r="I209" s="48">
        <v>30</v>
      </c>
      <c r="J209" s="48">
        <v>30</v>
      </c>
      <c r="K209" s="59">
        <v>9</v>
      </c>
      <c r="L209" s="86">
        <v>20</v>
      </c>
      <c r="M209" s="73">
        <f t="shared" si="6"/>
        <v>14</v>
      </c>
      <c r="N209" s="46" t="str">
        <f t="shared" si="7"/>
        <v>OK</v>
      </c>
      <c r="O209" s="85"/>
      <c r="P209" s="85">
        <v>1</v>
      </c>
      <c r="Q209" s="87"/>
      <c r="R209" s="85"/>
      <c r="S209" s="87"/>
      <c r="T209" s="87"/>
      <c r="U209" s="87"/>
      <c r="V209" s="87"/>
      <c r="W209" s="87"/>
      <c r="X209" s="115"/>
      <c r="Y209" s="87"/>
      <c r="Z209" s="87"/>
      <c r="AA209" s="88"/>
      <c r="AB209" s="88"/>
      <c r="AC209" s="170"/>
      <c r="AD209" s="170">
        <v>5</v>
      </c>
      <c r="AE209" s="87"/>
      <c r="AF209" s="122"/>
      <c r="AG209" s="173"/>
      <c r="AH209" s="87"/>
      <c r="AI209" s="87"/>
      <c r="AJ209" s="87"/>
      <c r="AK209" s="87"/>
      <c r="AL209" s="87"/>
    </row>
    <row r="210" spans="1:38" ht="126">
      <c r="A210" s="182"/>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170"/>
      <c r="AD210" s="170"/>
      <c r="AE210" s="87"/>
      <c r="AF210" s="122"/>
      <c r="AG210" s="173"/>
      <c r="AH210" s="87"/>
      <c r="AI210" s="87"/>
      <c r="AJ210" s="87"/>
      <c r="AK210" s="87"/>
      <c r="AL210" s="87"/>
    </row>
    <row r="211" spans="1:38" ht="110.25">
      <c r="A211" s="182"/>
      <c r="B211" s="185"/>
      <c r="C211" s="126">
        <v>208</v>
      </c>
      <c r="D211" s="132" t="s">
        <v>286</v>
      </c>
      <c r="E211" s="35" t="s">
        <v>64</v>
      </c>
      <c r="F211" s="35" t="s">
        <v>692</v>
      </c>
      <c r="G211" s="35" t="s">
        <v>447</v>
      </c>
      <c r="H211" s="35" t="s">
        <v>67</v>
      </c>
      <c r="I211" s="48">
        <v>30</v>
      </c>
      <c r="J211" s="48">
        <v>30</v>
      </c>
      <c r="K211" s="59">
        <v>31</v>
      </c>
      <c r="L211" s="86">
        <v>30</v>
      </c>
      <c r="M211" s="73">
        <f t="shared" si="6"/>
        <v>25</v>
      </c>
      <c r="N211" s="46" t="str">
        <f t="shared" si="7"/>
        <v>OK</v>
      </c>
      <c r="O211" s="85"/>
      <c r="P211" s="85"/>
      <c r="Q211" s="87"/>
      <c r="R211" s="85"/>
      <c r="S211" s="87"/>
      <c r="T211" s="87"/>
      <c r="U211" s="87"/>
      <c r="V211" s="87"/>
      <c r="W211" s="87"/>
      <c r="X211" s="115"/>
      <c r="Y211" s="87"/>
      <c r="Z211" s="87"/>
      <c r="AA211" s="88"/>
      <c r="AB211" s="88"/>
      <c r="AC211" s="170"/>
      <c r="AD211" s="170">
        <v>5</v>
      </c>
      <c r="AE211" s="87"/>
      <c r="AF211" s="122"/>
      <c r="AG211" s="173"/>
      <c r="AH211" s="87"/>
      <c r="AI211" s="87"/>
      <c r="AJ211" s="87"/>
      <c r="AK211" s="87"/>
      <c r="AL211" s="87"/>
    </row>
    <row r="212" spans="1:38" ht="110.25">
      <c r="A212" s="182"/>
      <c r="B212" s="185"/>
      <c r="C212" s="126">
        <v>209</v>
      </c>
      <c r="D212" s="132" t="s">
        <v>287</v>
      </c>
      <c r="E212" s="35" t="s">
        <v>64</v>
      </c>
      <c r="F212" s="35" t="s">
        <v>692</v>
      </c>
      <c r="G212" s="35" t="s">
        <v>448</v>
      </c>
      <c r="H212" s="35" t="s">
        <v>67</v>
      </c>
      <c r="I212" s="48">
        <v>30</v>
      </c>
      <c r="J212" s="48">
        <v>30</v>
      </c>
      <c r="K212" s="59">
        <v>31</v>
      </c>
      <c r="L212" s="86">
        <v>30</v>
      </c>
      <c r="M212" s="73">
        <f t="shared" si="6"/>
        <v>30</v>
      </c>
      <c r="N212" s="46" t="str">
        <f t="shared" si="7"/>
        <v>OK</v>
      </c>
      <c r="O212" s="85"/>
      <c r="P212" s="85"/>
      <c r="Q212" s="87"/>
      <c r="R212" s="85"/>
      <c r="S212" s="87"/>
      <c r="T212" s="87"/>
      <c r="U212" s="87"/>
      <c r="V212" s="87"/>
      <c r="W212" s="87"/>
      <c r="X212" s="115"/>
      <c r="Y212" s="87"/>
      <c r="Z212" s="87"/>
      <c r="AA212" s="88"/>
      <c r="AB212" s="88"/>
      <c r="AC212" s="170"/>
      <c r="AD212" s="87"/>
      <c r="AE212" s="87"/>
      <c r="AF212" s="122"/>
      <c r="AG212" s="173"/>
      <c r="AH212" s="87"/>
      <c r="AI212" s="87"/>
      <c r="AJ212" s="87"/>
      <c r="AK212" s="87"/>
      <c r="AL212" s="87"/>
    </row>
    <row r="213" spans="1:38" ht="110.25">
      <c r="A213" s="182"/>
      <c r="B213" s="185"/>
      <c r="C213" s="126">
        <v>210</v>
      </c>
      <c r="D213" s="132" t="s">
        <v>288</v>
      </c>
      <c r="E213" s="48" t="s">
        <v>64</v>
      </c>
      <c r="F213" s="48" t="s">
        <v>692</v>
      </c>
      <c r="G213" s="35" t="s">
        <v>449</v>
      </c>
      <c r="H213" s="50" t="s">
        <v>67</v>
      </c>
      <c r="I213" s="48">
        <v>30</v>
      </c>
      <c r="J213" s="48">
        <v>30</v>
      </c>
      <c r="K213" s="59">
        <v>31</v>
      </c>
      <c r="L213" s="86">
        <v>50</v>
      </c>
      <c r="M213" s="73">
        <f t="shared" si="6"/>
        <v>50</v>
      </c>
      <c r="N213" s="46" t="str">
        <f t="shared" si="7"/>
        <v>OK</v>
      </c>
      <c r="O213" s="85"/>
      <c r="P213" s="85"/>
      <c r="Q213" s="87"/>
      <c r="R213" s="85"/>
      <c r="S213" s="87"/>
      <c r="T213" s="87"/>
      <c r="U213" s="87"/>
      <c r="V213" s="87"/>
      <c r="W213" s="87"/>
      <c r="X213" s="115"/>
      <c r="Y213" s="87"/>
      <c r="Z213" s="87"/>
      <c r="AA213" s="88"/>
      <c r="AB213" s="88"/>
      <c r="AC213" s="170"/>
      <c r="AD213" s="87"/>
      <c r="AE213" s="87"/>
      <c r="AF213" s="122"/>
      <c r="AG213" s="173"/>
      <c r="AH213" s="87"/>
      <c r="AI213" s="87"/>
      <c r="AJ213" s="87"/>
      <c r="AK213" s="87"/>
      <c r="AL213" s="87"/>
    </row>
    <row r="214" spans="1:38" ht="110.25">
      <c r="A214" s="182"/>
      <c r="B214" s="185"/>
      <c r="C214" s="126">
        <v>211</v>
      </c>
      <c r="D214" s="132" t="s">
        <v>289</v>
      </c>
      <c r="E214" s="48" t="s">
        <v>64</v>
      </c>
      <c r="F214" s="48" t="s">
        <v>692</v>
      </c>
      <c r="G214" s="35" t="s">
        <v>450</v>
      </c>
      <c r="H214" s="50" t="s">
        <v>67</v>
      </c>
      <c r="I214" s="48">
        <v>30</v>
      </c>
      <c r="J214" s="48">
        <v>30</v>
      </c>
      <c r="K214" s="59">
        <v>31</v>
      </c>
      <c r="L214" s="86">
        <v>50</v>
      </c>
      <c r="M214" s="73">
        <f t="shared" si="6"/>
        <v>50</v>
      </c>
      <c r="N214" s="46" t="str">
        <f t="shared" si="7"/>
        <v>OK</v>
      </c>
      <c r="O214" s="85"/>
      <c r="P214" s="85"/>
      <c r="Q214" s="87"/>
      <c r="R214" s="85"/>
      <c r="S214" s="87"/>
      <c r="T214" s="87"/>
      <c r="U214" s="87"/>
      <c r="V214" s="87"/>
      <c r="W214" s="87"/>
      <c r="X214" s="87"/>
      <c r="Y214" s="87"/>
      <c r="Z214" s="87"/>
      <c r="AA214" s="88"/>
      <c r="AB214" s="88"/>
      <c r="AC214" s="170"/>
      <c r="AD214" s="87"/>
      <c r="AE214" s="87"/>
      <c r="AF214" s="122"/>
      <c r="AG214" s="173"/>
      <c r="AH214" s="87"/>
      <c r="AI214" s="87"/>
      <c r="AJ214" s="87"/>
      <c r="AK214" s="87"/>
      <c r="AL214" s="87"/>
    </row>
    <row r="215" spans="1:38" ht="110.25">
      <c r="A215" s="182"/>
      <c r="B215" s="185"/>
      <c r="C215" s="126">
        <v>212</v>
      </c>
      <c r="D215" s="132" t="s">
        <v>290</v>
      </c>
      <c r="E215" s="48" t="s">
        <v>64</v>
      </c>
      <c r="F215" s="48" t="s">
        <v>692</v>
      </c>
      <c r="G215" s="35" t="s">
        <v>451</v>
      </c>
      <c r="H215" s="50" t="s">
        <v>67</v>
      </c>
      <c r="I215" s="48">
        <v>30</v>
      </c>
      <c r="J215" s="48">
        <v>30</v>
      </c>
      <c r="K215" s="59">
        <v>35</v>
      </c>
      <c r="L215" s="86">
        <v>11</v>
      </c>
      <c r="M215" s="73">
        <f t="shared" si="6"/>
        <v>6</v>
      </c>
      <c r="N215" s="46" t="str">
        <f t="shared" si="7"/>
        <v>OK</v>
      </c>
      <c r="O215" s="85"/>
      <c r="P215" s="85"/>
      <c r="Q215" s="87"/>
      <c r="R215" s="85"/>
      <c r="S215" s="87"/>
      <c r="T215" s="87"/>
      <c r="U215" s="87"/>
      <c r="V215" s="87"/>
      <c r="W215" s="87"/>
      <c r="X215" s="87"/>
      <c r="Y215" s="87"/>
      <c r="Z215" s="87"/>
      <c r="AA215" s="88"/>
      <c r="AB215" s="88"/>
      <c r="AC215" s="170"/>
      <c r="AD215" s="170">
        <v>5</v>
      </c>
      <c r="AE215" s="87"/>
      <c r="AF215" s="122"/>
      <c r="AG215" s="173"/>
      <c r="AH215" s="87"/>
      <c r="AI215" s="87"/>
      <c r="AJ215" s="87"/>
      <c r="AK215" s="87"/>
      <c r="AL215" s="87"/>
    </row>
    <row r="216" spans="1:38" ht="110.25">
      <c r="A216" s="182"/>
      <c r="B216" s="185"/>
      <c r="C216" s="126">
        <v>213</v>
      </c>
      <c r="D216" s="132" t="s">
        <v>291</v>
      </c>
      <c r="E216" s="48" t="s">
        <v>64</v>
      </c>
      <c r="F216" s="48" t="s">
        <v>692</v>
      </c>
      <c r="G216" s="35" t="s">
        <v>452</v>
      </c>
      <c r="H216" s="48" t="s">
        <v>67</v>
      </c>
      <c r="I216" s="48">
        <v>30</v>
      </c>
      <c r="J216" s="48">
        <v>30</v>
      </c>
      <c r="K216" s="59">
        <v>42</v>
      </c>
      <c r="L216" s="86">
        <v>21</v>
      </c>
      <c r="M216" s="73">
        <f t="shared" si="6"/>
        <v>18</v>
      </c>
      <c r="N216" s="46" t="str">
        <f t="shared" si="7"/>
        <v>OK</v>
      </c>
      <c r="O216" s="85"/>
      <c r="P216" s="85"/>
      <c r="Q216" s="87"/>
      <c r="R216" s="85"/>
      <c r="S216" s="87"/>
      <c r="T216" s="87"/>
      <c r="U216" s="87"/>
      <c r="V216" s="87"/>
      <c r="W216" s="87"/>
      <c r="X216" s="87"/>
      <c r="Y216" s="87"/>
      <c r="Z216" s="87"/>
      <c r="AA216" s="88"/>
      <c r="AB216" s="88"/>
      <c r="AC216" s="170"/>
      <c r="AD216" s="170">
        <v>3</v>
      </c>
      <c r="AE216" s="87"/>
      <c r="AF216" s="122"/>
      <c r="AG216" s="173"/>
      <c r="AH216" s="87"/>
      <c r="AI216" s="87"/>
      <c r="AJ216" s="87"/>
      <c r="AK216" s="87"/>
      <c r="AL216" s="87"/>
    </row>
    <row r="217" spans="1:38" ht="110.25">
      <c r="A217" s="182"/>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170"/>
      <c r="AD217" s="87"/>
      <c r="AE217" s="87"/>
      <c r="AF217" s="122"/>
      <c r="AG217" s="173"/>
      <c r="AH217" s="87"/>
      <c r="AI217" s="87"/>
      <c r="AJ217" s="87"/>
      <c r="AK217" s="87"/>
      <c r="AL217" s="87"/>
    </row>
    <row r="218" spans="1:38" ht="110.25">
      <c r="A218" s="182"/>
      <c r="B218" s="185"/>
      <c r="C218" s="126">
        <v>215</v>
      </c>
      <c r="D218" s="132" t="s">
        <v>293</v>
      </c>
      <c r="E218" s="35" t="s">
        <v>64</v>
      </c>
      <c r="F218" s="35" t="s">
        <v>692</v>
      </c>
      <c r="G218" s="35" t="s">
        <v>454</v>
      </c>
      <c r="H218" s="50" t="s">
        <v>67</v>
      </c>
      <c r="I218" s="48">
        <v>30</v>
      </c>
      <c r="J218" s="48">
        <v>30</v>
      </c>
      <c r="K218" s="59">
        <v>65</v>
      </c>
      <c r="L218" s="86">
        <v>5</v>
      </c>
      <c r="M218" s="73">
        <f t="shared" si="6"/>
        <v>5</v>
      </c>
      <c r="N218" s="46" t="str">
        <f t="shared" si="7"/>
        <v>OK</v>
      </c>
      <c r="O218" s="85"/>
      <c r="P218" s="85"/>
      <c r="Q218" s="87"/>
      <c r="R218" s="85"/>
      <c r="S218" s="87"/>
      <c r="T218" s="87"/>
      <c r="U218" s="87"/>
      <c r="V218" s="87"/>
      <c r="W218" s="87"/>
      <c r="X218" s="115"/>
      <c r="Y218" s="87"/>
      <c r="Z218" s="87"/>
      <c r="AA218" s="88"/>
      <c r="AB218" s="88"/>
      <c r="AC218" s="170"/>
      <c r="AD218" s="87"/>
      <c r="AE218" s="87"/>
      <c r="AF218" s="122"/>
      <c r="AG218" s="173"/>
      <c r="AH218" s="87"/>
      <c r="AI218" s="87"/>
      <c r="AJ218" s="87"/>
      <c r="AK218" s="87"/>
      <c r="AL218" s="87"/>
    </row>
    <row r="219" spans="1:38" ht="110.25">
      <c r="A219" s="182"/>
      <c r="B219" s="185"/>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85"/>
      <c r="P219" s="85"/>
      <c r="Q219" s="87"/>
      <c r="R219" s="85"/>
      <c r="S219" s="87"/>
      <c r="T219" s="87"/>
      <c r="U219" s="87"/>
      <c r="V219" s="87"/>
      <c r="W219" s="87"/>
      <c r="X219" s="115"/>
      <c r="Y219" s="87"/>
      <c r="Z219" s="87"/>
      <c r="AA219" s="88"/>
      <c r="AB219" s="88"/>
      <c r="AC219" s="170"/>
      <c r="AD219" s="87"/>
      <c r="AE219" s="87"/>
      <c r="AF219" s="122"/>
      <c r="AG219" s="173"/>
      <c r="AH219" s="87"/>
      <c r="AI219" s="87"/>
      <c r="AJ219" s="87"/>
      <c r="AK219" s="87"/>
      <c r="AL219" s="87"/>
    </row>
    <row r="220" spans="1:38" ht="94.5">
      <c r="A220" s="182"/>
      <c r="B220" s="185"/>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5"/>
      <c r="Q220" s="87"/>
      <c r="R220" s="85"/>
      <c r="S220" s="87"/>
      <c r="T220" s="87"/>
      <c r="U220" s="87"/>
      <c r="V220" s="87"/>
      <c r="W220" s="87"/>
      <c r="X220" s="115"/>
      <c r="Y220" s="87"/>
      <c r="Z220" s="87"/>
      <c r="AA220" s="88"/>
      <c r="AB220" s="88"/>
      <c r="AC220" s="170"/>
      <c r="AD220" s="87"/>
      <c r="AE220" s="87"/>
      <c r="AF220" s="122"/>
      <c r="AG220" s="173"/>
      <c r="AH220" s="87"/>
      <c r="AI220" s="87"/>
      <c r="AJ220" s="87"/>
      <c r="AK220" s="87"/>
      <c r="AL220" s="87"/>
    </row>
    <row r="221" spans="1:38" ht="47.25">
      <c r="A221" s="182"/>
      <c r="B221" s="185"/>
      <c r="C221" s="126">
        <v>218</v>
      </c>
      <c r="D221" s="132" t="s">
        <v>296</v>
      </c>
      <c r="E221" s="35" t="s">
        <v>64</v>
      </c>
      <c r="F221" s="35" t="s">
        <v>693</v>
      </c>
      <c r="G221" s="35" t="s">
        <v>457</v>
      </c>
      <c r="H221" s="50" t="s">
        <v>31</v>
      </c>
      <c r="I221" s="48">
        <v>30</v>
      </c>
      <c r="J221" s="48">
        <v>30</v>
      </c>
      <c r="K221" s="59">
        <v>303</v>
      </c>
      <c r="L221" s="86">
        <v>3</v>
      </c>
      <c r="M221" s="73">
        <f t="shared" si="6"/>
        <v>3</v>
      </c>
      <c r="N221" s="46" t="str">
        <f t="shared" si="7"/>
        <v>OK</v>
      </c>
      <c r="O221" s="85"/>
      <c r="P221" s="85"/>
      <c r="Q221" s="87"/>
      <c r="R221" s="85"/>
      <c r="S221" s="87"/>
      <c r="T221" s="87"/>
      <c r="U221" s="87"/>
      <c r="V221" s="87"/>
      <c r="W221" s="87"/>
      <c r="X221" s="115"/>
      <c r="Y221" s="87"/>
      <c r="Z221" s="87"/>
      <c r="AA221" s="88"/>
      <c r="AB221" s="88"/>
      <c r="AC221" s="170"/>
      <c r="AD221" s="87"/>
      <c r="AE221" s="87"/>
      <c r="AF221" s="122"/>
      <c r="AG221" s="173"/>
      <c r="AH221" s="87"/>
      <c r="AI221" s="87"/>
      <c r="AJ221" s="87"/>
      <c r="AK221" s="87"/>
      <c r="AL221" s="87"/>
    </row>
    <row r="222" spans="1:38" ht="110.25">
      <c r="A222" s="182"/>
      <c r="B222" s="185"/>
      <c r="C222" s="126">
        <v>219</v>
      </c>
      <c r="D222" s="132" t="s">
        <v>97</v>
      </c>
      <c r="E222" s="48" t="s">
        <v>64</v>
      </c>
      <c r="F222" s="48" t="s">
        <v>666</v>
      </c>
      <c r="G222" s="35" t="s">
        <v>458</v>
      </c>
      <c r="H222" s="48" t="s">
        <v>70</v>
      </c>
      <c r="I222" s="48">
        <v>30</v>
      </c>
      <c r="J222" s="48">
        <v>30</v>
      </c>
      <c r="K222" s="59">
        <v>35</v>
      </c>
      <c r="L222" s="86">
        <v>10</v>
      </c>
      <c r="M222" s="73">
        <f t="shared" si="6"/>
        <v>10</v>
      </c>
      <c r="N222" s="46" t="str">
        <f t="shared" si="7"/>
        <v>OK</v>
      </c>
      <c r="O222" s="85"/>
      <c r="P222" s="85"/>
      <c r="Q222" s="87"/>
      <c r="R222" s="85"/>
      <c r="S222" s="87"/>
      <c r="T222" s="87"/>
      <c r="U222" s="87"/>
      <c r="V222" s="87"/>
      <c r="W222" s="87"/>
      <c r="X222" s="115"/>
      <c r="Y222" s="87"/>
      <c r="Z222" s="87"/>
      <c r="AA222" s="88"/>
      <c r="AB222" s="88"/>
      <c r="AC222" s="170"/>
      <c r="AD222" s="87"/>
      <c r="AE222" s="87"/>
      <c r="AF222" s="122"/>
      <c r="AG222" s="173"/>
      <c r="AH222" s="87"/>
      <c r="AI222" s="87"/>
      <c r="AJ222" s="87"/>
      <c r="AK222" s="87"/>
      <c r="AL222" s="87"/>
    </row>
    <row r="223" spans="1:38" ht="94.5">
      <c r="A223" s="182"/>
      <c r="B223" s="185"/>
      <c r="C223" s="126">
        <v>220</v>
      </c>
      <c r="D223" s="132" t="s">
        <v>54</v>
      </c>
      <c r="E223" s="35" t="s">
        <v>427</v>
      </c>
      <c r="F223" s="35" t="s">
        <v>694</v>
      </c>
      <c r="G223" s="35" t="s">
        <v>432</v>
      </c>
      <c r="H223" s="50" t="s">
        <v>31</v>
      </c>
      <c r="I223" s="48">
        <v>30</v>
      </c>
      <c r="J223" s="48">
        <v>30</v>
      </c>
      <c r="K223" s="59">
        <v>63</v>
      </c>
      <c r="L223" s="86">
        <v>6</v>
      </c>
      <c r="M223" s="73">
        <f t="shared" si="6"/>
        <v>6</v>
      </c>
      <c r="N223" s="46" t="str">
        <f t="shared" si="7"/>
        <v>OK</v>
      </c>
      <c r="O223" s="85"/>
      <c r="P223" s="85"/>
      <c r="Q223" s="87"/>
      <c r="R223" s="85"/>
      <c r="S223" s="87"/>
      <c r="T223" s="87"/>
      <c r="U223" s="87"/>
      <c r="V223" s="87"/>
      <c r="W223" s="87"/>
      <c r="X223" s="87"/>
      <c r="Y223" s="87"/>
      <c r="Z223" s="87"/>
      <c r="AA223" s="88"/>
      <c r="AB223" s="88"/>
      <c r="AC223" s="170"/>
      <c r="AD223" s="87"/>
      <c r="AE223" s="87"/>
      <c r="AF223" s="122"/>
      <c r="AG223" s="173"/>
      <c r="AH223" s="87"/>
      <c r="AI223" s="87"/>
      <c r="AJ223" s="87"/>
      <c r="AK223" s="87"/>
      <c r="AL223" s="87"/>
    </row>
    <row r="224" spans="1:38" ht="31.5">
      <c r="A224" s="182"/>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170"/>
      <c r="AD224" s="87"/>
      <c r="AE224" s="87"/>
      <c r="AF224" s="122"/>
      <c r="AG224" s="173"/>
      <c r="AH224" s="87"/>
      <c r="AI224" s="87"/>
      <c r="AJ224" s="87"/>
      <c r="AK224" s="87"/>
      <c r="AL224" s="87"/>
    </row>
    <row r="225" spans="1:38" ht="47.25">
      <c r="A225" s="182"/>
      <c r="B225" s="185"/>
      <c r="C225" s="126">
        <v>222</v>
      </c>
      <c r="D225" s="132" t="s">
        <v>490</v>
      </c>
      <c r="E225" s="35" t="s">
        <v>64</v>
      </c>
      <c r="F225" s="35" t="s">
        <v>692</v>
      </c>
      <c r="G225" s="35" t="s">
        <v>695</v>
      </c>
      <c r="H225" s="50" t="s">
        <v>67</v>
      </c>
      <c r="I225" s="48">
        <v>30</v>
      </c>
      <c r="J225" s="48">
        <v>30</v>
      </c>
      <c r="K225" s="59">
        <v>17</v>
      </c>
      <c r="L225" s="86">
        <v>1</v>
      </c>
      <c r="M225" s="73">
        <f t="shared" si="6"/>
        <v>0</v>
      </c>
      <c r="N225" s="46" t="str">
        <f t="shared" si="7"/>
        <v>OK</v>
      </c>
      <c r="O225" s="85"/>
      <c r="P225" s="85"/>
      <c r="Q225" s="87"/>
      <c r="R225" s="85"/>
      <c r="S225" s="87"/>
      <c r="T225" s="87"/>
      <c r="U225" s="87">
        <v>1</v>
      </c>
      <c r="V225" s="87"/>
      <c r="W225" s="87"/>
      <c r="X225" s="87"/>
      <c r="Y225" s="87"/>
      <c r="Z225" s="87"/>
      <c r="AA225" s="88"/>
      <c r="AB225" s="88"/>
      <c r="AC225" s="170"/>
      <c r="AD225" s="87"/>
      <c r="AE225" s="87"/>
      <c r="AF225" s="122"/>
      <c r="AG225" s="173"/>
      <c r="AH225" s="87"/>
      <c r="AI225" s="87"/>
      <c r="AJ225" s="87"/>
      <c r="AK225" s="87"/>
      <c r="AL225" s="87"/>
    </row>
    <row r="226" spans="1:38" ht="63">
      <c r="A226" s="182"/>
      <c r="B226" s="185"/>
      <c r="C226" s="126">
        <v>223</v>
      </c>
      <c r="D226" s="132" t="s">
        <v>491</v>
      </c>
      <c r="E226" s="35" t="s">
        <v>64</v>
      </c>
      <c r="F226" s="35" t="s">
        <v>694</v>
      </c>
      <c r="G226" s="35" t="s">
        <v>453</v>
      </c>
      <c r="H226" s="50" t="s">
        <v>67</v>
      </c>
      <c r="I226" s="48">
        <v>30</v>
      </c>
      <c r="J226" s="48">
        <v>30</v>
      </c>
      <c r="K226" s="59">
        <v>289</v>
      </c>
      <c r="L226" s="86">
        <v>1</v>
      </c>
      <c r="M226" s="73">
        <f t="shared" si="6"/>
        <v>0</v>
      </c>
      <c r="N226" s="46" t="str">
        <f t="shared" si="7"/>
        <v>OK</v>
      </c>
      <c r="O226" s="85"/>
      <c r="P226" s="85"/>
      <c r="Q226" s="87"/>
      <c r="R226" s="85"/>
      <c r="S226" s="87"/>
      <c r="T226" s="87"/>
      <c r="U226" s="87">
        <v>1</v>
      </c>
      <c r="V226" s="87"/>
      <c r="W226" s="87"/>
      <c r="X226" s="87"/>
      <c r="Y226" s="87"/>
      <c r="Z226" s="87"/>
      <c r="AA226" s="88"/>
      <c r="AB226" s="88"/>
      <c r="AC226" s="170"/>
      <c r="AD226" s="87"/>
      <c r="AE226" s="87"/>
      <c r="AF226" s="122"/>
      <c r="AG226" s="173"/>
      <c r="AH226" s="87"/>
      <c r="AI226" s="87"/>
      <c r="AJ226" s="87"/>
      <c r="AK226" s="87"/>
      <c r="AL226" s="87"/>
    </row>
    <row r="227" spans="1:38" ht="15.75">
      <c r="A227" s="182"/>
      <c r="B227" s="185"/>
      <c r="C227" s="126">
        <v>224</v>
      </c>
      <c r="D227" s="132" t="s">
        <v>492</v>
      </c>
      <c r="E227" s="35" t="s">
        <v>64</v>
      </c>
      <c r="F227" s="35" t="s">
        <v>696</v>
      </c>
      <c r="G227" s="35" t="s">
        <v>695</v>
      </c>
      <c r="H227" s="35" t="s">
        <v>67</v>
      </c>
      <c r="I227" s="48">
        <v>30</v>
      </c>
      <c r="J227" s="48">
        <v>30</v>
      </c>
      <c r="K227" s="59">
        <v>10.95</v>
      </c>
      <c r="L227" s="86">
        <v>15</v>
      </c>
      <c r="M227" s="73">
        <f t="shared" si="6"/>
        <v>0</v>
      </c>
      <c r="N227" s="46" t="str">
        <f t="shared" si="7"/>
        <v>OK</v>
      </c>
      <c r="O227" s="85"/>
      <c r="P227" s="85"/>
      <c r="Q227" s="87"/>
      <c r="R227" s="85"/>
      <c r="S227" s="87"/>
      <c r="T227" s="87"/>
      <c r="U227" s="87">
        <v>15</v>
      </c>
      <c r="V227" s="87"/>
      <c r="W227" s="87"/>
      <c r="X227" s="87"/>
      <c r="Y227" s="87"/>
      <c r="Z227" s="87"/>
      <c r="AA227" s="88"/>
      <c r="AB227" s="88"/>
      <c r="AC227" s="170"/>
      <c r="AD227" s="87"/>
      <c r="AE227" s="87"/>
      <c r="AF227" s="122"/>
      <c r="AG227" s="173"/>
      <c r="AH227" s="87"/>
      <c r="AI227" s="87"/>
      <c r="AJ227" s="87"/>
      <c r="AK227" s="87"/>
      <c r="AL227" s="87"/>
    </row>
    <row r="228" spans="1:38" ht="126">
      <c r="A228" s="182"/>
      <c r="B228" s="185"/>
      <c r="C228" s="126">
        <v>225</v>
      </c>
      <c r="D228" s="132" t="s">
        <v>493</v>
      </c>
      <c r="E228" s="35" t="s">
        <v>64</v>
      </c>
      <c r="F228" s="35" t="s">
        <v>694</v>
      </c>
      <c r="G228" s="35" t="s">
        <v>446</v>
      </c>
      <c r="H228" s="35" t="s">
        <v>31</v>
      </c>
      <c r="I228" s="48">
        <v>30</v>
      </c>
      <c r="J228" s="48">
        <v>30</v>
      </c>
      <c r="K228" s="59">
        <v>77.63</v>
      </c>
      <c r="L228" s="86">
        <v>3</v>
      </c>
      <c r="M228" s="73">
        <f t="shared" si="6"/>
        <v>0</v>
      </c>
      <c r="N228" s="46" t="str">
        <f t="shared" si="7"/>
        <v>OK</v>
      </c>
      <c r="O228" s="85"/>
      <c r="P228" s="85"/>
      <c r="Q228" s="87"/>
      <c r="R228" s="85"/>
      <c r="S228" s="87"/>
      <c r="T228" s="87"/>
      <c r="U228" s="87">
        <v>3</v>
      </c>
      <c r="V228" s="87"/>
      <c r="W228" s="87"/>
      <c r="X228" s="87"/>
      <c r="Y228" s="87"/>
      <c r="Z228" s="87"/>
      <c r="AA228" s="88"/>
      <c r="AB228" s="88"/>
      <c r="AC228" s="170"/>
      <c r="AD228" s="87"/>
      <c r="AE228" s="87"/>
      <c r="AF228" s="122"/>
      <c r="AG228" s="173"/>
      <c r="AH228" s="87"/>
      <c r="AI228" s="87"/>
      <c r="AJ228" s="87"/>
      <c r="AK228" s="87"/>
      <c r="AL228" s="87"/>
    </row>
    <row r="229" spans="1:38" ht="94.5">
      <c r="A229" s="182"/>
      <c r="B229" s="185"/>
      <c r="C229" s="126">
        <v>226</v>
      </c>
      <c r="D229" s="132" t="s">
        <v>494</v>
      </c>
      <c r="E229" s="35" t="s">
        <v>64</v>
      </c>
      <c r="F229" s="35" t="s">
        <v>694</v>
      </c>
      <c r="G229" s="35" t="s">
        <v>452</v>
      </c>
      <c r="H229" s="54" t="s">
        <v>31</v>
      </c>
      <c r="I229" s="48">
        <v>30</v>
      </c>
      <c r="J229" s="48">
        <v>30</v>
      </c>
      <c r="K229" s="59">
        <v>400</v>
      </c>
      <c r="L229" s="86">
        <v>2</v>
      </c>
      <c r="M229" s="73">
        <f t="shared" si="6"/>
        <v>0</v>
      </c>
      <c r="N229" s="46" t="str">
        <f t="shared" si="7"/>
        <v>OK</v>
      </c>
      <c r="O229" s="85"/>
      <c r="P229" s="85"/>
      <c r="Q229" s="87"/>
      <c r="R229" s="85"/>
      <c r="S229" s="87"/>
      <c r="T229" s="87"/>
      <c r="U229" s="87">
        <v>2</v>
      </c>
      <c r="V229" s="87"/>
      <c r="W229" s="87"/>
      <c r="X229" s="87"/>
      <c r="Y229" s="87"/>
      <c r="Z229" s="87"/>
      <c r="AA229" s="88"/>
      <c r="AB229" s="88"/>
      <c r="AC229" s="170"/>
      <c r="AD229" s="87"/>
      <c r="AE229" s="87"/>
      <c r="AF229" s="122"/>
      <c r="AG229" s="173"/>
      <c r="AH229" s="87"/>
      <c r="AI229" s="87"/>
      <c r="AJ229" s="87"/>
      <c r="AK229" s="87"/>
      <c r="AL229" s="87"/>
    </row>
    <row r="230" spans="1:38" ht="94.5">
      <c r="A230" s="182"/>
      <c r="B230" s="185"/>
      <c r="C230" s="126">
        <v>227</v>
      </c>
      <c r="D230" s="132" t="s">
        <v>495</v>
      </c>
      <c r="E230" s="35" t="s">
        <v>64</v>
      </c>
      <c r="F230" s="35" t="s">
        <v>694</v>
      </c>
      <c r="G230" s="35" t="s">
        <v>456</v>
      </c>
      <c r="H230" s="54" t="s">
        <v>31</v>
      </c>
      <c r="I230" s="48">
        <v>30</v>
      </c>
      <c r="J230" s="48">
        <v>30</v>
      </c>
      <c r="K230" s="59">
        <v>850</v>
      </c>
      <c r="L230" s="86">
        <v>1</v>
      </c>
      <c r="M230" s="73">
        <f t="shared" si="6"/>
        <v>0</v>
      </c>
      <c r="N230" s="46" t="str">
        <f t="shared" si="7"/>
        <v>OK</v>
      </c>
      <c r="O230" s="85"/>
      <c r="P230" s="85"/>
      <c r="Q230" s="87"/>
      <c r="R230" s="85"/>
      <c r="S230" s="87"/>
      <c r="T230" s="87"/>
      <c r="U230" s="87">
        <v>1</v>
      </c>
      <c r="V230" s="87"/>
      <c r="W230" s="87"/>
      <c r="X230" s="87"/>
      <c r="Y230" s="87"/>
      <c r="Z230" s="87"/>
      <c r="AA230" s="88"/>
      <c r="AB230" s="88"/>
      <c r="AC230" s="170"/>
      <c r="AD230" s="87"/>
      <c r="AE230" s="87"/>
      <c r="AF230" s="122"/>
      <c r="AG230" s="173"/>
      <c r="AH230" s="87"/>
      <c r="AI230" s="87"/>
      <c r="AJ230" s="87"/>
      <c r="AK230" s="87"/>
      <c r="AL230" s="87"/>
    </row>
    <row r="231" spans="1:38" ht="94.5">
      <c r="A231" s="182"/>
      <c r="B231" s="185"/>
      <c r="C231" s="126">
        <v>228</v>
      </c>
      <c r="D231" s="132" t="s">
        <v>496</v>
      </c>
      <c r="E231" s="35" t="s">
        <v>64</v>
      </c>
      <c r="F231" s="35" t="s">
        <v>692</v>
      </c>
      <c r="G231" s="35" t="s">
        <v>697</v>
      </c>
      <c r="H231" s="48" t="s">
        <v>31</v>
      </c>
      <c r="I231" s="48">
        <v>30</v>
      </c>
      <c r="J231" s="48">
        <v>30</v>
      </c>
      <c r="K231" s="59">
        <v>1200</v>
      </c>
      <c r="L231" s="86">
        <v>1</v>
      </c>
      <c r="M231" s="73">
        <f t="shared" si="6"/>
        <v>0</v>
      </c>
      <c r="N231" s="46" t="str">
        <f t="shared" si="7"/>
        <v>OK</v>
      </c>
      <c r="O231" s="85"/>
      <c r="P231" s="85"/>
      <c r="Q231" s="87"/>
      <c r="R231" s="85"/>
      <c r="S231" s="87"/>
      <c r="T231" s="87"/>
      <c r="U231" s="87">
        <v>1</v>
      </c>
      <c r="V231" s="87"/>
      <c r="W231" s="87"/>
      <c r="X231" s="87"/>
      <c r="Y231" s="87"/>
      <c r="Z231" s="87"/>
      <c r="AA231" s="88"/>
      <c r="AB231" s="88"/>
      <c r="AC231" s="170"/>
      <c r="AD231" s="87"/>
      <c r="AE231" s="87"/>
      <c r="AF231" s="122"/>
      <c r="AG231" s="173"/>
      <c r="AH231" s="87"/>
      <c r="AI231" s="87"/>
      <c r="AJ231" s="87"/>
      <c r="AK231" s="87"/>
      <c r="AL231" s="87"/>
    </row>
    <row r="232" spans="1:38" ht="94.5">
      <c r="A232" s="182"/>
      <c r="B232" s="185"/>
      <c r="C232" s="126">
        <v>229</v>
      </c>
      <c r="D232" s="132" t="s">
        <v>497</v>
      </c>
      <c r="E232" s="35" t="s">
        <v>64</v>
      </c>
      <c r="F232" s="35" t="s">
        <v>692</v>
      </c>
      <c r="G232" s="35" t="s">
        <v>452</v>
      </c>
      <c r="H232" s="35" t="s">
        <v>67</v>
      </c>
      <c r="I232" s="48">
        <v>30</v>
      </c>
      <c r="J232" s="48">
        <v>30</v>
      </c>
      <c r="K232" s="59">
        <v>500</v>
      </c>
      <c r="L232" s="86">
        <v>2</v>
      </c>
      <c r="M232" s="73">
        <f t="shared" si="6"/>
        <v>0</v>
      </c>
      <c r="N232" s="46" t="str">
        <f t="shared" si="7"/>
        <v>OK</v>
      </c>
      <c r="O232" s="85"/>
      <c r="P232" s="85"/>
      <c r="Q232" s="87"/>
      <c r="R232" s="85"/>
      <c r="S232" s="87"/>
      <c r="T232" s="87"/>
      <c r="U232" s="87">
        <v>2</v>
      </c>
      <c r="V232" s="87"/>
      <c r="W232" s="87"/>
      <c r="X232" s="87"/>
      <c r="Y232" s="87"/>
      <c r="Z232" s="87"/>
      <c r="AA232" s="88"/>
      <c r="AB232" s="88"/>
      <c r="AC232" s="170"/>
      <c r="AD232" s="87"/>
      <c r="AE232" s="87"/>
      <c r="AF232" s="122"/>
      <c r="AG232" s="173"/>
      <c r="AH232" s="87"/>
      <c r="AI232" s="87"/>
      <c r="AJ232" s="87"/>
      <c r="AK232" s="87"/>
      <c r="AL232" s="87"/>
    </row>
    <row r="233" spans="1:38" ht="94.5">
      <c r="A233" s="182"/>
      <c r="B233" s="185"/>
      <c r="C233" s="126">
        <v>230</v>
      </c>
      <c r="D233" s="132" t="s">
        <v>498</v>
      </c>
      <c r="E233" s="48" t="s">
        <v>64</v>
      </c>
      <c r="F233" s="48" t="s">
        <v>692</v>
      </c>
      <c r="G233" s="35" t="s">
        <v>698</v>
      </c>
      <c r="H233" s="48" t="s">
        <v>67</v>
      </c>
      <c r="I233" s="48">
        <v>30</v>
      </c>
      <c r="J233" s="48">
        <v>30</v>
      </c>
      <c r="K233" s="59">
        <v>625</v>
      </c>
      <c r="L233" s="86">
        <v>2</v>
      </c>
      <c r="M233" s="73">
        <f t="shared" si="6"/>
        <v>0</v>
      </c>
      <c r="N233" s="46" t="str">
        <f t="shared" si="7"/>
        <v>OK</v>
      </c>
      <c r="O233" s="85"/>
      <c r="P233" s="85"/>
      <c r="Q233" s="87"/>
      <c r="R233" s="85"/>
      <c r="S233" s="87"/>
      <c r="T233" s="87"/>
      <c r="U233" s="87">
        <v>2</v>
      </c>
      <c r="V233" s="87"/>
      <c r="W233" s="87"/>
      <c r="X233" s="87"/>
      <c r="Y233" s="87"/>
      <c r="Z233" s="87"/>
      <c r="AA233" s="88"/>
      <c r="AB233" s="88"/>
      <c r="AC233" s="170"/>
      <c r="AD233" s="87"/>
      <c r="AE233" s="87"/>
      <c r="AF233" s="122"/>
      <c r="AG233" s="173"/>
      <c r="AH233" s="87"/>
      <c r="AI233" s="87"/>
      <c r="AJ233" s="87"/>
      <c r="AK233" s="87"/>
      <c r="AL233" s="87"/>
    </row>
    <row r="234" spans="1:38" ht="94.5">
      <c r="A234" s="182"/>
      <c r="B234" s="185"/>
      <c r="C234" s="126">
        <v>231</v>
      </c>
      <c r="D234" s="132" t="s">
        <v>499</v>
      </c>
      <c r="E234" s="35" t="s">
        <v>64</v>
      </c>
      <c r="F234" s="35" t="s">
        <v>692</v>
      </c>
      <c r="G234" s="35" t="s">
        <v>699</v>
      </c>
      <c r="H234" s="48" t="s">
        <v>67</v>
      </c>
      <c r="I234" s="48">
        <v>30</v>
      </c>
      <c r="J234" s="48">
        <v>30</v>
      </c>
      <c r="K234" s="59">
        <v>625.05999999999995</v>
      </c>
      <c r="L234" s="86">
        <v>1</v>
      </c>
      <c r="M234" s="73">
        <f t="shared" si="6"/>
        <v>0</v>
      </c>
      <c r="N234" s="46" t="str">
        <f t="shared" si="7"/>
        <v>OK</v>
      </c>
      <c r="O234" s="85"/>
      <c r="P234" s="85"/>
      <c r="Q234" s="87"/>
      <c r="R234" s="85"/>
      <c r="S234" s="87"/>
      <c r="T234" s="87"/>
      <c r="U234" s="87">
        <v>1</v>
      </c>
      <c r="V234" s="87"/>
      <c r="W234" s="87"/>
      <c r="X234" s="115"/>
      <c r="Y234" s="87"/>
      <c r="Z234" s="87"/>
      <c r="AA234" s="88"/>
      <c r="AB234" s="88"/>
      <c r="AC234" s="170"/>
      <c r="AD234" s="87"/>
      <c r="AE234" s="87"/>
      <c r="AF234" s="122"/>
      <c r="AG234" s="173"/>
      <c r="AH234" s="87"/>
      <c r="AI234" s="87"/>
      <c r="AJ234" s="87"/>
      <c r="AK234" s="87"/>
      <c r="AL234" s="87"/>
    </row>
    <row r="235" spans="1:38" ht="94.5">
      <c r="A235" s="182"/>
      <c r="B235" s="185"/>
      <c r="C235" s="126">
        <v>232</v>
      </c>
      <c r="D235" s="132" t="s">
        <v>500</v>
      </c>
      <c r="E235" s="48" t="s">
        <v>64</v>
      </c>
      <c r="F235" s="48" t="s">
        <v>692</v>
      </c>
      <c r="G235" s="35" t="s">
        <v>700</v>
      </c>
      <c r="H235" s="48" t="s">
        <v>67</v>
      </c>
      <c r="I235" s="48">
        <v>30</v>
      </c>
      <c r="J235" s="48">
        <v>30</v>
      </c>
      <c r="K235" s="59">
        <v>625</v>
      </c>
      <c r="L235" s="86">
        <v>3</v>
      </c>
      <c r="M235" s="73">
        <f t="shared" si="6"/>
        <v>0</v>
      </c>
      <c r="N235" s="46" t="str">
        <f t="shared" si="7"/>
        <v>OK</v>
      </c>
      <c r="O235" s="85"/>
      <c r="P235" s="85"/>
      <c r="Q235" s="87"/>
      <c r="R235" s="85"/>
      <c r="S235" s="87"/>
      <c r="T235" s="87"/>
      <c r="U235" s="87">
        <v>3</v>
      </c>
      <c r="V235" s="87"/>
      <c r="W235" s="87"/>
      <c r="X235" s="115"/>
      <c r="Y235" s="87"/>
      <c r="Z235" s="87"/>
      <c r="AA235" s="88"/>
      <c r="AB235" s="88"/>
      <c r="AC235" s="170"/>
      <c r="AD235" s="87"/>
      <c r="AE235" s="87"/>
      <c r="AF235" s="122"/>
      <c r="AG235" s="173"/>
      <c r="AH235" s="87"/>
      <c r="AI235" s="87"/>
      <c r="AJ235" s="87"/>
      <c r="AK235" s="87"/>
      <c r="AL235" s="87"/>
    </row>
    <row r="236" spans="1:38" ht="94.5">
      <c r="A236" s="182"/>
      <c r="B236" s="185"/>
      <c r="C236" s="126">
        <v>233</v>
      </c>
      <c r="D236" s="132" t="s">
        <v>501</v>
      </c>
      <c r="E236" s="54" t="s">
        <v>64</v>
      </c>
      <c r="F236" s="54" t="s">
        <v>692</v>
      </c>
      <c r="G236" s="35" t="s">
        <v>701</v>
      </c>
      <c r="H236" s="54" t="s">
        <v>67</v>
      </c>
      <c r="I236" s="48">
        <v>30</v>
      </c>
      <c r="J236" s="48">
        <v>30</v>
      </c>
      <c r="K236" s="59">
        <v>788.44</v>
      </c>
      <c r="L236" s="86">
        <v>2</v>
      </c>
      <c r="M236" s="73">
        <f t="shared" si="6"/>
        <v>0</v>
      </c>
      <c r="N236" s="46" t="str">
        <f t="shared" si="7"/>
        <v>OK</v>
      </c>
      <c r="O236" s="85"/>
      <c r="P236" s="85"/>
      <c r="Q236" s="87"/>
      <c r="R236" s="85"/>
      <c r="S236" s="87"/>
      <c r="T236" s="87"/>
      <c r="U236" s="87">
        <v>2</v>
      </c>
      <c r="V236" s="87"/>
      <c r="W236" s="87"/>
      <c r="X236" s="115"/>
      <c r="Y236" s="87"/>
      <c r="Z236" s="87"/>
      <c r="AA236" s="88"/>
      <c r="AB236" s="88"/>
      <c r="AC236" s="170"/>
      <c r="AD236" s="87"/>
      <c r="AE236" s="87"/>
      <c r="AF236" s="122"/>
      <c r="AG236" s="173"/>
      <c r="AH236" s="87"/>
      <c r="AI236" s="87"/>
      <c r="AJ236" s="87"/>
      <c r="AK236" s="87"/>
      <c r="AL236" s="87"/>
    </row>
    <row r="237" spans="1:38" ht="94.5">
      <c r="A237" s="182"/>
      <c r="B237" s="185"/>
      <c r="C237" s="126">
        <v>234</v>
      </c>
      <c r="D237" s="132" t="s">
        <v>502</v>
      </c>
      <c r="E237" s="48" t="s">
        <v>64</v>
      </c>
      <c r="F237" s="48" t="s">
        <v>692</v>
      </c>
      <c r="G237" s="35" t="s">
        <v>702</v>
      </c>
      <c r="H237" s="48" t="s">
        <v>67</v>
      </c>
      <c r="I237" s="48">
        <v>30</v>
      </c>
      <c r="J237" s="48">
        <v>30</v>
      </c>
      <c r="K237" s="59">
        <v>1000</v>
      </c>
      <c r="L237" s="86">
        <v>2</v>
      </c>
      <c r="M237" s="73">
        <f t="shared" si="6"/>
        <v>0</v>
      </c>
      <c r="N237" s="46" t="str">
        <f t="shared" si="7"/>
        <v>OK</v>
      </c>
      <c r="O237" s="85"/>
      <c r="P237" s="85"/>
      <c r="Q237" s="87"/>
      <c r="R237" s="85"/>
      <c r="S237" s="87"/>
      <c r="T237" s="87"/>
      <c r="U237" s="87">
        <v>2</v>
      </c>
      <c r="V237" s="87"/>
      <c r="W237" s="87"/>
      <c r="X237" s="115"/>
      <c r="Y237" s="87"/>
      <c r="Z237" s="87"/>
      <c r="AA237" s="88"/>
      <c r="AB237" s="88"/>
      <c r="AC237" s="170"/>
      <c r="AD237" s="87"/>
      <c r="AE237" s="87"/>
      <c r="AF237" s="122"/>
      <c r="AG237" s="173"/>
      <c r="AH237" s="87"/>
      <c r="AI237" s="87"/>
      <c r="AJ237" s="87"/>
      <c r="AK237" s="87"/>
      <c r="AL237" s="87"/>
    </row>
    <row r="238" spans="1:38" ht="94.5">
      <c r="A238" s="182"/>
      <c r="B238" s="185"/>
      <c r="C238" s="126">
        <v>235</v>
      </c>
      <c r="D238" s="132" t="s">
        <v>503</v>
      </c>
      <c r="E238" s="48" t="s">
        <v>64</v>
      </c>
      <c r="F238" s="48" t="s">
        <v>692</v>
      </c>
      <c r="G238" s="35" t="s">
        <v>703</v>
      </c>
      <c r="H238" s="48" t="s">
        <v>67</v>
      </c>
      <c r="I238" s="48">
        <v>30</v>
      </c>
      <c r="J238" s="48">
        <v>30</v>
      </c>
      <c r="K238" s="59">
        <v>1000</v>
      </c>
      <c r="L238" s="86">
        <v>2</v>
      </c>
      <c r="M238" s="73">
        <f t="shared" si="6"/>
        <v>0</v>
      </c>
      <c r="N238" s="46" t="str">
        <f t="shared" si="7"/>
        <v>OK</v>
      </c>
      <c r="O238" s="85"/>
      <c r="P238" s="85"/>
      <c r="Q238" s="87"/>
      <c r="R238" s="85"/>
      <c r="S238" s="87"/>
      <c r="T238" s="87"/>
      <c r="U238" s="87">
        <v>2</v>
      </c>
      <c r="V238" s="87"/>
      <c r="W238" s="87"/>
      <c r="X238" s="115"/>
      <c r="Y238" s="87"/>
      <c r="Z238" s="87"/>
      <c r="AA238" s="88"/>
      <c r="AB238" s="88"/>
      <c r="AC238" s="170"/>
      <c r="AD238" s="87"/>
      <c r="AE238" s="87"/>
      <c r="AF238" s="122"/>
      <c r="AG238" s="173"/>
      <c r="AH238" s="87"/>
      <c r="AI238" s="87"/>
      <c r="AJ238" s="87"/>
      <c r="AK238" s="87"/>
      <c r="AL238" s="87"/>
    </row>
    <row r="239" spans="1:38" ht="31.5">
      <c r="A239" s="182"/>
      <c r="B239" s="185"/>
      <c r="C239" s="126">
        <v>236</v>
      </c>
      <c r="D239" s="132" t="s">
        <v>504</v>
      </c>
      <c r="E239" s="48" t="s">
        <v>64</v>
      </c>
      <c r="F239" s="48" t="s">
        <v>704</v>
      </c>
      <c r="G239" s="35" t="s">
        <v>705</v>
      </c>
      <c r="H239" s="48" t="s">
        <v>68</v>
      </c>
      <c r="I239" s="48">
        <v>30</v>
      </c>
      <c r="J239" s="48">
        <v>30</v>
      </c>
      <c r="K239" s="59">
        <v>7.15</v>
      </c>
      <c r="L239" s="86">
        <v>40</v>
      </c>
      <c r="M239" s="73">
        <f t="shared" si="6"/>
        <v>0</v>
      </c>
      <c r="N239" s="46" t="str">
        <f t="shared" si="7"/>
        <v>OK</v>
      </c>
      <c r="O239" s="85"/>
      <c r="P239" s="85"/>
      <c r="Q239" s="87"/>
      <c r="R239" s="85"/>
      <c r="S239" s="87"/>
      <c r="T239" s="87"/>
      <c r="U239" s="87">
        <v>40</v>
      </c>
      <c r="V239" s="87"/>
      <c r="W239" s="87"/>
      <c r="X239" s="115"/>
      <c r="Y239" s="87"/>
      <c r="Z239" s="87"/>
      <c r="AA239" s="88"/>
      <c r="AB239" s="88"/>
      <c r="AC239" s="170"/>
      <c r="AD239" s="87"/>
      <c r="AE239" s="87"/>
      <c r="AF239" s="122"/>
      <c r="AG239" s="173"/>
      <c r="AH239" s="87"/>
      <c r="AI239" s="87"/>
      <c r="AJ239" s="87"/>
      <c r="AK239" s="87"/>
      <c r="AL239" s="87"/>
    </row>
    <row r="240" spans="1:38" ht="31.5">
      <c r="A240" s="182"/>
      <c r="B240" s="185"/>
      <c r="C240" s="126">
        <v>237</v>
      </c>
      <c r="D240" s="132" t="s">
        <v>505</v>
      </c>
      <c r="E240" s="48" t="s">
        <v>64</v>
      </c>
      <c r="F240" s="48" t="s">
        <v>704</v>
      </c>
      <c r="G240" s="35" t="s">
        <v>706</v>
      </c>
      <c r="H240" s="48" t="s">
        <v>68</v>
      </c>
      <c r="I240" s="48">
        <v>30</v>
      </c>
      <c r="J240" s="48">
        <v>30</v>
      </c>
      <c r="K240" s="59">
        <v>2.2000000000000002</v>
      </c>
      <c r="L240" s="86">
        <v>40</v>
      </c>
      <c r="M240" s="73">
        <f t="shared" si="6"/>
        <v>0</v>
      </c>
      <c r="N240" s="46" t="str">
        <f t="shared" si="7"/>
        <v>OK</v>
      </c>
      <c r="O240" s="85"/>
      <c r="P240" s="85"/>
      <c r="Q240" s="87"/>
      <c r="R240" s="85"/>
      <c r="S240" s="87"/>
      <c r="T240" s="87"/>
      <c r="U240" s="87">
        <v>40</v>
      </c>
      <c r="V240" s="87"/>
      <c r="W240" s="87"/>
      <c r="X240" s="115"/>
      <c r="Y240" s="87"/>
      <c r="Z240" s="87"/>
      <c r="AA240" s="88"/>
      <c r="AB240" s="88"/>
      <c r="AC240" s="170"/>
      <c r="AD240" s="87"/>
      <c r="AE240" s="87"/>
      <c r="AF240" s="122"/>
      <c r="AG240" s="173"/>
      <c r="AH240" s="87"/>
      <c r="AI240" s="87"/>
      <c r="AJ240" s="87"/>
      <c r="AK240" s="87"/>
      <c r="AL240" s="87"/>
    </row>
    <row r="241" spans="1:38" ht="31.5">
      <c r="A241" s="182"/>
      <c r="B241" s="185"/>
      <c r="C241" s="126">
        <v>238</v>
      </c>
      <c r="D241" s="132" t="s">
        <v>506</v>
      </c>
      <c r="E241" s="48" t="s">
        <v>64</v>
      </c>
      <c r="F241" s="48" t="s">
        <v>707</v>
      </c>
      <c r="G241" s="35" t="s">
        <v>708</v>
      </c>
      <c r="H241" s="48" t="s">
        <v>67</v>
      </c>
      <c r="I241" s="48">
        <v>30</v>
      </c>
      <c r="J241" s="48">
        <v>30</v>
      </c>
      <c r="K241" s="59">
        <v>11.8</v>
      </c>
      <c r="L241" s="86">
        <v>6</v>
      </c>
      <c r="M241" s="73">
        <f t="shared" si="6"/>
        <v>0</v>
      </c>
      <c r="N241" s="46" t="str">
        <f t="shared" si="7"/>
        <v>OK</v>
      </c>
      <c r="O241" s="85"/>
      <c r="P241" s="85"/>
      <c r="Q241" s="87"/>
      <c r="R241" s="85"/>
      <c r="S241" s="87"/>
      <c r="T241" s="87"/>
      <c r="U241" s="87">
        <v>6</v>
      </c>
      <c r="V241" s="87"/>
      <c r="W241" s="87"/>
      <c r="X241" s="115"/>
      <c r="Y241" s="87"/>
      <c r="Z241" s="87"/>
      <c r="AA241" s="88"/>
      <c r="AB241" s="88"/>
      <c r="AC241" s="170"/>
      <c r="AD241" s="87"/>
      <c r="AE241" s="87"/>
      <c r="AF241" s="122"/>
      <c r="AG241" s="173"/>
      <c r="AH241" s="87"/>
      <c r="AI241" s="87"/>
      <c r="AJ241" s="87"/>
      <c r="AK241" s="87"/>
      <c r="AL241" s="87"/>
    </row>
    <row r="242" spans="1:38" ht="47.25">
      <c r="A242" s="182"/>
      <c r="B242" s="185"/>
      <c r="C242" s="126">
        <v>239</v>
      </c>
      <c r="D242" s="132" t="s">
        <v>507</v>
      </c>
      <c r="E242" s="48" t="s">
        <v>64</v>
      </c>
      <c r="F242" s="48" t="s">
        <v>709</v>
      </c>
      <c r="G242" s="35" t="s">
        <v>710</v>
      </c>
      <c r="H242" s="48" t="s">
        <v>67</v>
      </c>
      <c r="I242" s="48">
        <v>30</v>
      </c>
      <c r="J242" s="48">
        <v>30</v>
      </c>
      <c r="K242" s="59">
        <v>590</v>
      </c>
      <c r="L242" s="86">
        <v>2</v>
      </c>
      <c r="M242" s="73">
        <f t="shared" si="6"/>
        <v>0</v>
      </c>
      <c r="N242" s="46" t="str">
        <f t="shared" si="7"/>
        <v>OK</v>
      </c>
      <c r="O242" s="85"/>
      <c r="P242" s="85"/>
      <c r="Q242" s="87"/>
      <c r="R242" s="85"/>
      <c r="S242" s="87"/>
      <c r="T242" s="87"/>
      <c r="U242" s="87">
        <v>2</v>
      </c>
      <c r="V242" s="87"/>
      <c r="W242" s="87"/>
      <c r="X242" s="87"/>
      <c r="Y242" s="87"/>
      <c r="Z242" s="87"/>
      <c r="AA242" s="88"/>
      <c r="AB242" s="88"/>
      <c r="AC242" s="170"/>
      <c r="AD242" s="87"/>
      <c r="AE242" s="87"/>
      <c r="AF242" s="122"/>
      <c r="AG242" s="173"/>
      <c r="AH242" s="87"/>
      <c r="AI242" s="87"/>
      <c r="AJ242" s="87"/>
      <c r="AK242" s="87"/>
      <c r="AL242" s="87"/>
    </row>
    <row r="243" spans="1:38" ht="47.25">
      <c r="A243" s="182"/>
      <c r="B243" s="185"/>
      <c r="C243" s="126">
        <v>240</v>
      </c>
      <c r="D243" s="132" t="s">
        <v>298</v>
      </c>
      <c r="E243" s="48" t="s">
        <v>427</v>
      </c>
      <c r="F243" s="48" t="s">
        <v>711</v>
      </c>
      <c r="G243" s="35" t="s">
        <v>712</v>
      </c>
      <c r="H243" s="48" t="s">
        <v>67</v>
      </c>
      <c r="I243" s="48">
        <v>30</v>
      </c>
      <c r="J243" s="48">
        <v>30</v>
      </c>
      <c r="K243" s="59">
        <v>178</v>
      </c>
      <c r="L243" s="86">
        <v>6</v>
      </c>
      <c r="M243" s="73">
        <f t="shared" si="6"/>
        <v>6</v>
      </c>
      <c r="N243" s="46" t="str">
        <f t="shared" si="7"/>
        <v>OK</v>
      </c>
      <c r="O243" s="85"/>
      <c r="P243" s="85"/>
      <c r="Q243" s="87"/>
      <c r="R243" s="85"/>
      <c r="S243" s="87"/>
      <c r="T243" s="87"/>
      <c r="U243" s="87"/>
      <c r="V243" s="87"/>
      <c r="W243" s="87"/>
      <c r="X243" s="87"/>
      <c r="Y243" s="87"/>
      <c r="Z243" s="87"/>
      <c r="AA243" s="88"/>
      <c r="AB243" s="88"/>
      <c r="AC243" s="170"/>
      <c r="AD243" s="87"/>
      <c r="AE243" s="87"/>
      <c r="AF243" s="122"/>
      <c r="AG243" s="173"/>
      <c r="AH243" s="87"/>
      <c r="AI243" s="87"/>
      <c r="AJ243" s="87"/>
      <c r="AK243" s="87"/>
      <c r="AL243" s="87"/>
    </row>
    <row r="244" spans="1:38" ht="110.25">
      <c r="A244" s="182"/>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170"/>
      <c r="AD244" s="87"/>
      <c r="AE244" s="87"/>
      <c r="AF244" s="122"/>
      <c r="AG244" s="173"/>
      <c r="AH244" s="87"/>
      <c r="AI244" s="87"/>
      <c r="AJ244" s="87"/>
      <c r="AK244" s="87"/>
      <c r="AL244" s="87"/>
    </row>
    <row r="245" spans="1:38" ht="31.5">
      <c r="A245" s="182"/>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170"/>
      <c r="AD245" s="87"/>
      <c r="AE245" s="87"/>
      <c r="AF245" s="122"/>
      <c r="AG245" s="173"/>
      <c r="AH245" s="87"/>
      <c r="AI245" s="87"/>
      <c r="AJ245" s="87"/>
      <c r="AK245" s="87"/>
      <c r="AL245" s="87"/>
    </row>
    <row r="246" spans="1:38" ht="31.5">
      <c r="A246" s="182"/>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170"/>
      <c r="AD246" s="87"/>
      <c r="AE246" s="87"/>
      <c r="AF246" s="122"/>
      <c r="AG246" s="173"/>
      <c r="AH246" s="87"/>
      <c r="AI246" s="87"/>
      <c r="AJ246" s="87"/>
      <c r="AK246" s="87"/>
      <c r="AL246" s="87"/>
    </row>
    <row r="247" spans="1:38" ht="31.5">
      <c r="A247" s="182"/>
      <c r="B247" s="185"/>
      <c r="C247" s="126">
        <v>244</v>
      </c>
      <c r="D247" s="132" t="s">
        <v>301</v>
      </c>
      <c r="E247" s="35" t="s">
        <v>64</v>
      </c>
      <c r="F247" s="35" t="s">
        <v>707</v>
      </c>
      <c r="G247" s="35" t="s">
        <v>710</v>
      </c>
      <c r="H247" s="35" t="s">
        <v>67</v>
      </c>
      <c r="I247" s="48">
        <v>30</v>
      </c>
      <c r="J247" s="48">
        <v>30</v>
      </c>
      <c r="K247" s="59">
        <v>203</v>
      </c>
      <c r="L247" s="86">
        <v>2</v>
      </c>
      <c r="M247" s="73">
        <f t="shared" si="6"/>
        <v>0</v>
      </c>
      <c r="N247" s="46" t="str">
        <f t="shared" si="7"/>
        <v>OK</v>
      </c>
      <c r="O247" s="85"/>
      <c r="P247" s="85"/>
      <c r="Q247" s="87"/>
      <c r="R247" s="85"/>
      <c r="S247" s="87"/>
      <c r="T247" s="87"/>
      <c r="U247" s="87">
        <v>2</v>
      </c>
      <c r="V247" s="87"/>
      <c r="W247" s="114"/>
      <c r="X247" s="114"/>
      <c r="Y247" s="87"/>
      <c r="Z247" s="87"/>
      <c r="AA247" s="88"/>
      <c r="AB247" s="88"/>
      <c r="AC247" s="170"/>
      <c r="AD247" s="87"/>
      <c r="AE247" s="87"/>
      <c r="AF247" s="122"/>
      <c r="AG247" s="173"/>
      <c r="AH247" s="87"/>
      <c r="AI247" s="87"/>
      <c r="AJ247" s="87"/>
      <c r="AK247" s="87"/>
      <c r="AL247" s="87"/>
    </row>
    <row r="248" spans="1:38" ht="236.25">
      <c r="A248" s="182"/>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170"/>
      <c r="AD248" s="87"/>
      <c r="AE248" s="87"/>
      <c r="AF248" s="122"/>
      <c r="AG248" s="173"/>
      <c r="AH248" s="87"/>
      <c r="AI248" s="87"/>
      <c r="AJ248" s="87"/>
      <c r="AK248" s="87"/>
      <c r="AL248" s="87"/>
    </row>
    <row r="249" spans="1:38" ht="78.75">
      <c r="A249" s="182"/>
      <c r="B249" s="185"/>
      <c r="C249" s="126">
        <v>246</v>
      </c>
      <c r="D249" s="132" t="s">
        <v>302</v>
      </c>
      <c r="E249" s="35" t="s">
        <v>64</v>
      </c>
      <c r="F249" s="35" t="s">
        <v>707</v>
      </c>
      <c r="G249" s="35" t="s">
        <v>714</v>
      </c>
      <c r="H249" s="35" t="s">
        <v>67</v>
      </c>
      <c r="I249" s="48">
        <v>30</v>
      </c>
      <c r="J249" s="48">
        <v>30</v>
      </c>
      <c r="K249" s="59">
        <v>127.89</v>
      </c>
      <c r="L249" s="86">
        <v>3</v>
      </c>
      <c r="M249" s="73">
        <f t="shared" si="6"/>
        <v>3</v>
      </c>
      <c r="N249" s="46" t="str">
        <f t="shared" si="7"/>
        <v>OK</v>
      </c>
      <c r="O249" s="85"/>
      <c r="P249" s="85"/>
      <c r="Q249" s="87"/>
      <c r="R249" s="85"/>
      <c r="S249" s="87"/>
      <c r="T249" s="87"/>
      <c r="U249" s="87"/>
      <c r="V249" s="87"/>
      <c r="W249" s="114"/>
      <c r="X249" s="114"/>
      <c r="Y249" s="87"/>
      <c r="Z249" s="87"/>
      <c r="AA249" s="88"/>
      <c r="AB249" s="88"/>
      <c r="AC249" s="170"/>
      <c r="AD249" s="87"/>
      <c r="AE249" s="87"/>
      <c r="AF249" s="122"/>
      <c r="AG249" s="173"/>
      <c r="AH249" s="87"/>
      <c r="AI249" s="87"/>
      <c r="AJ249" s="87"/>
      <c r="AK249" s="87"/>
      <c r="AL249" s="87"/>
    </row>
    <row r="250" spans="1:38" ht="78.75">
      <c r="A250" s="182"/>
      <c r="B250" s="185"/>
      <c r="C250" s="126">
        <v>247</v>
      </c>
      <c r="D250" s="132" t="s">
        <v>56</v>
      </c>
      <c r="E250" s="35" t="s">
        <v>64</v>
      </c>
      <c r="F250" s="35" t="s">
        <v>707</v>
      </c>
      <c r="G250" s="35" t="s">
        <v>459</v>
      </c>
      <c r="H250" s="35" t="s">
        <v>67</v>
      </c>
      <c r="I250" s="48">
        <v>30</v>
      </c>
      <c r="J250" s="48">
        <v>30</v>
      </c>
      <c r="K250" s="59">
        <v>275.72000000000003</v>
      </c>
      <c r="L250" s="86">
        <v>3</v>
      </c>
      <c r="M250" s="73">
        <f t="shared" si="6"/>
        <v>3</v>
      </c>
      <c r="N250" s="46" t="str">
        <f t="shared" si="7"/>
        <v>OK</v>
      </c>
      <c r="O250" s="85"/>
      <c r="P250" s="85"/>
      <c r="Q250" s="87"/>
      <c r="R250" s="85"/>
      <c r="S250" s="87"/>
      <c r="T250" s="87"/>
      <c r="U250" s="87"/>
      <c r="V250" s="87"/>
      <c r="W250" s="114"/>
      <c r="X250" s="114"/>
      <c r="Y250" s="87"/>
      <c r="Z250" s="87"/>
      <c r="AA250" s="88"/>
      <c r="AB250" s="88"/>
      <c r="AC250" s="170"/>
      <c r="AD250" s="87"/>
      <c r="AE250" s="87"/>
      <c r="AF250" s="122"/>
      <c r="AG250" s="173"/>
      <c r="AH250" s="87"/>
      <c r="AI250" s="87"/>
      <c r="AJ250" s="87"/>
      <c r="AK250" s="87"/>
      <c r="AL250" s="87"/>
    </row>
    <row r="251" spans="1:38" ht="78.75">
      <c r="A251" s="182"/>
      <c r="B251" s="185"/>
      <c r="C251" s="126">
        <v>248</v>
      </c>
      <c r="D251" s="132" t="s">
        <v>57</v>
      </c>
      <c r="E251" s="35" t="s">
        <v>64</v>
      </c>
      <c r="F251" s="35" t="s">
        <v>707</v>
      </c>
      <c r="G251" s="35" t="s">
        <v>715</v>
      </c>
      <c r="H251" s="35" t="s">
        <v>67</v>
      </c>
      <c r="I251" s="48">
        <v>30</v>
      </c>
      <c r="J251" s="48">
        <v>30</v>
      </c>
      <c r="K251" s="59">
        <v>315</v>
      </c>
      <c r="L251" s="86">
        <v>4</v>
      </c>
      <c r="M251" s="73">
        <f t="shared" si="6"/>
        <v>3</v>
      </c>
      <c r="N251" s="46" t="str">
        <f t="shared" si="7"/>
        <v>OK</v>
      </c>
      <c r="O251" s="85"/>
      <c r="P251" s="85">
        <v>1</v>
      </c>
      <c r="Q251" s="87"/>
      <c r="R251" s="85"/>
      <c r="S251" s="87"/>
      <c r="T251" s="87"/>
      <c r="U251" s="87"/>
      <c r="V251" s="87"/>
      <c r="W251" s="115"/>
      <c r="X251" s="115"/>
      <c r="Y251" s="87"/>
      <c r="Z251" s="87"/>
      <c r="AA251" s="88"/>
      <c r="AB251" s="88"/>
      <c r="AC251" s="170"/>
      <c r="AD251" s="87"/>
      <c r="AE251" s="87"/>
      <c r="AF251" s="122"/>
      <c r="AG251" s="173"/>
      <c r="AH251" s="87"/>
      <c r="AI251" s="87"/>
      <c r="AJ251" s="87"/>
      <c r="AK251" s="87"/>
      <c r="AL251" s="87"/>
    </row>
    <row r="252" spans="1:38" ht="47.25">
      <c r="A252" s="182"/>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170"/>
      <c r="AD252" s="87"/>
      <c r="AE252" s="87"/>
      <c r="AF252" s="122"/>
      <c r="AG252" s="173"/>
      <c r="AH252" s="87"/>
      <c r="AI252" s="87"/>
      <c r="AJ252" s="87"/>
      <c r="AK252" s="87"/>
      <c r="AL252" s="87"/>
    </row>
    <row r="253" spans="1:38" ht="110.25">
      <c r="A253" s="182"/>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170"/>
      <c r="AD253" s="87"/>
      <c r="AE253" s="87"/>
      <c r="AF253" s="122"/>
      <c r="AG253" s="173"/>
      <c r="AH253" s="87"/>
      <c r="AI253" s="87"/>
      <c r="AJ253" s="87"/>
      <c r="AK253" s="87"/>
      <c r="AL253" s="87"/>
    </row>
    <row r="254" spans="1:38" ht="31.5">
      <c r="A254" s="182"/>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170"/>
      <c r="AD254" s="87"/>
      <c r="AE254" s="87"/>
      <c r="AF254" s="122"/>
      <c r="AG254" s="173"/>
      <c r="AH254" s="87"/>
      <c r="AI254" s="87"/>
      <c r="AJ254" s="87"/>
      <c r="AK254" s="87"/>
      <c r="AL254" s="87"/>
    </row>
    <row r="255" spans="1:38" ht="63">
      <c r="A255" s="182"/>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170"/>
      <c r="AD255" s="87"/>
      <c r="AE255" s="87"/>
      <c r="AF255" s="122"/>
      <c r="AG255" s="173"/>
      <c r="AH255" s="87"/>
      <c r="AI255" s="87"/>
      <c r="AJ255" s="87"/>
      <c r="AK255" s="87"/>
      <c r="AL255" s="87"/>
    </row>
    <row r="256" spans="1:38" ht="78.75">
      <c r="A256" s="182"/>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170"/>
      <c r="AD256" s="87"/>
      <c r="AE256" s="87"/>
      <c r="AF256" s="122"/>
      <c r="AG256" s="173"/>
      <c r="AH256" s="87"/>
      <c r="AI256" s="87"/>
      <c r="AJ256" s="87"/>
      <c r="AK256" s="87"/>
      <c r="AL256" s="87"/>
    </row>
    <row r="257" spans="1:38" ht="252">
      <c r="A257" s="182"/>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170"/>
      <c r="AD257" s="87"/>
      <c r="AE257" s="87"/>
      <c r="AF257" s="122"/>
      <c r="AG257" s="173"/>
      <c r="AH257" s="87"/>
      <c r="AI257" s="87"/>
      <c r="AJ257" s="87"/>
      <c r="AK257" s="87"/>
      <c r="AL257" s="87"/>
    </row>
    <row r="258" spans="1:38" ht="141.75">
      <c r="A258" s="182"/>
      <c r="B258" s="185"/>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85"/>
      <c r="P258" s="85"/>
      <c r="Q258" s="87"/>
      <c r="R258" s="85"/>
      <c r="S258" s="87"/>
      <c r="T258" s="87"/>
      <c r="U258" s="87"/>
      <c r="V258" s="87"/>
      <c r="W258" s="87"/>
      <c r="X258" s="87"/>
      <c r="Y258" s="87"/>
      <c r="Z258" s="87"/>
      <c r="AA258" s="88"/>
      <c r="AB258" s="88"/>
      <c r="AC258" s="170"/>
      <c r="AD258" s="87"/>
      <c r="AE258" s="87"/>
      <c r="AF258" s="122"/>
      <c r="AG258" s="173"/>
      <c r="AH258" s="87"/>
      <c r="AI258" s="87"/>
      <c r="AJ258" s="87"/>
      <c r="AK258" s="87"/>
      <c r="AL258" s="87"/>
    </row>
    <row r="259" spans="1:38" ht="78.75">
      <c r="A259" s="182"/>
      <c r="B259" s="185"/>
      <c r="C259" s="126">
        <v>256</v>
      </c>
      <c r="D259" s="132" t="s">
        <v>306</v>
      </c>
      <c r="E259" s="48" t="s">
        <v>64</v>
      </c>
      <c r="F259" s="48" t="s">
        <v>692</v>
      </c>
      <c r="G259" s="35" t="s">
        <v>462</v>
      </c>
      <c r="H259" s="50" t="s">
        <v>130</v>
      </c>
      <c r="I259" s="48">
        <v>30</v>
      </c>
      <c r="J259" s="48">
        <v>30</v>
      </c>
      <c r="K259" s="59">
        <v>830</v>
      </c>
      <c r="L259" s="86">
        <v>1</v>
      </c>
      <c r="M259" s="73">
        <f t="shared" si="6"/>
        <v>1</v>
      </c>
      <c r="N259" s="46" t="str">
        <f t="shared" si="7"/>
        <v>OK</v>
      </c>
      <c r="O259" s="85"/>
      <c r="P259" s="85"/>
      <c r="Q259" s="87"/>
      <c r="R259" s="85"/>
      <c r="S259" s="87"/>
      <c r="T259" s="87"/>
      <c r="U259" s="87"/>
      <c r="V259" s="87"/>
      <c r="W259" s="115"/>
      <c r="X259" s="115"/>
      <c r="Y259" s="87"/>
      <c r="Z259" s="87"/>
      <c r="AA259" s="88"/>
      <c r="AB259" s="88"/>
      <c r="AC259" s="170"/>
      <c r="AD259" s="87"/>
      <c r="AE259" s="87"/>
      <c r="AF259" s="122"/>
      <c r="AG259" s="173"/>
      <c r="AH259" s="87"/>
      <c r="AI259" s="87"/>
      <c r="AJ259" s="87"/>
      <c r="AK259" s="87"/>
      <c r="AL259" s="87"/>
    </row>
    <row r="260" spans="1:38" ht="141.75">
      <c r="A260" s="182"/>
      <c r="B260" s="185"/>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85"/>
      <c r="P260" s="85"/>
      <c r="Q260" s="87"/>
      <c r="R260" s="85"/>
      <c r="S260" s="87"/>
      <c r="T260" s="87"/>
      <c r="U260" s="87"/>
      <c r="V260" s="87"/>
      <c r="W260" s="115"/>
      <c r="X260" s="115"/>
      <c r="Y260" s="87"/>
      <c r="Z260" s="87"/>
      <c r="AA260" s="88"/>
      <c r="AB260" s="88"/>
      <c r="AC260" s="170"/>
      <c r="AD260" s="87"/>
      <c r="AE260" s="87"/>
      <c r="AF260" s="122"/>
      <c r="AG260" s="173"/>
      <c r="AH260" s="87"/>
      <c r="AI260" s="87"/>
      <c r="AJ260" s="87"/>
      <c r="AK260" s="87"/>
      <c r="AL260" s="87"/>
    </row>
    <row r="261" spans="1:38" ht="47.25">
      <c r="A261" s="182"/>
      <c r="B261" s="185"/>
      <c r="C261" s="126">
        <v>258</v>
      </c>
      <c r="D261" s="132" t="s">
        <v>308</v>
      </c>
      <c r="E261" s="35" t="s">
        <v>64</v>
      </c>
      <c r="F261" s="35" t="s">
        <v>692</v>
      </c>
      <c r="G261" s="37" t="s">
        <v>449</v>
      </c>
      <c r="H261" s="48" t="s">
        <v>130</v>
      </c>
      <c r="I261" s="48">
        <v>30</v>
      </c>
      <c r="J261" s="48">
        <v>30</v>
      </c>
      <c r="K261" s="59">
        <v>60</v>
      </c>
      <c r="L261" s="86">
        <v>12</v>
      </c>
      <c r="M261" s="73">
        <f t="shared" si="8"/>
        <v>12</v>
      </c>
      <c r="N261" s="46" t="str">
        <f t="shared" ref="N261:N324" si="9">IF(M261&lt;0,"ATENÇÃO","OK")</f>
        <v>OK</v>
      </c>
      <c r="O261" s="85"/>
      <c r="P261" s="85"/>
      <c r="Q261" s="87"/>
      <c r="R261" s="85"/>
      <c r="S261" s="87"/>
      <c r="T261" s="87"/>
      <c r="U261" s="87"/>
      <c r="V261" s="87"/>
      <c r="W261" s="115"/>
      <c r="X261" s="115"/>
      <c r="Y261" s="87"/>
      <c r="Z261" s="87"/>
      <c r="AA261" s="88"/>
      <c r="AB261" s="88"/>
      <c r="AC261" s="170"/>
      <c r="AD261" s="87"/>
      <c r="AE261" s="87"/>
      <c r="AF261" s="122"/>
      <c r="AG261" s="173"/>
      <c r="AH261" s="87"/>
      <c r="AI261" s="87"/>
      <c r="AJ261" s="87"/>
      <c r="AK261" s="87"/>
      <c r="AL261" s="87"/>
    </row>
    <row r="262" spans="1:38" ht="204.75">
      <c r="A262" s="182"/>
      <c r="B262" s="185"/>
      <c r="C262" s="126">
        <v>259</v>
      </c>
      <c r="D262" s="132" t="s">
        <v>309</v>
      </c>
      <c r="E262" s="35" t="s">
        <v>64</v>
      </c>
      <c r="F262" s="35" t="s">
        <v>692</v>
      </c>
      <c r="G262" s="35" t="s">
        <v>458</v>
      </c>
      <c r="H262" s="48" t="s">
        <v>130</v>
      </c>
      <c r="I262" s="48">
        <v>30</v>
      </c>
      <c r="J262" s="48">
        <v>30</v>
      </c>
      <c r="K262" s="59">
        <v>72</v>
      </c>
      <c r="L262" s="86">
        <v>10</v>
      </c>
      <c r="M262" s="73">
        <f t="shared" si="8"/>
        <v>10</v>
      </c>
      <c r="N262" s="46" t="str">
        <f t="shared" si="9"/>
        <v>OK</v>
      </c>
      <c r="O262" s="85"/>
      <c r="P262" s="85"/>
      <c r="Q262" s="87"/>
      <c r="R262" s="85"/>
      <c r="S262" s="87"/>
      <c r="T262" s="87"/>
      <c r="U262" s="87"/>
      <c r="V262" s="87"/>
      <c r="W262" s="115"/>
      <c r="X262" s="115"/>
      <c r="Y262" s="87"/>
      <c r="Z262" s="87"/>
      <c r="AA262" s="88"/>
      <c r="AB262" s="88"/>
      <c r="AC262" s="170"/>
      <c r="AD262" s="87"/>
      <c r="AE262" s="87"/>
      <c r="AF262" s="122"/>
      <c r="AG262" s="173"/>
      <c r="AH262" s="87"/>
      <c r="AI262" s="87"/>
      <c r="AJ262" s="87"/>
      <c r="AK262" s="87"/>
      <c r="AL262" s="87"/>
    </row>
    <row r="263" spans="1:38" s="39" customFormat="1" ht="15.75">
      <c r="A263" s="182"/>
      <c r="B263" s="185"/>
      <c r="C263" s="126">
        <v>260</v>
      </c>
      <c r="D263" s="132" t="s">
        <v>310</v>
      </c>
      <c r="E263" s="35" t="s">
        <v>64</v>
      </c>
      <c r="F263" s="35" t="s">
        <v>718</v>
      </c>
      <c r="G263" s="37" t="s">
        <v>463</v>
      </c>
      <c r="H263" s="35" t="s">
        <v>130</v>
      </c>
      <c r="I263" s="48">
        <v>30</v>
      </c>
      <c r="J263" s="48">
        <v>30</v>
      </c>
      <c r="K263" s="59">
        <v>17</v>
      </c>
      <c r="L263" s="86">
        <v>10</v>
      </c>
      <c r="M263" s="73">
        <f t="shared" si="8"/>
        <v>10</v>
      </c>
      <c r="N263" s="46" t="str">
        <f t="shared" si="9"/>
        <v>OK</v>
      </c>
      <c r="O263" s="84"/>
      <c r="P263" s="84"/>
      <c r="Q263" s="88"/>
      <c r="R263" s="84"/>
      <c r="S263" s="88"/>
      <c r="T263" s="88"/>
      <c r="U263" s="88"/>
      <c r="V263" s="88"/>
      <c r="W263" s="115"/>
      <c r="X263" s="115"/>
      <c r="Y263" s="88"/>
      <c r="Z263" s="88"/>
      <c r="AA263" s="88"/>
      <c r="AB263" s="88"/>
      <c r="AC263" s="170"/>
      <c r="AD263" s="88"/>
      <c r="AE263" s="88"/>
      <c r="AF263" s="122"/>
      <c r="AG263" s="173"/>
      <c r="AH263" s="88"/>
      <c r="AI263" s="88"/>
      <c r="AJ263" s="88"/>
      <c r="AK263" s="88"/>
      <c r="AL263" s="88"/>
    </row>
    <row r="264" spans="1:38" ht="63">
      <c r="A264" s="182"/>
      <c r="B264" s="185"/>
      <c r="C264" s="126">
        <v>261</v>
      </c>
      <c r="D264" s="132" t="s">
        <v>311</v>
      </c>
      <c r="E264" s="35" t="s">
        <v>64</v>
      </c>
      <c r="F264" s="35" t="s">
        <v>694</v>
      </c>
      <c r="G264" s="35" t="s">
        <v>719</v>
      </c>
      <c r="H264" s="35" t="s">
        <v>130</v>
      </c>
      <c r="I264" s="48">
        <v>30</v>
      </c>
      <c r="J264" s="48">
        <v>30</v>
      </c>
      <c r="K264" s="59">
        <v>386.49</v>
      </c>
      <c r="L264" s="86">
        <v>15</v>
      </c>
      <c r="M264" s="73">
        <f t="shared" si="8"/>
        <v>15</v>
      </c>
      <c r="N264" s="46" t="str">
        <f t="shared" si="9"/>
        <v>OK</v>
      </c>
      <c r="O264" s="85"/>
      <c r="P264" s="85"/>
      <c r="Q264" s="87"/>
      <c r="R264" s="85"/>
      <c r="S264" s="87"/>
      <c r="T264" s="87"/>
      <c r="U264" s="87"/>
      <c r="V264" s="87"/>
      <c r="W264" s="87"/>
      <c r="X264" s="87"/>
      <c r="Y264" s="87"/>
      <c r="Z264" s="87"/>
      <c r="AA264" s="88"/>
      <c r="AB264" s="88"/>
      <c r="AC264" s="170"/>
      <c r="AD264" s="87"/>
      <c r="AE264" s="87"/>
      <c r="AF264" s="122"/>
      <c r="AG264" s="173"/>
      <c r="AH264" s="87"/>
      <c r="AI264" s="87"/>
      <c r="AJ264" s="87"/>
      <c r="AK264" s="87"/>
      <c r="AL264" s="87"/>
    </row>
    <row r="265" spans="1:38" ht="63">
      <c r="A265" s="182"/>
      <c r="B265" s="185"/>
      <c r="C265" s="126">
        <v>262</v>
      </c>
      <c r="D265" s="132" t="s">
        <v>312</v>
      </c>
      <c r="E265" s="48" t="s">
        <v>64</v>
      </c>
      <c r="F265" s="48" t="s">
        <v>694</v>
      </c>
      <c r="G265" s="35" t="s">
        <v>720</v>
      </c>
      <c r="H265" s="48" t="s">
        <v>130</v>
      </c>
      <c r="I265" s="48">
        <v>30</v>
      </c>
      <c r="J265" s="48">
        <v>30</v>
      </c>
      <c r="K265" s="59">
        <v>147</v>
      </c>
      <c r="L265" s="86">
        <v>10</v>
      </c>
      <c r="M265" s="73">
        <f t="shared" si="8"/>
        <v>10</v>
      </c>
      <c r="N265" s="46" t="str">
        <f t="shared" si="9"/>
        <v>OK</v>
      </c>
      <c r="O265" s="85"/>
      <c r="P265" s="85"/>
      <c r="Q265" s="87"/>
      <c r="R265" s="85"/>
      <c r="S265" s="87"/>
      <c r="T265" s="87"/>
      <c r="U265" s="87"/>
      <c r="V265" s="87"/>
      <c r="W265" s="87"/>
      <c r="X265" s="87"/>
      <c r="Y265" s="87"/>
      <c r="Z265" s="87"/>
      <c r="AA265" s="88"/>
      <c r="AB265" s="88"/>
      <c r="AC265" s="170"/>
      <c r="AD265" s="87"/>
      <c r="AE265" s="87"/>
      <c r="AF265" s="122"/>
      <c r="AG265" s="173"/>
      <c r="AH265" s="87"/>
      <c r="AI265" s="87"/>
      <c r="AJ265" s="87"/>
      <c r="AK265" s="87"/>
      <c r="AL265" s="87"/>
    </row>
    <row r="266" spans="1:38" ht="47.25">
      <c r="A266" s="182"/>
      <c r="B266" s="185"/>
      <c r="C266" s="126">
        <v>263</v>
      </c>
      <c r="D266" s="132" t="s">
        <v>313</v>
      </c>
      <c r="E266" s="35" t="s">
        <v>64</v>
      </c>
      <c r="F266" s="35" t="s">
        <v>721</v>
      </c>
      <c r="G266" s="35" t="s">
        <v>722</v>
      </c>
      <c r="H266" s="35" t="s">
        <v>130</v>
      </c>
      <c r="I266" s="48">
        <v>30</v>
      </c>
      <c r="J266" s="48">
        <v>30</v>
      </c>
      <c r="K266" s="59">
        <v>64</v>
      </c>
      <c r="L266" s="86">
        <v>10</v>
      </c>
      <c r="M266" s="73">
        <f t="shared" si="8"/>
        <v>10</v>
      </c>
      <c r="N266" s="46" t="str">
        <f t="shared" si="9"/>
        <v>OK</v>
      </c>
      <c r="O266" s="85"/>
      <c r="P266" s="85"/>
      <c r="Q266" s="87"/>
      <c r="R266" s="85"/>
      <c r="S266" s="87"/>
      <c r="T266" s="87"/>
      <c r="U266" s="87"/>
      <c r="V266" s="87"/>
      <c r="W266" s="87"/>
      <c r="X266" s="87"/>
      <c r="Y266" s="87"/>
      <c r="Z266" s="87"/>
      <c r="AA266" s="88"/>
      <c r="AB266" s="88"/>
      <c r="AC266" s="170"/>
      <c r="AD266" s="87"/>
      <c r="AE266" s="87"/>
      <c r="AF266" s="122"/>
      <c r="AG266" s="173"/>
      <c r="AH266" s="87"/>
      <c r="AI266" s="87"/>
      <c r="AJ266" s="87"/>
      <c r="AK266" s="87"/>
      <c r="AL266" s="87"/>
    </row>
    <row r="267" spans="1:38" ht="31.5">
      <c r="A267" s="182"/>
      <c r="B267" s="185"/>
      <c r="C267" s="126">
        <v>264</v>
      </c>
      <c r="D267" s="132" t="s">
        <v>314</v>
      </c>
      <c r="E267" s="35" t="s">
        <v>64</v>
      </c>
      <c r="F267" s="35" t="s">
        <v>696</v>
      </c>
      <c r="G267" s="35" t="s">
        <v>722</v>
      </c>
      <c r="H267" s="35" t="s">
        <v>130</v>
      </c>
      <c r="I267" s="48">
        <v>30</v>
      </c>
      <c r="J267" s="48">
        <v>30</v>
      </c>
      <c r="K267" s="59">
        <v>66</v>
      </c>
      <c r="L267" s="86">
        <v>10</v>
      </c>
      <c r="M267" s="73">
        <f t="shared" si="8"/>
        <v>10</v>
      </c>
      <c r="N267" s="46" t="str">
        <f t="shared" si="9"/>
        <v>OK</v>
      </c>
      <c r="O267" s="85"/>
      <c r="P267" s="85"/>
      <c r="Q267" s="87"/>
      <c r="R267" s="85"/>
      <c r="S267" s="87"/>
      <c r="T267" s="87"/>
      <c r="U267" s="87"/>
      <c r="V267" s="87"/>
      <c r="W267" s="115"/>
      <c r="X267" s="115"/>
      <c r="Y267" s="87"/>
      <c r="Z267" s="87"/>
      <c r="AA267" s="88"/>
      <c r="AB267" s="88"/>
      <c r="AC267" s="170"/>
      <c r="AD267" s="87"/>
      <c r="AE267" s="87"/>
      <c r="AF267" s="122"/>
      <c r="AG267" s="173"/>
      <c r="AH267" s="87"/>
      <c r="AI267" s="87"/>
      <c r="AJ267" s="87"/>
      <c r="AK267" s="87"/>
      <c r="AL267" s="87"/>
    </row>
    <row r="268" spans="1:38" ht="126">
      <c r="A268" s="182"/>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170"/>
      <c r="AD268" s="87"/>
      <c r="AE268" s="87"/>
      <c r="AF268" s="122"/>
      <c r="AG268" s="173"/>
      <c r="AH268" s="87"/>
      <c r="AI268" s="87"/>
      <c r="AJ268" s="87"/>
      <c r="AK268" s="87"/>
      <c r="AL268" s="87"/>
    </row>
    <row r="269" spans="1:38" ht="47.25">
      <c r="A269" s="182"/>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170"/>
      <c r="AD269" s="87"/>
      <c r="AE269" s="87"/>
      <c r="AF269" s="122"/>
      <c r="AG269" s="173"/>
      <c r="AH269" s="87"/>
      <c r="AI269" s="87"/>
      <c r="AJ269" s="87"/>
      <c r="AK269" s="87"/>
      <c r="AL269" s="87"/>
    </row>
    <row r="270" spans="1:38" ht="47.25">
      <c r="A270" s="182"/>
      <c r="B270" s="185"/>
      <c r="C270" s="126">
        <v>267</v>
      </c>
      <c r="D270" s="132" t="s">
        <v>317</v>
      </c>
      <c r="E270" s="35" t="s">
        <v>64</v>
      </c>
      <c r="F270" s="35" t="s">
        <v>666</v>
      </c>
      <c r="G270" s="35" t="s">
        <v>453</v>
      </c>
      <c r="H270" s="35" t="s">
        <v>130</v>
      </c>
      <c r="I270" s="48">
        <v>30</v>
      </c>
      <c r="J270" s="48">
        <v>30</v>
      </c>
      <c r="K270" s="59">
        <v>67</v>
      </c>
      <c r="L270" s="86">
        <v>2</v>
      </c>
      <c r="M270" s="73">
        <f t="shared" si="8"/>
        <v>2</v>
      </c>
      <c r="N270" s="46" t="str">
        <f t="shared" si="9"/>
        <v>OK</v>
      </c>
      <c r="O270" s="85"/>
      <c r="P270" s="85"/>
      <c r="Q270" s="87"/>
      <c r="R270" s="85"/>
      <c r="S270" s="87"/>
      <c r="T270" s="87"/>
      <c r="U270" s="87"/>
      <c r="V270" s="87"/>
      <c r="W270" s="87"/>
      <c r="X270" s="87"/>
      <c r="Y270" s="87"/>
      <c r="Z270" s="87"/>
      <c r="AA270" s="88"/>
      <c r="AB270" s="88"/>
      <c r="AC270" s="170"/>
      <c r="AD270" s="87"/>
      <c r="AE270" s="87"/>
      <c r="AF270" s="122"/>
      <c r="AG270" s="173"/>
      <c r="AH270" s="87"/>
      <c r="AI270" s="87"/>
      <c r="AJ270" s="87"/>
      <c r="AK270" s="87"/>
      <c r="AL270" s="87"/>
    </row>
    <row r="271" spans="1:38" ht="204.75">
      <c r="A271" s="183"/>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170"/>
      <c r="AD271" s="87"/>
      <c r="AE271" s="87"/>
      <c r="AF271" s="122"/>
      <c r="AG271" s="173"/>
      <c r="AH271" s="87"/>
      <c r="AI271" s="87"/>
      <c r="AJ271" s="87"/>
      <c r="AK271" s="87"/>
      <c r="AL271" s="87"/>
    </row>
    <row r="272" spans="1:38" ht="204.75">
      <c r="A272" s="187" t="s">
        <v>467</v>
      </c>
      <c r="B272" s="190">
        <v>5</v>
      </c>
      <c r="C272" s="125">
        <v>269</v>
      </c>
      <c r="D272" s="131" t="s">
        <v>108</v>
      </c>
      <c r="E272" s="34" t="s">
        <v>64</v>
      </c>
      <c r="F272" s="34" t="s">
        <v>727</v>
      </c>
      <c r="G272" s="34" t="s">
        <v>728</v>
      </c>
      <c r="H272" s="47" t="s">
        <v>67</v>
      </c>
      <c r="I272" s="47">
        <v>30</v>
      </c>
      <c r="J272" s="47">
        <v>30</v>
      </c>
      <c r="K272" s="58">
        <v>7.25</v>
      </c>
      <c r="L272" s="86">
        <v>10</v>
      </c>
      <c r="M272" s="73">
        <f t="shared" si="8"/>
        <v>10</v>
      </c>
      <c r="N272" s="46" t="str">
        <f t="shared" si="9"/>
        <v>OK</v>
      </c>
      <c r="O272" s="85"/>
      <c r="P272" s="85"/>
      <c r="Q272" s="87"/>
      <c r="R272" s="85"/>
      <c r="S272" s="87"/>
      <c r="T272" s="87"/>
      <c r="U272" s="87"/>
      <c r="V272" s="87"/>
      <c r="W272" s="87"/>
      <c r="X272" s="87"/>
      <c r="Y272" s="87"/>
      <c r="Z272" s="87"/>
      <c r="AA272" s="88"/>
      <c r="AB272" s="88"/>
      <c r="AC272" s="170"/>
      <c r="AD272" s="87"/>
      <c r="AE272" s="87"/>
      <c r="AF272" s="122"/>
      <c r="AG272" s="173"/>
      <c r="AH272" s="87"/>
      <c r="AI272" s="87"/>
      <c r="AJ272" s="87"/>
      <c r="AK272" s="87"/>
      <c r="AL272" s="87"/>
    </row>
    <row r="273" spans="1:38" ht="189">
      <c r="A273" s="188"/>
      <c r="B273" s="191"/>
      <c r="C273" s="125">
        <v>270</v>
      </c>
      <c r="D273" s="131" t="s">
        <v>109</v>
      </c>
      <c r="E273" s="34" t="s">
        <v>64</v>
      </c>
      <c r="F273" s="34" t="s">
        <v>727</v>
      </c>
      <c r="G273" s="34" t="s">
        <v>728</v>
      </c>
      <c r="H273" s="34" t="s">
        <v>67</v>
      </c>
      <c r="I273" s="47">
        <v>30</v>
      </c>
      <c r="J273" s="47">
        <v>30</v>
      </c>
      <c r="K273" s="58">
        <v>7.25</v>
      </c>
      <c r="L273" s="86">
        <v>10</v>
      </c>
      <c r="M273" s="73">
        <f t="shared" si="8"/>
        <v>10</v>
      </c>
      <c r="N273" s="46" t="str">
        <f t="shared" si="9"/>
        <v>OK</v>
      </c>
      <c r="O273" s="85"/>
      <c r="P273" s="85"/>
      <c r="Q273" s="87"/>
      <c r="R273" s="85"/>
      <c r="S273" s="87"/>
      <c r="T273" s="87"/>
      <c r="U273" s="87"/>
      <c r="V273" s="87"/>
      <c r="W273" s="87"/>
      <c r="X273" s="87"/>
      <c r="Y273" s="87"/>
      <c r="Z273" s="87"/>
      <c r="AA273" s="88"/>
      <c r="AB273" s="88"/>
      <c r="AC273" s="170"/>
      <c r="AD273" s="87"/>
      <c r="AE273" s="87"/>
      <c r="AF273" s="122"/>
      <c r="AG273" s="173"/>
      <c r="AH273" s="87"/>
      <c r="AI273" s="87"/>
      <c r="AJ273" s="87"/>
      <c r="AK273" s="87"/>
      <c r="AL273" s="87"/>
    </row>
    <row r="274" spans="1:38" ht="173.25">
      <c r="A274" s="188"/>
      <c r="B274" s="191"/>
      <c r="C274" s="125">
        <v>271</v>
      </c>
      <c r="D274" s="131" t="s">
        <v>110</v>
      </c>
      <c r="E274" s="34" t="s">
        <v>64</v>
      </c>
      <c r="F274" s="34" t="s">
        <v>729</v>
      </c>
      <c r="G274" s="34" t="s">
        <v>728</v>
      </c>
      <c r="H274" s="34" t="s">
        <v>67</v>
      </c>
      <c r="I274" s="47">
        <v>30</v>
      </c>
      <c r="J274" s="47">
        <v>30</v>
      </c>
      <c r="K274" s="58">
        <v>7.25</v>
      </c>
      <c r="L274" s="86">
        <v>10</v>
      </c>
      <c r="M274" s="73">
        <f t="shared" si="8"/>
        <v>10</v>
      </c>
      <c r="N274" s="46" t="str">
        <f t="shared" si="9"/>
        <v>OK</v>
      </c>
      <c r="O274" s="85"/>
      <c r="P274" s="85"/>
      <c r="Q274" s="87"/>
      <c r="R274" s="85"/>
      <c r="S274" s="87"/>
      <c r="T274" s="87"/>
      <c r="U274" s="87"/>
      <c r="V274" s="87"/>
      <c r="W274" s="87"/>
      <c r="X274" s="87"/>
      <c r="Y274" s="87"/>
      <c r="Z274" s="87"/>
      <c r="AA274" s="88"/>
      <c r="AB274" s="88"/>
      <c r="AC274" s="170"/>
      <c r="AD274" s="87"/>
      <c r="AE274" s="87"/>
      <c r="AF274" s="122"/>
      <c r="AG274" s="173"/>
      <c r="AH274" s="87"/>
      <c r="AI274" s="87"/>
      <c r="AJ274" s="87"/>
      <c r="AK274" s="87"/>
      <c r="AL274" s="87"/>
    </row>
    <row r="275" spans="1:38" ht="157.5">
      <c r="A275" s="188"/>
      <c r="B275" s="191"/>
      <c r="C275" s="125">
        <v>272</v>
      </c>
      <c r="D275" s="131" t="s">
        <v>111</v>
      </c>
      <c r="E275" s="34" t="s">
        <v>64</v>
      </c>
      <c r="F275" s="34" t="s">
        <v>730</v>
      </c>
      <c r="G275" s="34" t="s">
        <v>731</v>
      </c>
      <c r="H275" s="47" t="s">
        <v>30</v>
      </c>
      <c r="I275" s="47">
        <v>30</v>
      </c>
      <c r="J275" s="47">
        <v>30</v>
      </c>
      <c r="K275" s="58">
        <v>15</v>
      </c>
      <c r="L275" s="86">
        <v>3</v>
      </c>
      <c r="M275" s="73">
        <f t="shared" si="8"/>
        <v>3</v>
      </c>
      <c r="N275" s="46" t="str">
        <f t="shared" si="9"/>
        <v>OK</v>
      </c>
      <c r="O275" s="85"/>
      <c r="P275" s="85"/>
      <c r="Q275" s="87"/>
      <c r="R275" s="85"/>
      <c r="S275" s="87"/>
      <c r="T275" s="87"/>
      <c r="U275" s="87"/>
      <c r="V275" s="87"/>
      <c r="W275" s="87"/>
      <c r="X275" s="87"/>
      <c r="Y275" s="87"/>
      <c r="Z275" s="87"/>
      <c r="AA275" s="88"/>
      <c r="AB275" s="88"/>
      <c r="AC275" s="170"/>
      <c r="AD275" s="87"/>
      <c r="AE275" s="87"/>
      <c r="AF275" s="122"/>
      <c r="AG275" s="173"/>
      <c r="AH275" s="87"/>
      <c r="AI275" s="87"/>
      <c r="AJ275" s="87"/>
      <c r="AK275" s="87"/>
      <c r="AL275" s="87"/>
    </row>
    <row r="276" spans="1:38" ht="31.5">
      <c r="A276" s="188"/>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170"/>
      <c r="AD276" s="87"/>
      <c r="AE276" s="87"/>
      <c r="AF276" s="122"/>
      <c r="AG276" s="173"/>
      <c r="AH276" s="87"/>
      <c r="AI276" s="87"/>
      <c r="AJ276" s="87"/>
      <c r="AK276" s="87"/>
      <c r="AL276" s="87"/>
    </row>
    <row r="277" spans="1:38" ht="173.25">
      <c r="A277" s="188"/>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170"/>
      <c r="AD277" s="87"/>
      <c r="AE277" s="87"/>
      <c r="AF277" s="122"/>
      <c r="AG277" s="173"/>
      <c r="AH277" s="87"/>
      <c r="AI277" s="87"/>
      <c r="AJ277" s="87"/>
      <c r="AK277" s="87"/>
      <c r="AL277" s="87"/>
    </row>
    <row r="278" spans="1:38" ht="173.25">
      <c r="A278" s="188"/>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170"/>
      <c r="AD278" s="87"/>
      <c r="AE278" s="87"/>
      <c r="AF278" s="122"/>
      <c r="AG278" s="173"/>
      <c r="AH278" s="87"/>
      <c r="AI278" s="87"/>
      <c r="AJ278" s="87"/>
      <c r="AK278" s="87"/>
      <c r="AL278" s="87"/>
    </row>
    <row r="279" spans="1:38" ht="173.25">
      <c r="A279" s="188"/>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170"/>
      <c r="AD279" s="87"/>
      <c r="AE279" s="87"/>
      <c r="AF279" s="122"/>
      <c r="AG279" s="173"/>
      <c r="AH279" s="87"/>
      <c r="AI279" s="87"/>
      <c r="AJ279" s="87"/>
      <c r="AK279" s="87"/>
      <c r="AL279" s="87"/>
    </row>
    <row r="280" spans="1:38" ht="189">
      <c r="A280" s="188"/>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170"/>
      <c r="AD280" s="87"/>
      <c r="AE280" s="87"/>
      <c r="AF280" s="122"/>
      <c r="AG280" s="173"/>
      <c r="AH280" s="87"/>
      <c r="AI280" s="87"/>
      <c r="AJ280" s="87"/>
      <c r="AK280" s="87"/>
      <c r="AL280" s="87"/>
    </row>
    <row r="281" spans="1:38" ht="267.75">
      <c r="A281" s="188"/>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170"/>
      <c r="AD281" s="87"/>
      <c r="AE281" s="87"/>
      <c r="AF281" s="122"/>
      <c r="AG281" s="173"/>
      <c r="AH281" s="87"/>
      <c r="AI281" s="87"/>
      <c r="AJ281" s="87"/>
      <c r="AK281" s="87"/>
      <c r="AL281" s="87"/>
    </row>
    <row r="282" spans="1:38" ht="204.75">
      <c r="A282" s="188"/>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170"/>
      <c r="AD282" s="87"/>
      <c r="AE282" s="87"/>
      <c r="AF282" s="122"/>
      <c r="AG282" s="173"/>
      <c r="AH282" s="87"/>
      <c r="AI282" s="87"/>
      <c r="AJ282" s="87"/>
      <c r="AK282" s="87"/>
      <c r="AL282" s="87"/>
    </row>
    <row r="283" spans="1:38" ht="173.25">
      <c r="A283" s="188"/>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170"/>
      <c r="AD283" s="87"/>
      <c r="AE283" s="87"/>
      <c r="AF283" s="122"/>
      <c r="AG283" s="173"/>
      <c r="AH283" s="87"/>
      <c r="AI283" s="87"/>
      <c r="AJ283" s="87"/>
      <c r="AK283" s="87"/>
      <c r="AL283" s="87"/>
    </row>
    <row r="284" spans="1:38" ht="204.75">
      <c r="A284" s="188"/>
      <c r="B284" s="191"/>
      <c r="C284" s="125">
        <v>281</v>
      </c>
      <c r="D284" s="131" t="s">
        <v>121</v>
      </c>
      <c r="E284" s="34" t="s">
        <v>64</v>
      </c>
      <c r="F284" s="34" t="s">
        <v>727</v>
      </c>
      <c r="G284" s="34" t="s">
        <v>743</v>
      </c>
      <c r="H284" s="47" t="s">
        <v>67</v>
      </c>
      <c r="I284" s="47">
        <v>30</v>
      </c>
      <c r="J284" s="47">
        <v>30</v>
      </c>
      <c r="K284" s="58">
        <v>13.5</v>
      </c>
      <c r="L284" s="86">
        <v>20</v>
      </c>
      <c r="M284" s="73">
        <f t="shared" si="8"/>
        <v>0</v>
      </c>
      <c r="N284" s="46" t="str">
        <f t="shared" si="9"/>
        <v>OK</v>
      </c>
      <c r="O284" s="85"/>
      <c r="P284" s="85"/>
      <c r="Q284" s="87"/>
      <c r="R284" s="85"/>
      <c r="S284" s="87"/>
      <c r="T284" s="87">
        <v>20</v>
      </c>
      <c r="U284" s="87"/>
      <c r="V284" s="87"/>
      <c r="W284" s="87"/>
      <c r="X284" s="115"/>
      <c r="Y284" s="87"/>
      <c r="Z284" s="87"/>
      <c r="AA284" s="88"/>
      <c r="AB284" s="88"/>
      <c r="AC284" s="170"/>
      <c r="AD284" s="87"/>
      <c r="AE284" s="87"/>
      <c r="AF284" s="122"/>
      <c r="AG284" s="173"/>
      <c r="AH284" s="87"/>
      <c r="AI284" s="87"/>
      <c r="AJ284" s="87"/>
      <c r="AK284" s="87"/>
      <c r="AL284" s="87"/>
    </row>
    <row r="285" spans="1:38" ht="204.75">
      <c r="A285" s="188"/>
      <c r="B285" s="191"/>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7"/>
      <c r="R285" s="85"/>
      <c r="S285" s="87"/>
      <c r="T285" s="87"/>
      <c r="U285" s="87"/>
      <c r="V285" s="87"/>
      <c r="W285" s="87"/>
      <c r="X285" s="115"/>
      <c r="Y285" s="87"/>
      <c r="Z285" s="87"/>
      <c r="AA285" s="88"/>
      <c r="AB285" s="88"/>
      <c r="AC285" s="170"/>
      <c r="AD285" s="87"/>
      <c r="AE285" s="87"/>
      <c r="AF285" s="122"/>
      <c r="AG285" s="173"/>
      <c r="AH285" s="87"/>
      <c r="AI285" s="87"/>
      <c r="AJ285" s="87"/>
      <c r="AK285" s="87"/>
      <c r="AL285" s="87"/>
    </row>
    <row r="286" spans="1:38" ht="126">
      <c r="A286" s="188"/>
      <c r="B286" s="191"/>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170"/>
      <c r="AD286" s="87"/>
      <c r="AE286" s="87"/>
      <c r="AF286" s="122"/>
      <c r="AG286" s="173"/>
      <c r="AH286" s="87"/>
      <c r="AI286" s="87"/>
      <c r="AJ286" s="87"/>
      <c r="AK286" s="87"/>
      <c r="AL286" s="87"/>
    </row>
    <row r="287" spans="1:38" ht="63">
      <c r="A287" s="188"/>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170"/>
      <c r="AD287" s="87"/>
      <c r="AE287" s="87"/>
      <c r="AF287" s="122"/>
      <c r="AG287" s="173"/>
      <c r="AH287" s="87"/>
      <c r="AI287" s="87"/>
      <c r="AJ287" s="87"/>
      <c r="AK287" s="87"/>
      <c r="AL287" s="87"/>
    </row>
    <row r="288" spans="1:38" ht="31.5">
      <c r="A288" s="188"/>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170"/>
      <c r="AD288" s="87"/>
      <c r="AE288" s="87"/>
      <c r="AF288" s="122"/>
      <c r="AG288" s="173"/>
      <c r="AH288" s="87"/>
      <c r="AI288" s="87"/>
      <c r="AJ288" s="87"/>
      <c r="AK288" s="87"/>
      <c r="AL288" s="87"/>
    </row>
    <row r="289" spans="1:38" ht="31.5">
      <c r="A289" s="188"/>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170"/>
      <c r="AD289" s="87"/>
      <c r="AE289" s="87"/>
      <c r="AF289" s="122"/>
      <c r="AG289" s="173"/>
      <c r="AH289" s="87"/>
      <c r="AI289" s="87"/>
      <c r="AJ289" s="87"/>
      <c r="AK289" s="87"/>
      <c r="AL289" s="87"/>
    </row>
    <row r="290" spans="1:38" ht="31.5">
      <c r="A290" s="188"/>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170"/>
      <c r="AD290" s="87"/>
      <c r="AE290" s="87"/>
      <c r="AF290" s="122"/>
      <c r="AG290" s="173"/>
      <c r="AH290" s="87"/>
      <c r="AI290" s="87"/>
      <c r="AJ290" s="87"/>
      <c r="AK290" s="87"/>
      <c r="AL290" s="87"/>
    </row>
    <row r="291" spans="1:38" ht="78.75">
      <c r="A291" s="188"/>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170"/>
      <c r="AD291" s="87"/>
      <c r="AE291" s="87"/>
      <c r="AF291" s="122"/>
      <c r="AG291" s="173"/>
      <c r="AH291" s="87"/>
      <c r="AI291" s="87"/>
      <c r="AJ291" s="87"/>
      <c r="AK291" s="87"/>
      <c r="AL291" s="87"/>
    </row>
    <row r="292" spans="1:38" ht="78.75">
      <c r="A292" s="188"/>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170"/>
      <c r="AD292" s="87"/>
      <c r="AE292" s="87"/>
      <c r="AF292" s="122"/>
      <c r="AG292" s="173"/>
      <c r="AH292" s="87"/>
      <c r="AI292" s="87"/>
      <c r="AJ292" s="87"/>
      <c r="AK292" s="87"/>
      <c r="AL292" s="87"/>
    </row>
    <row r="293" spans="1:38" ht="47.25">
      <c r="A293" s="188"/>
      <c r="B293" s="191"/>
      <c r="C293" s="125">
        <v>290</v>
      </c>
      <c r="D293" s="131" t="s">
        <v>127</v>
      </c>
      <c r="E293" s="47" t="s">
        <v>64</v>
      </c>
      <c r="F293" s="47" t="s">
        <v>737</v>
      </c>
      <c r="G293" s="34" t="s">
        <v>744</v>
      </c>
      <c r="H293" s="52" t="s">
        <v>70</v>
      </c>
      <c r="I293" s="47">
        <v>30</v>
      </c>
      <c r="J293" s="47">
        <v>30</v>
      </c>
      <c r="K293" s="58">
        <v>7.6</v>
      </c>
      <c r="L293" s="86">
        <v>150</v>
      </c>
      <c r="M293" s="73">
        <f t="shared" si="8"/>
        <v>110</v>
      </c>
      <c r="N293" s="46" t="str">
        <f t="shared" si="9"/>
        <v>OK</v>
      </c>
      <c r="O293" s="85">
        <v>20</v>
      </c>
      <c r="P293" s="85"/>
      <c r="Q293" s="87"/>
      <c r="R293" s="85">
        <v>20</v>
      </c>
      <c r="S293" s="87"/>
      <c r="T293" s="87"/>
      <c r="U293" s="87"/>
      <c r="V293" s="87"/>
      <c r="W293" s="87"/>
      <c r="X293" s="115"/>
      <c r="Y293" s="87"/>
      <c r="Z293" s="87"/>
      <c r="AA293" s="88"/>
      <c r="AB293" s="88"/>
      <c r="AC293" s="170"/>
      <c r="AD293" s="87"/>
      <c r="AE293" s="87"/>
      <c r="AF293" s="122"/>
      <c r="AG293" s="173"/>
      <c r="AH293" s="87"/>
      <c r="AI293" s="87"/>
      <c r="AJ293" s="87"/>
      <c r="AK293" s="87"/>
      <c r="AL293" s="87"/>
    </row>
    <row r="294" spans="1:38" ht="47.25">
      <c r="A294" s="188"/>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170"/>
      <c r="AD294" s="87"/>
      <c r="AE294" s="87"/>
      <c r="AF294" s="122"/>
      <c r="AG294" s="173"/>
      <c r="AH294" s="87"/>
      <c r="AI294" s="87"/>
      <c r="AJ294" s="87"/>
      <c r="AK294" s="87"/>
      <c r="AL294" s="87"/>
    </row>
    <row r="295" spans="1:38" ht="47.25">
      <c r="A295" s="188"/>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170"/>
      <c r="AD295" s="87"/>
      <c r="AE295" s="87"/>
      <c r="AF295" s="122"/>
      <c r="AG295" s="173"/>
      <c r="AH295" s="87"/>
      <c r="AI295" s="87"/>
      <c r="AJ295" s="87"/>
      <c r="AK295" s="87"/>
      <c r="AL295" s="87"/>
    </row>
    <row r="296" spans="1:38" ht="47.25">
      <c r="A296" s="188"/>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170"/>
      <c r="AD296" s="87"/>
      <c r="AE296" s="87"/>
      <c r="AF296" s="122"/>
      <c r="AG296" s="173"/>
      <c r="AH296" s="87"/>
      <c r="AI296" s="87"/>
      <c r="AJ296" s="87"/>
      <c r="AK296" s="87"/>
      <c r="AL296" s="87"/>
    </row>
    <row r="297" spans="1:38" ht="47.25">
      <c r="A297" s="188"/>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170"/>
      <c r="AD297" s="87"/>
      <c r="AE297" s="87"/>
      <c r="AF297" s="122"/>
      <c r="AG297" s="173"/>
      <c r="AH297" s="87"/>
      <c r="AI297" s="87"/>
      <c r="AJ297" s="87"/>
      <c r="AK297" s="87"/>
      <c r="AL297" s="87"/>
    </row>
    <row r="298" spans="1:38" ht="47.25">
      <c r="A298" s="188"/>
      <c r="B298" s="191"/>
      <c r="C298" s="125">
        <v>295</v>
      </c>
      <c r="D298" s="131" t="s">
        <v>326</v>
      </c>
      <c r="E298" s="47" t="s">
        <v>64</v>
      </c>
      <c r="F298" s="47" t="s">
        <v>727</v>
      </c>
      <c r="G298" s="34" t="s">
        <v>744</v>
      </c>
      <c r="H298" s="52" t="s">
        <v>130</v>
      </c>
      <c r="I298" s="47">
        <v>30</v>
      </c>
      <c r="J298" s="47">
        <v>30</v>
      </c>
      <c r="K298" s="58">
        <v>5.95</v>
      </c>
      <c r="L298" s="86">
        <v>150</v>
      </c>
      <c r="M298" s="73">
        <f t="shared" si="8"/>
        <v>110</v>
      </c>
      <c r="N298" s="46" t="str">
        <f t="shared" si="9"/>
        <v>OK</v>
      </c>
      <c r="O298" s="85">
        <v>20</v>
      </c>
      <c r="P298" s="85"/>
      <c r="Q298" s="87"/>
      <c r="R298" s="85">
        <v>20</v>
      </c>
      <c r="S298" s="87"/>
      <c r="T298" s="87"/>
      <c r="U298" s="87"/>
      <c r="V298" s="87"/>
      <c r="W298" s="87"/>
      <c r="X298" s="115"/>
      <c r="Y298" s="87"/>
      <c r="Z298" s="87"/>
      <c r="AA298" s="88"/>
      <c r="AB298" s="88"/>
      <c r="AC298" s="170"/>
      <c r="AD298" s="87"/>
      <c r="AE298" s="87"/>
      <c r="AF298" s="122"/>
      <c r="AG298" s="173"/>
      <c r="AH298" s="87"/>
      <c r="AI298" s="87"/>
      <c r="AJ298" s="87"/>
      <c r="AK298" s="87"/>
      <c r="AL298" s="87"/>
    </row>
    <row r="299" spans="1:38" ht="47.25">
      <c r="A299" s="188"/>
      <c r="B299" s="191"/>
      <c r="C299" s="125">
        <v>296</v>
      </c>
      <c r="D299" s="131" t="s">
        <v>327</v>
      </c>
      <c r="E299" s="34" t="s">
        <v>64</v>
      </c>
      <c r="F299" s="34" t="s">
        <v>737</v>
      </c>
      <c r="G299" s="34" t="s">
        <v>744</v>
      </c>
      <c r="H299" s="47" t="s">
        <v>130</v>
      </c>
      <c r="I299" s="47">
        <v>30</v>
      </c>
      <c r="J299" s="47">
        <v>30</v>
      </c>
      <c r="K299" s="58">
        <v>12.35</v>
      </c>
      <c r="L299" s="86">
        <v>300</v>
      </c>
      <c r="M299" s="73">
        <f t="shared" si="8"/>
        <v>200</v>
      </c>
      <c r="N299" s="46" t="str">
        <f t="shared" si="9"/>
        <v>OK</v>
      </c>
      <c r="O299" s="85">
        <v>50</v>
      </c>
      <c r="P299" s="85"/>
      <c r="Q299" s="87"/>
      <c r="R299" s="85">
        <v>20</v>
      </c>
      <c r="S299" s="87"/>
      <c r="T299" s="87"/>
      <c r="U299" s="87"/>
      <c r="V299" s="87"/>
      <c r="W299" s="87"/>
      <c r="X299" s="115"/>
      <c r="Y299" s="87"/>
      <c r="Z299" s="87"/>
      <c r="AA299" s="88"/>
      <c r="AB299" s="88"/>
      <c r="AC299" s="170">
        <v>30</v>
      </c>
      <c r="AD299" s="87"/>
      <c r="AE299" s="87"/>
      <c r="AF299" s="122"/>
      <c r="AG299" s="173"/>
      <c r="AH299" s="87"/>
      <c r="AI299" s="87"/>
      <c r="AJ299" s="87"/>
      <c r="AK299" s="87"/>
      <c r="AL299" s="87"/>
    </row>
    <row r="300" spans="1:38" ht="47.25">
      <c r="A300" s="188"/>
      <c r="B300" s="191"/>
      <c r="C300" s="125">
        <v>297</v>
      </c>
      <c r="D300" s="131" t="s">
        <v>328</v>
      </c>
      <c r="E300" s="34" t="s">
        <v>64</v>
      </c>
      <c r="F300" s="34" t="s">
        <v>727</v>
      </c>
      <c r="G300" s="34" t="s">
        <v>744</v>
      </c>
      <c r="H300" s="47" t="s">
        <v>130</v>
      </c>
      <c r="I300" s="47">
        <v>30</v>
      </c>
      <c r="J300" s="47">
        <v>30</v>
      </c>
      <c r="K300" s="58">
        <v>24.99</v>
      </c>
      <c r="L300" s="86">
        <v>100</v>
      </c>
      <c r="M300" s="73">
        <f t="shared" si="8"/>
        <v>100</v>
      </c>
      <c r="N300" s="46" t="str">
        <f t="shared" si="9"/>
        <v>OK</v>
      </c>
      <c r="O300" s="85"/>
      <c r="P300" s="85"/>
      <c r="Q300" s="87"/>
      <c r="R300" s="85"/>
      <c r="S300" s="87"/>
      <c r="T300" s="87"/>
      <c r="U300" s="87"/>
      <c r="V300" s="87"/>
      <c r="W300" s="87"/>
      <c r="X300" s="119"/>
      <c r="Y300" s="87"/>
      <c r="Z300" s="87"/>
      <c r="AA300" s="88"/>
      <c r="AB300" s="88"/>
      <c r="AC300" s="170"/>
      <c r="AD300" s="87"/>
      <c r="AE300" s="87"/>
      <c r="AF300" s="122"/>
      <c r="AG300" s="173"/>
      <c r="AH300" s="87"/>
      <c r="AI300" s="87"/>
      <c r="AJ300" s="87"/>
      <c r="AK300" s="87"/>
      <c r="AL300" s="87"/>
    </row>
    <row r="301" spans="1:38" ht="15.75">
      <c r="A301" s="188"/>
      <c r="B301" s="191"/>
      <c r="C301" s="125">
        <v>298</v>
      </c>
      <c r="D301" s="131" t="s">
        <v>510</v>
      </c>
      <c r="E301" s="34" t="s">
        <v>64</v>
      </c>
      <c r="F301" s="34" t="s">
        <v>747</v>
      </c>
      <c r="G301" s="34" t="s">
        <v>748</v>
      </c>
      <c r="H301" s="34" t="s">
        <v>130</v>
      </c>
      <c r="I301" s="47">
        <v>30</v>
      </c>
      <c r="J301" s="47">
        <v>30</v>
      </c>
      <c r="K301" s="58">
        <v>946</v>
      </c>
      <c r="L301" s="86">
        <v>30</v>
      </c>
      <c r="M301" s="73">
        <f t="shared" si="8"/>
        <v>30</v>
      </c>
      <c r="N301" s="46" t="str">
        <f t="shared" si="9"/>
        <v>OK</v>
      </c>
      <c r="O301" s="85"/>
      <c r="P301" s="85"/>
      <c r="Q301" s="87"/>
      <c r="R301" s="85"/>
      <c r="S301" s="87"/>
      <c r="T301" s="87"/>
      <c r="U301" s="87"/>
      <c r="V301" s="87"/>
      <c r="W301" s="87"/>
      <c r="X301" s="118"/>
      <c r="Y301" s="87"/>
      <c r="Z301" s="87"/>
      <c r="AA301" s="88"/>
      <c r="AB301" s="88"/>
      <c r="AC301" s="170"/>
      <c r="AD301" s="87"/>
      <c r="AE301" s="87"/>
      <c r="AF301" s="122"/>
      <c r="AG301" s="173"/>
      <c r="AH301" s="87"/>
      <c r="AI301" s="87"/>
      <c r="AJ301" s="87"/>
      <c r="AK301" s="87"/>
      <c r="AL301" s="87"/>
    </row>
    <row r="302" spans="1:38" ht="157.5">
      <c r="A302" s="188"/>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170"/>
      <c r="AD302" s="87"/>
      <c r="AE302" s="87"/>
      <c r="AF302" s="122"/>
      <c r="AG302" s="173"/>
      <c r="AH302" s="87"/>
      <c r="AI302" s="87"/>
      <c r="AJ302" s="87"/>
      <c r="AK302" s="87"/>
      <c r="AL302" s="87"/>
    </row>
    <row r="303" spans="1:38" ht="204.75">
      <c r="A303" s="188"/>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170"/>
      <c r="AD303" s="87"/>
      <c r="AE303" s="87"/>
      <c r="AF303" s="122"/>
      <c r="AG303" s="173"/>
      <c r="AH303" s="87"/>
      <c r="AI303" s="87"/>
      <c r="AJ303" s="87"/>
      <c r="AK303" s="87"/>
      <c r="AL303" s="87"/>
    </row>
    <row r="304" spans="1:38" ht="63">
      <c r="A304" s="188"/>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170"/>
      <c r="AD304" s="87"/>
      <c r="AE304" s="87"/>
      <c r="AF304" s="122"/>
      <c r="AG304" s="173"/>
      <c r="AH304" s="87"/>
      <c r="AI304" s="87"/>
      <c r="AJ304" s="87"/>
      <c r="AK304" s="87"/>
      <c r="AL304" s="87"/>
    </row>
    <row r="305" spans="1:38" ht="189">
      <c r="A305" s="188"/>
      <c r="B305" s="191"/>
      <c r="C305" s="125">
        <v>302</v>
      </c>
      <c r="D305" s="131" t="s">
        <v>119</v>
      </c>
      <c r="E305" s="53" t="s">
        <v>64</v>
      </c>
      <c r="F305" s="53" t="s">
        <v>752</v>
      </c>
      <c r="G305" s="34" t="s">
        <v>743</v>
      </c>
      <c r="H305" s="53" t="s">
        <v>67</v>
      </c>
      <c r="I305" s="47">
        <v>30</v>
      </c>
      <c r="J305" s="47">
        <v>30</v>
      </c>
      <c r="K305" s="58">
        <v>14.93</v>
      </c>
      <c r="L305" s="86">
        <v>2500</v>
      </c>
      <c r="M305" s="73">
        <f t="shared" si="8"/>
        <v>1200</v>
      </c>
      <c r="N305" s="46" t="str">
        <f t="shared" si="9"/>
        <v>OK</v>
      </c>
      <c r="O305" s="85">
        <v>200</v>
      </c>
      <c r="P305" s="85"/>
      <c r="Q305" s="87"/>
      <c r="R305" s="85">
        <v>400</v>
      </c>
      <c r="S305" s="87"/>
      <c r="T305" s="87"/>
      <c r="U305" s="87"/>
      <c r="V305" s="87"/>
      <c r="W305" s="87"/>
      <c r="X305" s="118"/>
      <c r="Y305" s="87"/>
      <c r="Z305" s="87"/>
      <c r="AA305" s="88"/>
      <c r="AB305" s="88"/>
      <c r="AC305" s="170">
        <v>500</v>
      </c>
      <c r="AD305" s="87"/>
      <c r="AE305" s="87"/>
      <c r="AF305" s="122"/>
      <c r="AG305" s="175">
        <v>200</v>
      </c>
      <c r="AH305" s="87"/>
      <c r="AI305" s="87"/>
      <c r="AJ305" s="87"/>
      <c r="AK305" s="87"/>
      <c r="AL305" s="87"/>
    </row>
    <row r="306" spans="1:38" ht="189">
      <c r="A306" s="189"/>
      <c r="B306" s="192"/>
      <c r="C306" s="125">
        <v>303</v>
      </c>
      <c r="D306" s="131" t="s">
        <v>120</v>
      </c>
      <c r="E306" s="47" t="s">
        <v>64</v>
      </c>
      <c r="F306" s="47" t="s">
        <v>727</v>
      </c>
      <c r="G306" s="34" t="s">
        <v>743</v>
      </c>
      <c r="H306" s="47" t="s">
        <v>67</v>
      </c>
      <c r="I306" s="47">
        <v>30</v>
      </c>
      <c r="J306" s="47">
        <v>30</v>
      </c>
      <c r="K306" s="58">
        <v>11.79</v>
      </c>
      <c r="L306" s="86">
        <v>800</v>
      </c>
      <c r="M306" s="73">
        <f t="shared" si="8"/>
        <v>650</v>
      </c>
      <c r="N306" s="46" t="str">
        <f t="shared" si="9"/>
        <v>OK</v>
      </c>
      <c r="O306" s="85">
        <v>50</v>
      </c>
      <c r="P306" s="85"/>
      <c r="Q306" s="87"/>
      <c r="R306" s="85">
        <v>100</v>
      </c>
      <c r="S306" s="87"/>
      <c r="T306" s="87"/>
      <c r="U306" s="87"/>
      <c r="V306" s="87"/>
      <c r="W306" s="87"/>
      <c r="X306" s="119"/>
      <c r="Y306" s="87"/>
      <c r="Z306" s="87"/>
      <c r="AA306" s="88"/>
      <c r="AB306" s="88"/>
      <c r="AC306" s="170"/>
      <c r="AD306" s="87"/>
      <c r="AE306" s="87"/>
      <c r="AF306" s="122"/>
      <c r="AG306" s="173"/>
      <c r="AH306" s="87"/>
      <c r="AI306" s="87"/>
      <c r="AJ306" s="87"/>
      <c r="AK306" s="87"/>
      <c r="AL306" s="87"/>
    </row>
    <row r="307" spans="1:38" ht="173.25">
      <c r="A307" s="181" t="s">
        <v>474</v>
      </c>
      <c r="B307" s="184">
        <v>6</v>
      </c>
      <c r="C307" s="126">
        <v>304</v>
      </c>
      <c r="D307" s="132" t="s">
        <v>101</v>
      </c>
      <c r="E307" s="49" t="s">
        <v>104</v>
      </c>
      <c r="F307" s="49" t="s">
        <v>753</v>
      </c>
      <c r="G307" s="55" t="s">
        <v>754</v>
      </c>
      <c r="H307" s="57" t="s">
        <v>70</v>
      </c>
      <c r="I307" s="48">
        <v>30</v>
      </c>
      <c r="J307" s="48">
        <v>30</v>
      </c>
      <c r="K307" s="71">
        <v>43.49</v>
      </c>
      <c r="L307" s="86">
        <v>30</v>
      </c>
      <c r="M307" s="73">
        <f t="shared" si="8"/>
        <v>30</v>
      </c>
      <c r="N307" s="46" t="str">
        <f t="shared" si="9"/>
        <v>OK</v>
      </c>
      <c r="O307" s="99"/>
      <c r="P307" s="135"/>
      <c r="Q307" s="134"/>
      <c r="R307" s="135"/>
      <c r="S307" s="95"/>
      <c r="T307" s="95"/>
      <c r="U307" s="95"/>
      <c r="V307" s="95"/>
      <c r="W307" s="95"/>
      <c r="X307" s="118"/>
      <c r="Y307" s="136"/>
      <c r="Z307" s="95"/>
      <c r="AA307" s="137"/>
      <c r="AB307" s="137"/>
      <c r="AC307" s="171"/>
      <c r="AD307" s="95"/>
      <c r="AE307" s="95"/>
      <c r="AF307" s="124"/>
      <c r="AG307" s="174"/>
      <c r="AH307" s="95"/>
      <c r="AI307" s="95"/>
      <c r="AJ307" s="95"/>
      <c r="AK307" s="95"/>
      <c r="AL307" s="95"/>
    </row>
    <row r="308" spans="1:38" ht="110.25">
      <c r="A308" s="182"/>
      <c r="B308" s="185"/>
      <c r="C308" s="126">
        <v>305</v>
      </c>
      <c r="D308" s="132" t="s">
        <v>123</v>
      </c>
      <c r="E308" s="49" t="s">
        <v>64</v>
      </c>
      <c r="F308" s="49" t="s">
        <v>755</v>
      </c>
      <c r="G308" s="55" t="s">
        <v>756</v>
      </c>
      <c r="H308" s="57" t="s">
        <v>70</v>
      </c>
      <c r="I308" s="48">
        <v>30</v>
      </c>
      <c r="J308" s="48">
        <v>30</v>
      </c>
      <c r="K308" s="71">
        <v>25</v>
      </c>
      <c r="L308" s="86">
        <v>20</v>
      </c>
      <c r="M308" s="73">
        <f t="shared" si="8"/>
        <v>20</v>
      </c>
      <c r="N308" s="46" t="str">
        <f t="shared" si="9"/>
        <v>OK</v>
      </c>
      <c r="O308" s="99"/>
      <c r="P308" s="135"/>
      <c r="Q308" s="134"/>
      <c r="R308" s="135"/>
      <c r="S308" s="95"/>
      <c r="T308" s="95"/>
      <c r="U308" s="95"/>
      <c r="V308" s="95"/>
      <c r="W308" s="95"/>
      <c r="X308" s="119"/>
      <c r="Y308" s="136"/>
      <c r="Z308" s="95"/>
      <c r="AA308" s="137"/>
      <c r="AB308" s="137"/>
      <c r="AC308" s="171"/>
      <c r="AD308" s="95"/>
      <c r="AE308" s="95"/>
      <c r="AF308" s="124"/>
      <c r="AG308" s="174"/>
      <c r="AH308" s="95"/>
      <c r="AI308" s="95"/>
      <c r="AJ308" s="95"/>
      <c r="AK308" s="95"/>
      <c r="AL308" s="95"/>
    </row>
    <row r="309" spans="1:38" ht="110.25">
      <c r="A309" s="182"/>
      <c r="B309" s="185"/>
      <c r="C309" s="126">
        <v>306</v>
      </c>
      <c r="D309" s="132" t="s">
        <v>124</v>
      </c>
      <c r="E309" s="49" t="s">
        <v>64</v>
      </c>
      <c r="F309" s="49" t="s">
        <v>755</v>
      </c>
      <c r="G309" s="55" t="s">
        <v>757</v>
      </c>
      <c r="H309" s="57" t="s">
        <v>70</v>
      </c>
      <c r="I309" s="48">
        <v>30</v>
      </c>
      <c r="J309" s="48">
        <v>30</v>
      </c>
      <c r="K309" s="71">
        <v>35</v>
      </c>
      <c r="L309" s="86">
        <v>70</v>
      </c>
      <c r="M309" s="73">
        <f t="shared" si="8"/>
        <v>70</v>
      </c>
      <c r="N309" s="46" t="str">
        <f t="shared" si="9"/>
        <v>OK</v>
      </c>
      <c r="O309" s="99"/>
      <c r="P309" s="135"/>
      <c r="Q309" s="134"/>
      <c r="R309" s="135"/>
      <c r="S309" s="95"/>
      <c r="T309" s="95"/>
      <c r="U309" s="95"/>
      <c r="V309" s="95"/>
      <c r="W309" s="95"/>
      <c r="X309" s="119"/>
      <c r="Y309" s="136"/>
      <c r="Z309" s="95"/>
      <c r="AA309" s="137"/>
      <c r="AB309" s="137"/>
      <c r="AC309" s="171"/>
      <c r="AD309" s="95"/>
      <c r="AE309" s="95"/>
      <c r="AF309" s="124"/>
      <c r="AG309" s="174"/>
      <c r="AH309" s="95"/>
      <c r="AI309" s="95"/>
      <c r="AJ309" s="95"/>
      <c r="AK309" s="95"/>
      <c r="AL309" s="95"/>
    </row>
    <row r="310" spans="1:38" ht="110.25">
      <c r="A310" s="182"/>
      <c r="B310" s="185"/>
      <c r="C310" s="126">
        <v>307</v>
      </c>
      <c r="D310" s="132" t="s">
        <v>125</v>
      </c>
      <c r="E310" s="49" t="s">
        <v>64</v>
      </c>
      <c r="F310" s="49" t="s">
        <v>755</v>
      </c>
      <c r="G310" s="55" t="s">
        <v>758</v>
      </c>
      <c r="H310" s="57" t="s">
        <v>70</v>
      </c>
      <c r="I310" s="48">
        <v>30</v>
      </c>
      <c r="J310" s="48">
        <v>30</v>
      </c>
      <c r="K310" s="71">
        <v>115</v>
      </c>
      <c r="L310" s="86">
        <v>30</v>
      </c>
      <c r="M310" s="73">
        <f t="shared" si="8"/>
        <v>0</v>
      </c>
      <c r="N310" s="46" t="str">
        <f t="shared" si="9"/>
        <v>OK</v>
      </c>
      <c r="O310" s="99"/>
      <c r="P310" s="135"/>
      <c r="Q310" s="134"/>
      <c r="R310" s="135"/>
      <c r="S310" s="95">
        <v>5</v>
      </c>
      <c r="T310" s="95"/>
      <c r="U310" s="95"/>
      <c r="V310" s="95"/>
      <c r="W310" s="95"/>
      <c r="X310" s="119"/>
      <c r="Y310" s="136"/>
      <c r="Z310" s="95"/>
      <c r="AA310" s="137"/>
      <c r="AB310" s="137"/>
      <c r="AC310" s="171"/>
      <c r="AD310" s="95"/>
      <c r="AE310" s="95"/>
      <c r="AF310" s="124">
        <v>25</v>
      </c>
      <c r="AG310" s="174"/>
      <c r="AH310" s="95"/>
      <c r="AI310" s="95"/>
      <c r="AJ310" s="95"/>
      <c r="AK310" s="95"/>
      <c r="AL310" s="95"/>
    </row>
    <row r="311" spans="1:38" ht="110.25">
      <c r="A311" s="182"/>
      <c r="B311" s="185"/>
      <c r="C311" s="126">
        <v>308</v>
      </c>
      <c r="D311" s="132" t="s">
        <v>126</v>
      </c>
      <c r="E311" s="49" t="s">
        <v>64</v>
      </c>
      <c r="F311" s="49" t="s">
        <v>755</v>
      </c>
      <c r="G311" s="55" t="s">
        <v>759</v>
      </c>
      <c r="H311" s="57" t="s">
        <v>70</v>
      </c>
      <c r="I311" s="48">
        <v>30</v>
      </c>
      <c r="J311" s="48">
        <v>30</v>
      </c>
      <c r="K311" s="71">
        <v>162.78</v>
      </c>
      <c r="L311" s="86">
        <v>50</v>
      </c>
      <c r="M311" s="73">
        <f t="shared" si="8"/>
        <v>0</v>
      </c>
      <c r="N311" s="46" t="str">
        <f t="shared" si="9"/>
        <v>OK</v>
      </c>
      <c r="O311" s="99"/>
      <c r="P311" s="135"/>
      <c r="Q311" s="134"/>
      <c r="R311" s="135"/>
      <c r="S311" s="95"/>
      <c r="T311" s="95"/>
      <c r="U311" s="95"/>
      <c r="V311" s="95"/>
      <c r="W311" s="95"/>
      <c r="X311" s="119"/>
      <c r="Y311" s="136"/>
      <c r="Z311" s="95"/>
      <c r="AA311" s="137"/>
      <c r="AB311" s="137"/>
      <c r="AC311" s="171"/>
      <c r="AD311" s="95"/>
      <c r="AE311" s="95"/>
      <c r="AF311" s="124">
        <v>50</v>
      </c>
      <c r="AG311" s="174"/>
      <c r="AH311" s="95"/>
      <c r="AI311" s="95"/>
      <c r="AJ311" s="95"/>
      <c r="AK311" s="95"/>
      <c r="AL311" s="95"/>
    </row>
    <row r="312" spans="1:38" ht="189">
      <c r="A312" s="182"/>
      <c r="B312" s="185"/>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135"/>
      <c r="Q312" s="134"/>
      <c r="R312" s="135"/>
      <c r="S312" s="95"/>
      <c r="T312" s="95"/>
      <c r="U312" s="95"/>
      <c r="V312" s="95"/>
      <c r="W312" s="95"/>
      <c r="X312" s="119"/>
      <c r="Y312" s="136"/>
      <c r="Z312" s="95"/>
      <c r="AA312" s="137"/>
      <c r="AB312" s="137"/>
      <c r="AC312" s="171"/>
      <c r="AD312" s="95"/>
      <c r="AE312" s="95"/>
      <c r="AF312" s="124"/>
      <c r="AG312" s="174"/>
      <c r="AH312" s="95"/>
      <c r="AI312" s="95"/>
      <c r="AJ312" s="95"/>
      <c r="AK312" s="95"/>
      <c r="AL312" s="95"/>
    </row>
    <row r="313" spans="1:38" ht="189">
      <c r="A313" s="182"/>
      <c r="B313" s="185"/>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135"/>
      <c r="Q313" s="134"/>
      <c r="R313" s="135"/>
      <c r="S313" s="95"/>
      <c r="T313" s="95"/>
      <c r="U313" s="95"/>
      <c r="V313" s="95"/>
      <c r="W313" s="95"/>
      <c r="X313" s="119"/>
      <c r="Y313" s="136"/>
      <c r="Z313" s="95"/>
      <c r="AA313" s="137"/>
      <c r="AB313" s="137"/>
      <c r="AC313" s="171"/>
      <c r="AD313" s="95"/>
      <c r="AE313" s="95"/>
      <c r="AF313" s="124"/>
      <c r="AG313" s="174"/>
      <c r="AH313" s="95"/>
      <c r="AI313" s="95"/>
      <c r="AJ313" s="95"/>
      <c r="AK313" s="95"/>
      <c r="AL313" s="95"/>
    </row>
    <row r="314" spans="1:38" ht="220.5">
      <c r="A314" s="182"/>
      <c r="B314" s="185"/>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135"/>
      <c r="Q314" s="134"/>
      <c r="R314" s="135"/>
      <c r="S314" s="95"/>
      <c r="T314" s="95"/>
      <c r="U314" s="95"/>
      <c r="V314" s="95"/>
      <c r="W314" s="95"/>
      <c r="X314" s="119"/>
      <c r="Y314" s="136"/>
      <c r="Z314" s="95"/>
      <c r="AA314" s="137"/>
      <c r="AB314" s="137"/>
      <c r="AC314" s="171"/>
      <c r="AD314" s="95"/>
      <c r="AE314" s="95"/>
      <c r="AF314" s="124"/>
      <c r="AG314" s="174"/>
      <c r="AH314" s="95"/>
      <c r="AI314" s="95"/>
      <c r="AJ314" s="95"/>
      <c r="AK314" s="95"/>
      <c r="AL314" s="95"/>
    </row>
    <row r="315" spans="1:38" ht="157.5">
      <c r="A315" s="182"/>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134"/>
      <c r="R315" s="84"/>
      <c r="S315" s="95"/>
      <c r="T315" s="95"/>
      <c r="U315" s="95"/>
      <c r="V315" s="95"/>
      <c r="W315" s="95"/>
      <c r="X315" s="119"/>
      <c r="Y315" s="136"/>
      <c r="Z315" s="95"/>
      <c r="AA315" s="137"/>
      <c r="AB315" s="137"/>
      <c r="AC315" s="171"/>
      <c r="AD315" s="95"/>
      <c r="AE315" s="95"/>
      <c r="AF315" s="124"/>
      <c r="AG315" s="174"/>
      <c r="AH315" s="95"/>
      <c r="AI315" s="95"/>
      <c r="AJ315" s="95"/>
      <c r="AK315" s="95"/>
      <c r="AL315" s="95"/>
    </row>
    <row r="316" spans="1:38" ht="157.5">
      <c r="A316" s="182"/>
      <c r="B316" s="185"/>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135"/>
      <c r="Q316" s="134"/>
      <c r="R316" s="135"/>
      <c r="S316" s="95"/>
      <c r="T316" s="95"/>
      <c r="U316" s="95"/>
      <c r="V316" s="95"/>
      <c r="W316" s="95"/>
      <c r="X316" s="119"/>
      <c r="Y316" s="136"/>
      <c r="Z316" s="95"/>
      <c r="AA316" s="120"/>
      <c r="AB316" s="137"/>
      <c r="AC316" s="171"/>
      <c r="AD316" s="95"/>
      <c r="AE316" s="95"/>
      <c r="AF316" s="124"/>
      <c r="AG316" s="174"/>
      <c r="AH316" s="95"/>
      <c r="AI316" s="95"/>
      <c r="AJ316" s="95"/>
      <c r="AK316" s="95"/>
      <c r="AL316" s="95"/>
    </row>
    <row r="317" spans="1:38" ht="78.75">
      <c r="A317" s="182"/>
      <c r="B317" s="185"/>
      <c r="C317" s="126">
        <v>314</v>
      </c>
      <c r="D317" s="132" t="s">
        <v>334</v>
      </c>
      <c r="E317" s="49" t="s">
        <v>64</v>
      </c>
      <c r="F317" s="49" t="s">
        <v>763</v>
      </c>
      <c r="G317" s="55" t="s">
        <v>764</v>
      </c>
      <c r="H317" s="57" t="s">
        <v>31</v>
      </c>
      <c r="I317" s="48">
        <v>30</v>
      </c>
      <c r="J317" s="48">
        <v>30</v>
      </c>
      <c r="K317" s="71">
        <v>4</v>
      </c>
      <c r="L317" s="86">
        <v>50</v>
      </c>
      <c r="M317" s="73">
        <f t="shared" si="8"/>
        <v>0</v>
      </c>
      <c r="N317" s="46" t="str">
        <f t="shared" si="9"/>
        <v>OK</v>
      </c>
      <c r="O317" s="99"/>
      <c r="P317" s="134">
        <v>10</v>
      </c>
      <c r="Q317" s="134"/>
      <c r="R317" s="135"/>
      <c r="S317" s="95"/>
      <c r="T317" s="109"/>
      <c r="U317" s="95"/>
      <c r="V317" s="95"/>
      <c r="W317" s="87"/>
      <c r="X317" s="87"/>
      <c r="Y317" s="136"/>
      <c r="Z317" s="95"/>
      <c r="AA317" s="120"/>
      <c r="AB317" s="137"/>
      <c r="AC317" s="171"/>
      <c r="AD317" s="171">
        <v>40</v>
      </c>
      <c r="AE317" s="95"/>
      <c r="AF317" s="124"/>
      <c r="AG317" s="174"/>
      <c r="AH317" s="95"/>
      <c r="AI317" s="95"/>
      <c r="AJ317" s="95"/>
      <c r="AK317" s="95"/>
      <c r="AL317" s="95"/>
    </row>
    <row r="318" spans="1:38" ht="31.5">
      <c r="A318" s="182"/>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135"/>
      <c r="Q318" s="134"/>
      <c r="R318" s="135"/>
      <c r="S318" s="95"/>
      <c r="T318" s="95"/>
      <c r="U318" s="95"/>
      <c r="V318" s="95"/>
      <c r="W318" s="87"/>
      <c r="X318" s="87"/>
      <c r="Y318" s="136"/>
      <c r="Z318" s="95"/>
      <c r="AA318" s="120"/>
      <c r="AB318" s="137"/>
      <c r="AC318" s="171"/>
      <c r="AD318" s="171"/>
      <c r="AE318" s="95"/>
      <c r="AF318" s="124"/>
      <c r="AG318" s="174"/>
      <c r="AH318" s="95"/>
      <c r="AI318" s="95"/>
      <c r="AJ318" s="95"/>
      <c r="AK318" s="95"/>
      <c r="AL318" s="95"/>
    </row>
    <row r="319" spans="1:38" ht="31.5">
      <c r="A319" s="182"/>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135"/>
      <c r="Q319" s="134"/>
      <c r="R319" s="135"/>
      <c r="S319" s="95"/>
      <c r="T319" s="95"/>
      <c r="U319" s="95"/>
      <c r="V319" s="95"/>
      <c r="W319" s="87"/>
      <c r="X319" s="87"/>
      <c r="Y319" s="136"/>
      <c r="Z319" s="95"/>
      <c r="AA319" s="120"/>
      <c r="AB319" s="137"/>
      <c r="AC319" s="171"/>
      <c r="AD319" s="171"/>
      <c r="AE319" s="95"/>
      <c r="AF319" s="124"/>
      <c r="AG319" s="174"/>
      <c r="AH319" s="95"/>
      <c r="AI319" s="95"/>
      <c r="AJ319" s="95"/>
      <c r="AK319" s="95"/>
      <c r="AL319" s="95"/>
    </row>
    <row r="320" spans="1:38" ht="63">
      <c r="A320" s="182"/>
      <c r="B320" s="185"/>
      <c r="C320" s="126">
        <v>317</v>
      </c>
      <c r="D320" s="132" t="s">
        <v>337</v>
      </c>
      <c r="E320" s="49" t="s">
        <v>64</v>
      </c>
      <c r="F320" s="49" t="s">
        <v>768</v>
      </c>
      <c r="G320" s="55" t="s">
        <v>769</v>
      </c>
      <c r="H320" s="57" t="s">
        <v>31</v>
      </c>
      <c r="I320" s="48">
        <v>30</v>
      </c>
      <c r="J320" s="48">
        <v>30</v>
      </c>
      <c r="K320" s="71">
        <v>31.63</v>
      </c>
      <c r="L320" s="86">
        <v>80</v>
      </c>
      <c r="M320" s="73">
        <f t="shared" si="8"/>
        <v>70</v>
      </c>
      <c r="N320" s="46" t="str">
        <f t="shared" si="9"/>
        <v>OK</v>
      </c>
      <c r="O320" s="99"/>
      <c r="P320" s="135"/>
      <c r="Q320" s="134"/>
      <c r="R320" s="135"/>
      <c r="S320" s="95"/>
      <c r="T320" s="95"/>
      <c r="U320" s="95"/>
      <c r="V320" s="95"/>
      <c r="W320" s="87"/>
      <c r="X320" s="87"/>
      <c r="Y320" s="136"/>
      <c r="Z320" s="95"/>
      <c r="AA320" s="120"/>
      <c r="AB320" s="137"/>
      <c r="AC320" s="171"/>
      <c r="AD320" s="171">
        <v>10</v>
      </c>
      <c r="AE320" s="95"/>
      <c r="AF320" s="124"/>
      <c r="AG320" s="174"/>
      <c r="AH320" s="95"/>
      <c r="AI320" s="95"/>
      <c r="AJ320" s="95"/>
      <c r="AK320" s="95"/>
      <c r="AL320" s="95"/>
    </row>
    <row r="321" spans="1:38" ht="78.75">
      <c r="A321" s="182"/>
      <c r="B321" s="185"/>
      <c r="C321" s="126">
        <v>318</v>
      </c>
      <c r="D321" s="132" t="s">
        <v>338</v>
      </c>
      <c r="E321" s="49" t="s">
        <v>64</v>
      </c>
      <c r="F321" s="49" t="s">
        <v>770</v>
      </c>
      <c r="G321" s="55" t="s">
        <v>443</v>
      </c>
      <c r="H321" s="57" t="s">
        <v>31</v>
      </c>
      <c r="I321" s="48">
        <v>30</v>
      </c>
      <c r="J321" s="48">
        <v>30</v>
      </c>
      <c r="K321" s="71">
        <v>59.27</v>
      </c>
      <c r="L321" s="86">
        <v>150</v>
      </c>
      <c r="M321" s="73">
        <f t="shared" si="8"/>
        <v>140</v>
      </c>
      <c r="N321" s="46" t="str">
        <f t="shared" si="9"/>
        <v>OK</v>
      </c>
      <c r="O321" s="85"/>
      <c r="P321" s="135"/>
      <c r="Q321" s="134"/>
      <c r="R321" s="135"/>
      <c r="S321" s="95"/>
      <c r="T321" s="95"/>
      <c r="U321" s="95"/>
      <c r="V321" s="95"/>
      <c r="W321" s="87"/>
      <c r="X321" s="87"/>
      <c r="Y321" s="136"/>
      <c r="Z321" s="95"/>
      <c r="AA321" s="120"/>
      <c r="AB321" s="137"/>
      <c r="AC321" s="171"/>
      <c r="AD321" s="171">
        <v>10</v>
      </c>
      <c r="AE321" s="95"/>
      <c r="AF321" s="124"/>
      <c r="AG321" s="174"/>
      <c r="AH321" s="95"/>
      <c r="AI321" s="95"/>
      <c r="AJ321" s="95"/>
      <c r="AK321" s="95"/>
      <c r="AL321" s="95"/>
    </row>
    <row r="322" spans="1:38" ht="78.75">
      <c r="A322" s="182"/>
      <c r="B322" s="185"/>
      <c r="C322" s="126">
        <v>319</v>
      </c>
      <c r="D322" s="132" t="s">
        <v>339</v>
      </c>
      <c r="E322" s="49" t="s">
        <v>64</v>
      </c>
      <c r="F322" s="49" t="s">
        <v>770</v>
      </c>
      <c r="G322" s="55" t="s">
        <v>444</v>
      </c>
      <c r="H322" s="57" t="s">
        <v>31</v>
      </c>
      <c r="I322" s="48">
        <v>30</v>
      </c>
      <c r="J322" s="48">
        <v>30</v>
      </c>
      <c r="K322" s="71">
        <v>59.78</v>
      </c>
      <c r="L322" s="86">
        <v>50</v>
      </c>
      <c r="M322" s="73">
        <f t="shared" si="8"/>
        <v>40</v>
      </c>
      <c r="N322" s="46" t="str">
        <f t="shared" si="9"/>
        <v>OK</v>
      </c>
      <c r="O322" s="85"/>
      <c r="P322" s="135"/>
      <c r="Q322" s="134"/>
      <c r="R322" s="135"/>
      <c r="S322" s="95"/>
      <c r="T322" s="95"/>
      <c r="U322" s="95"/>
      <c r="V322" s="95"/>
      <c r="W322" s="87"/>
      <c r="X322" s="87"/>
      <c r="Y322" s="136"/>
      <c r="Z322" s="95"/>
      <c r="AA322" s="120"/>
      <c r="AB322" s="137"/>
      <c r="AC322" s="171"/>
      <c r="AD322" s="171">
        <v>10</v>
      </c>
      <c r="AE322" s="95"/>
      <c r="AF322" s="124"/>
      <c r="AG322" s="174"/>
      <c r="AH322" s="95"/>
      <c r="AI322" s="95"/>
      <c r="AJ322" s="95"/>
      <c r="AK322" s="95"/>
      <c r="AL322" s="95"/>
    </row>
    <row r="323" spans="1:38" ht="173.25">
      <c r="A323" s="182"/>
      <c r="B323" s="185"/>
      <c r="C323" s="126">
        <v>320</v>
      </c>
      <c r="D323" s="132" t="s">
        <v>60</v>
      </c>
      <c r="E323" s="49" t="s">
        <v>64</v>
      </c>
      <c r="F323" s="49" t="s">
        <v>768</v>
      </c>
      <c r="G323" s="55" t="s">
        <v>771</v>
      </c>
      <c r="H323" s="57" t="s">
        <v>67</v>
      </c>
      <c r="I323" s="48">
        <v>30</v>
      </c>
      <c r="J323" s="48">
        <v>30</v>
      </c>
      <c r="K323" s="71">
        <v>88.83</v>
      </c>
      <c r="L323" s="86"/>
      <c r="M323" s="73">
        <f t="shared" si="8"/>
        <v>0</v>
      </c>
      <c r="N323" s="46" t="str">
        <f t="shared" si="9"/>
        <v>OK</v>
      </c>
      <c r="O323" s="85"/>
      <c r="P323" s="135"/>
      <c r="Q323" s="134"/>
      <c r="R323" s="135"/>
      <c r="S323" s="95"/>
      <c r="T323" s="95"/>
      <c r="U323" s="95"/>
      <c r="V323" s="95"/>
      <c r="W323" s="87"/>
      <c r="X323" s="87"/>
      <c r="Y323" s="136"/>
      <c r="Z323" s="95"/>
      <c r="AA323" s="120"/>
      <c r="AB323" s="137"/>
      <c r="AC323" s="171"/>
      <c r="AD323" s="95"/>
      <c r="AE323" s="95"/>
      <c r="AF323" s="124"/>
      <c r="AG323" s="174"/>
      <c r="AH323" s="95"/>
      <c r="AI323" s="95"/>
      <c r="AJ323" s="95"/>
      <c r="AK323" s="95"/>
      <c r="AL323" s="95"/>
    </row>
    <row r="324" spans="1:38" ht="204.75">
      <c r="A324" s="182"/>
      <c r="B324" s="185"/>
      <c r="C324" s="126">
        <v>321</v>
      </c>
      <c r="D324" s="132" t="s">
        <v>61</v>
      </c>
      <c r="E324" s="49" t="s">
        <v>64</v>
      </c>
      <c r="F324" s="49" t="s">
        <v>768</v>
      </c>
      <c r="G324" s="55" t="s">
        <v>772</v>
      </c>
      <c r="H324" s="57" t="s">
        <v>67</v>
      </c>
      <c r="I324" s="48">
        <v>30</v>
      </c>
      <c r="J324" s="48">
        <v>30</v>
      </c>
      <c r="K324" s="71">
        <v>30</v>
      </c>
      <c r="L324" s="133"/>
      <c r="M324" s="73">
        <f t="shared" ref="M324:M365" si="10">L324-(SUM(O324:AL324))</f>
        <v>0</v>
      </c>
      <c r="N324" s="46" t="str">
        <f t="shared" si="9"/>
        <v>OK</v>
      </c>
      <c r="O324" s="99"/>
      <c r="P324" s="135"/>
      <c r="Q324" s="134"/>
      <c r="R324" s="135"/>
      <c r="S324" s="95"/>
      <c r="T324" s="95"/>
      <c r="U324" s="95"/>
      <c r="V324" s="95"/>
      <c r="W324" s="87"/>
      <c r="X324" s="87"/>
      <c r="Y324" s="136"/>
      <c r="Z324" s="95"/>
      <c r="AA324" s="137"/>
      <c r="AB324" s="137"/>
      <c r="AC324" s="171"/>
      <c r="AD324" s="95"/>
      <c r="AE324" s="95"/>
      <c r="AF324" s="124"/>
      <c r="AG324" s="174"/>
      <c r="AH324" s="95"/>
      <c r="AI324" s="95"/>
      <c r="AJ324" s="95"/>
      <c r="AK324" s="95"/>
      <c r="AL324" s="95"/>
    </row>
    <row r="325" spans="1:38" ht="204.75">
      <c r="A325" s="182"/>
      <c r="B325" s="185"/>
      <c r="C325" s="126">
        <v>322</v>
      </c>
      <c r="D325" s="132" t="s">
        <v>107</v>
      </c>
      <c r="E325" s="49" t="s">
        <v>64</v>
      </c>
      <c r="F325" s="49" t="s">
        <v>761</v>
      </c>
      <c r="G325" s="55" t="s">
        <v>773</v>
      </c>
      <c r="H325" s="57" t="s">
        <v>67</v>
      </c>
      <c r="I325" s="48">
        <v>30</v>
      </c>
      <c r="J325" s="48">
        <v>30</v>
      </c>
      <c r="K325" s="71">
        <v>20.36</v>
      </c>
      <c r="L325" s="86"/>
      <c r="M325" s="73">
        <f t="shared" si="10"/>
        <v>0</v>
      </c>
      <c r="N325" s="46" t="str">
        <f t="shared" ref="N325:N365" si="11">IF(M325&lt;0,"ATENÇÃO","OK")</f>
        <v>OK</v>
      </c>
      <c r="O325" s="99"/>
      <c r="P325" s="135"/>
      <c r="Q325" s="134"/>
      <c r="R325" s="135"/>
      <c r="S325" s="95"/>
      <c r="T325" s="95"/>
      <c r="U325" s="95"/>
      <c r="V325" s="95"/>
      <c r="W325" s="87"/>
      <c r="X325" s="87"/>
      <c r="Y325" s="136"/>
      <c r="Z325" s="95"/>
      <c r="AA325" s="137"/>
      <c r="AB325" s="137"/>
      <c r="AC325" s="171"/>
      <c r="AD325" s="95"/>
      <c r="AE325" s="95"/>
      <c r="AF325" s="124"/>
      <c r="AG325" s="174"/>
      <c r="AH325" s="95"/>
      <c r="AI325" s="95"/>
      <c r="AJ325" s="95"/>
      <c r="AK325" s="95"/>
      <c r="AL325" s="95"/>
    </row>
    <row r="326" spans="1:38" ht="110.25">
      <c r="A326" s="182"/>
      <c r="B326" s="185"/>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135"/>
      <c r="Q326" s="134"/>
      <c r="R326" s="135"/>
      <c r="S326" s="95"/>
      <c r="T326" s="95"/>
      <c r="U326" s="95"/>
      <c r="V326" s="95"/>
      <c r="W326" s="87"/>
      <c r="X326" s="87"/>
      <c r="Y326" s="136"/>
      <c r="Z326" s="95"/>
      <c r="AA326" s="137"/>
      <c r="AB326" s="137"/>
      <c r="AC326" s="171"/>
      <c r="AD326" s="95"/>
      <c r="AE326" s="95"/>
      <c r="AF326" s="124"/>
      <c r="AG326" s="174"/>
      <c r="AH326" s="95"/>
      <c r="AI326" s="95"/>
      <c r="AJ326" s="95"/>
      <c r="AK326" s="95"/>
      <c r="AL326" s="95"/>
    </row>
    <row r="327" spans="1:38" ht="94.5">
      <c r="A327" s="182"/>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135"/>
      <c r="Q327" s="134"/>
      <c r="R327" s="135"/>
      <c r="S327" s="95"/>
      <c r="T327" s="95"/>
      <c r="U327" s="95"/>
      <c r="V327" s="95"/>
      <c r="W327" s="95"/>
      <c r="X327" s="110"/>
      <c r="Y327" s="136"/>
      <c r="Z327" s="95"/>
      <c r="AA327" s="137"/>
      <c r="AB327" s="137"/>
      <c r="AC327" s="171"/>
      <c r="AD327" s="95"/>
      <c r="AE327" s="95"/>
      <c r="AF327" s="124"/>
      <c r="AG327" s="174"/>
      <c r="AH327" s="95"/>
      <c r="AI327" s="95"/>
      <c r="AJ327" s="95"/>
      <c r="AK327" s="95"/>
      <c r="AL327" s="95"/>
    </row>
    <row r="328" spans="1:38" ht="267.75">
      <c r="A328" s="182"/>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135"/>
      <c r="Q328" s="134"/>
      <c r="R328" s="135"/>
      <c r="S328" s="95"/>
      <c r="T328" s="95"/>
      <c r="U328" s="95"/>
      <c r="V328" s="95"/>
      <c r="W328" s="95"/>
      <c r="X328" s="110"/>
      <c r="Y328" s="136"/>
      <c r="Z328" s="95"/>
      <c r="AA328" s="137"/>
      <c r="AB328" s="137"/>
      <c r="AC328" s="171"/>
      <c r="AD328" s="95"/>
      <c r="AE328" s="95"/>
      <c r="AF328" s="124"/>
      <c r="AG328" s="174"/>
      <c r="AH328" s="95"/>
      <c r="AI328" s="95"/>
      <c r="AJ328" s="95"/>
      <c r="AK328" s="95"/>
      <c r="AL328" s="95"/>
    </row>
    <row r="329" spans="1:38" ht="47.25">
      <c r="A329" s="182"/>
      <c r="B329" s="185"/>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135"/>
      <c r="Q329" s="134"/>
      <c r="R329" s="135"/>
      <c r="S329" s="95"/>
      <c r="T329" s="95"/>
      <c r="U329" s="95"/>
      <c r="V329" s="95"/>
      <c r="W329" s="95"/>
      <c r="X329" s="115"/>
      <c r="Y329" s="136"/>
      <c r="Z329" s="95"/>
      <c r="AA329" s="137"/>
      <c r="AB329" s="137"/>
      <c r="AC329" s="171"/>
      <c r="AD329" s="95"/>
      <c r="AE329" s="95"/>
      <c r="AF329" s="124"/>
      <c r="AG329" s="174"/>
      <c r="AH329" s="95"/>
      <c r="AI329" s="95"/>
      <c r="AJ329" s="95"/>
      <c r="AK329" s="95"/>
      <c r="AL329" s="95"/>
    </row>
    <row r="330" spans="1:38" ht="31.5">
      <c r="A330" s="183"/>
      <c r="B330" s="186"/>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135"/>
      <c r="Q330" s="134"/>
      <c r="R330" s="135"/>
      <c r="S330" s="95"/>
      <c r="T330" s="95"/>
      <c r="U330" s="95"/>
      <c r="V330" s="95"/>
      <c r="W330" s="87"/>
      <c r="X330" s="87"/>
      <c r="Y330" s="136"/>
      <c r="Z330" s="95"/>
      <c r="AA330" s="137"/>
      <c r="AB330" s="137"/>
      <c r="AC330" s="171"/>
      <c r="AD330" s="95"/>
      <c r="AE330" s="95"/>
      <c r="AF330" s="124"/>
      <c r="AG330" s="174"/>
      <c r="AH330" s="95"/>
      <c r="AI330" s="95"/>
      <c r="AJ330" s="95"/>
      <c r="AK330" s="95"/>
      <c r="AL330" s="95"/>
    </row>
    <row r="331" spans="1:38" ht="31.5">
      <c r="A331" s="187"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135"/>
      <c r="Q331" s="134"/>
      <c r="R331" s="135"/>
      <c r="S331" s="95"/>
      <c r="T331" s="95"/>
      <c r="U331" s="95"/>
      <c r="V331" s="95"/>
      <c r="W331" s="87"/>
      <c r="X331" s="87"/>
      <c r="Y331" s="136"/>
      <c r="Z331" s="95"/>
      <c r="AA331" s="137"/>
      <c r="AB331" s="137"/>
      <c r="AC331" s="171"/>
      <c r="AD331" s="95"/>
      <c r="AE331" s="95"/>
      <c r="AF331" s="124"/>
      <c r="AG331" s="174"/>
      <c r="AH331" s="95"/>
      <c r="AI331" s="95"/>
      <c r="AJ331" s="95"/>
      <c r="AK331" s="95"/>
      <c r="AL331" s="95"/>
    </row>
    <row r="332" spans="1:38" ht="31.5">
      <c r="A332" s="188"/>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135"/>
      <c r="Q332" s="134"/>
      <c r="R332" s="135"/>
      <c r="S332" s="95"/>
      <c r="T332" s="95"/>
      <c r="U332" s="95"/>
      <c r="V332" s="95"/>
      <c r="W332" s="115"/>
      <c r="X332" s="115"/>
      <c r="Y332" s="136"/>
      <c r="Z332" s="95"/>
      <c r="AA332" s="137"/>
      <c r="AB332" s="137"/>
      <c r="AC332" s="171"/>
      <c r="AD332" s="95"/>
      <c r="AE332" s="95"/>
      <c r="AF332" s="124"/>
      <c r="AG332" s="174"/>
      <c r="AH332" s="95"/>
      <c r="AI332" s="95"/>
      <c r="AJ332" s="95"/>
      <c r="AK332" s="95"/>
      <c r="AL332" s="95"/>
    </row>
    <row r="333" spans="1:38" ht="47.25">
      <c r="A333" s="188"/>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135"/>
      <c r="Q333" s="134"/>
      <c r="R333" s="135"/>
      <c r="S333" s="95"/>
      <c r="T333" s="109"/>
      <c r="U333" s="95"/>
      <c r="V333" s="95"/>
      <c r="W333" s="87"/>
      <c r="X333" s="87"/>
      <c r="Y333" s="136"/>
      <c r="Z333" s="95"/>
      <c r="AA333" s="137"/>
      <c r="AB333" s="137"/>
      <c r="AC333" s="171"/>
      <c r="AD333" s="95"/>
      <c r="AE333" s="95"/>
      <c r="AF333" s="124"/>
      <c r="AG333" s="174"/>
      <c r="AH333" s="95"/>
      <c r="AI333" s="95"/>
      <c r="AJ333" s="95"/>
      <c r="AK333" s="95"/>
      <c r="AL333" s="95"/>
    </row>
    <row r="334" spans="1:38" ht="47.25">
      <c r="A334" s="188"/>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34"/>
      <c r="R334" s="135"/>
      <c r="S334" s="95"/>
      <c r="T334" s="95"/>
      <c r="U334" s="95"/>
      <c r="V334" s="95"/>
      <c r="W334" s="87"/>
      <c r="X334" s="87"/>
      <c r="Y334" s="136"/>
      <c r="Z334" s="95"/>
      <c r="AA334" s="137"/>
      <c r="AB334" s="137"/>
      <c r="AC334" s="171"/>
      <c r="AD334" s="95"/>
      <c r="AE334" s="95"/>
      <c r="AF334" s="124"/>
      <c r="AG334" s="174"/>
      <c r="AH334" s="95"/>
      <c r="AI334" s="95"/>
      <c r="AJ334" s="95"/>
      <c r="AK334" s="95"/>
      <c r="AL334" s="95"/>
    </row>
    <row r="335" spans="1:38" ht="47.25">
      <c r="A335" s="188"/>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135"/>
      <c r="Q335" s="134"/>
      <c r="R335" s="135"/>
      <c r="S335" s="95"/>
      <c r="T335" s="109"/>
      <c r="U335" s="95"/>
      <c r="V335" s="95"/>
      <c r="W335" s="87"/>
      <c r="X335" s="87"/>
      <c r="Y335" s="136"/>
      <c r="Z335" s="95"/>
      <c r="AA335" s="137"/>
      <c r="AB335" s="137"/>
      <c r="AC335" s="171"/>
      <c r="AD335" s="95"/>
      <c r="AE335" s="95"/>
      <c r="AF335" s="124"/>
      <c r="AG335" s="174"/>
      <c r="AH335" s="95"/>
      <c r="AI335" s="95"/>
      <c r="AJ335" s="95"/>
      <c r="AK335" s="95"/>
      <c r="AL335" s="95"/>
    </row>
    <row r="336" spans="1:38" ht="47.25">
      <c r="A336" s="188"/>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134"/>
      <c r="R336" s="135"/>
      <c r="S336" s="95"/>
      <c r="T336" s="95"/>
      <c r="U336" s="95"/>
      <c r="V336" s="95"/>
      <c r="W336" s="87"/>
      <c r="X336" s="87"/>
      <c r="Y336" s="136"/>
      <c r="Z336" s="95"/>
      <c r="AA336" s="137"/>
      <c r="AB336" s="137"/>
      <c r="AC336" s="171"/>
      <c r="AD336" s="95"/>
      <c r="AE336" s="95"/>
      <c r="AF336" s="124"/>
      <c r="AG336" s="174"/>
      <c r="AH336" s="95"/>
      <c r="AI336" s="95"/>
      <c r="AJ336" s="95"/>
      <c r="AK336" s="95"/>
      <c r="AL336" s="95"/>
    </row>
    <row r="337" spans="1:38" ht="47.25">
      <c r="A337" s="188"/>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135"/>
      <c r="Q337" s="134"/>
      <c r="R337" s="135"/>
      <c r="S337" s="95"/>
      <c r="T337" s="95"/>
      <c r="U337" s="95"/>
      <c r="V337" s="95"/>
      <c r="W337" s="87"/>
      <c r="X337" s="87"/>
      <c r="Y337" s="136"/>
      <c r="Z337" s="95"/>
      <c r="AA337" s="137"/>
      <c r="AB337" s="137"/>
      <c r="AC337" s="171"/>
      <c r="AD337" s="95"/>
      <c r="AE337" s="95"/>
      <c r="AF337" s="124"/>
      <c r="AG337" s="174"/>
      <c r="AH337" s="95"/>
      <c r="AI337" s="95"/>
      <c r="AJ337" s="95"/>
      <c r="AK337" s="95"/>
      <c r="AL337" s="95"/>
    </row>
    <row r="338" spans="1:38" ht="47.25">
      <c r="A338" s="188"/>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135"/>
      <c r="Q338" s="134"/>
      <c r="R338" s="135"/>
      <c r="S338" s="95"/>
      <c r="T338" s="95"/>
      <c r="U338" s="95"/>
      <c r="V338" s="95"/>
      <c r="W338" s="115"/>
      <c r="X338" s="115"/>
      <c r="Y338" s="136"/>
      <c r="Z338" s="95"/>
      <c r="AA338" s="137"/>
      <c r="AB338" s="137"/>
      <c r="AC338" s="171"/>
      <c r="AD338" s="95"/>
      <c r="AE338" s="95"/>
      <c r="AF338" s="124"/>
      <c r="AG338" s="174"/>
      <c r="AH338" s="95"/>
      <c r="AI338" s="95"/>
      <c r="AJ338" s="95"/>
      <c r="AK338" s="95"/>
      <c r="AL338" s="95"/>
    </row>
    <row r="339" spans="1:38" s="44" customFormat="1" ht="47.25">
      <c r="A339" s="188"/>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135"/>
      <c r="Q339" s="134"/>
      <c r="R339" s="135"/>
      <c r="S339" s="95"/>
      <c r="T339" s="95"/>
      <c r="U339" s="95"/>
      <c r="V339" s="95"/>
      <c r="W339" s="115"/>
      <c r="X339" s="115"/>
      <c r="Y339" s="136"/>
      <c r="Z339" s="95"/>
      <c r="AA339" s="137"/>
      <c r="AB339" s="137"/>
      <c r="AC339" s="171"/>
      <c r="AD339" s="95"/>
      <c r="AE339" s="95"/>
      <c r="AF339" s="124"/>
      <c r="AG339" s="174"/>
      <c r="AH339" s="95"/>
      <c r="AI339" s="95"/>
      <c r="AJ339" s="95"/>
      <c r="AK339" s="95"/>
      <c r="AL339" s="95"/>
    </row>
    <row r="340" spans="1:38" s="44" customFormat="1" ht="47.25">
      <c r="A340" s="188"/>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135"/>
      <c r="Q340" s="134"/>
      <c r="R340" s="135"/>
      <c r="S340" s="95"/>
      <c r="T340" s="95"/>
      <c r="U340" s="95"/>
      <c r="V340" s="95"/>
      <c r="W340" s="87"/>
      <c r="X340" s="87"/>
      <c r="Y340" s="136"/>
      <c r="Z340" s="95"/>
      <c r="AA340" s="137"/>
      <c r="AB340" s="137"/>
      <c r="AC340" s="171"/>
      <c r="AD340" s="95"/>
      <c r="AE340" s="95"/>
      <c r="AF340" s="124"/>
      <c r="AG340" s="174"/>
      <c r="AH340" s="95"/>
      <c r="AI340" s="95"/>
      <c r="AJ340" s="95"/>
      <c r="AK340" s="95"/>
      <c r="AL340" s="95"/>
    </row>
    <row r="341" spans="1:38" s="44" customFormat="1" ht="47.25">
      <c r="A341" s="188"/>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135"/>
      <c r="Q341" s="134"/>
      <c r="R341" s="135"/>
      <c r="S341" s="95"/>
      <c r="T341" s="95"/>
      <c r="U341" s="95"/>
      <c r="V341" s="95"/>
      <c r="W341" s="87"/>
      <c r="X341" s="87"/>
      <c r="Y341" s="136"/>
      <c r="Z341" s="95"/>
      <c r="AA341" s="137"/>
      <c r="AB341" s="137"/>
      <c r="AC341" s="171"/>
      <c r="AD341" s="95"/>
      <c r="AE341" s="95"/>
      <c r="AF341" s="124"/>
      <c r="AG341" s="174"/>
      <c r="AH341" s="95"/>
      <c r="AI341" s="95"/>
      <c r="AJ341" s="95"/>
      <c r="AK341" s="95"/>
      <c r="AL341" s="95"/>
    </row>
    <row r="342" spans="1:38" s="44" customFormat="1" ht="47.25">
      <c r="A342" s="188"/>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135"/>
      <c r="Q342" s="134"/>
      <c r="R342" s="135"/>
      <c r="S342" s="95"/>
      <c r="T342" s="95"/>
      <c r="U342" s="95"/>
      <c r="V342" s="95"/>
      <c r="W342" s="87"/>
      <c r="X342" s="87"/>
      <c r="Y342" s="136"/>
      <c r="Z342" s="95"/>
      <c r="AA342" s="137"/>
      <c r="AB342" s="137"/>
      <c r="AC342" s="171"/>
      <c r="AD342" s="95"/>
      <c r="AE342" s="95"/>
      <c r="AF342" s="124"/>
      <c r="AG342" s="174"/>
      <c r="AH342" s="95"/>
      <c r="AI342" s="95"/>
      <c r="AJ342" s="95"/>
      <c r="AK342" s="95"/>
      <c r="AL342" s="95"/>
    </row>
    <row r="343" spans="1:38" s="44" customFormat="1" ht="47.25">
      <c r="A343" s="188"/>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135"/>
      <c r="Q343" s="134"/>
      <c r="R343" s="135"/>
      <c r="S343" s="95"/>
      <c r="T343" s="95"/>
      <c r="U343" s="95"/>
      <c r="V343" s="95"/>
      <c r="W343" s="87"/>
      <c r="X343" s="87"/>
      <c r="Y343" s="136"/>
      <c r="Z343" s="95"/>
      <c r="AA343" s="137"/>
      <c r="AB343" s="137"/>
      <c r="AC343" s="171"/>
      <c r="AD343" s="95"/>
      <c r="AE343" s="95"/>
      <c r="AF343" s="124"/>
      <c r="AG343" s="174"/>
      <c r="AH343" s="95"/>
      <c r="AI343" s="95"/>
      <c r="AJ343" s="95"/>
      <c r="AK343" s="95"/>
      <c r="AL343" s="95"/>
    </row>
    <row r="344" spans="1:38" s="44" customFormat="1" ht="47.25">
      <c r="A344" s="188"/>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135"/>
      <c r="Q344" s="134"/>
      <c r="R344" s="135"/>
      <c r="S344" s="95"/>
      <c r="T344" s="95"/>
      <c r="U344" s="95"/>
      <c r="V344" s="95"/>
      <c r="W344" s="115"/>
      <c r="X344" s="115"/>
      <c r="Y344" s="136"/>
      <c r="Z344" s="95"/>
      <c r="AA344" s="137"/>
      <c r="AB344" s="137"/>
      <c r="AC344" s="171"/>
      <c r="AD344" s="95"/>
      <c r="AE344" s="95"/>
      <c r="AF344" s="124"/>
      <c r="AG344" s="174"/>
      <c r="AH344" s="95"/>
      <c r="AI344" s="95"/>
      <c r="AJ344" s="95"/>
      <c r="AK344" s="95"/>
      <c r="AL344" s="95"/>
    </row>
    <row r="345" spans="1:38" s="44" customFormat="1" ht="47.25">
      <c r="A345" s="188"/>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135"/>
      <c r="Q345" s="134"/>
      <c r="R345" s="135"/>
      <c r="S345" s="95"/>
      <c r="T345" s="95"/>
      <c r="U345" s="95"/>
      <c r="V345" s="95"/>
      <c r="W345" s="115"/>
      <c r="X345" s="115"/>
      <c r="Y345" s="136"/>
      <c r="Z345" s="95"/>
      <c r="AA345" s="137"/>
      <c r="AB345" s="137"/>
      <c r="AC345" s="171"/>
      <c r="AD345" s="95"/>
      <c r="AE345" s="95"/>
      <c r="AF345" s="124"/>
      <c r="AG345" s="174"/>
      <c r="AH345" s="95"/>
      <c r="AI345" s="95"/>
      <c r="AJ345" s="95"/>
      <c r="AK345" s="95"/>
      <c r="AL345" s="95"/>
    </row>
    <row r="346" spans="1:38" s="44" customFormat="1" ht="31.5">
      <c r="A346" s="188"/>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135"/>
      <c r="Q346" s="134"/>
      <c r="R346" s="135"/>
      <c r="S346" s="95"/>
      <c r="T346" s="95"/>
      <c r="U346" s="95"/>
      <c r="V346" s="95"/>
      <c r="W346" s="87"/>
      <c r="X346" s="87"/>
      <c r="Y346" s="136"/>
      <c r="Z346" s="95"/>
      <c r="AA346" s="137"/>
      <c r="AB346" s="137"/>
      <c r="AC346" s="171"/>
      <c r="AD346" s="95"/>
      <c r="AE346" s="95"/>
      <c r="AF346" s="124"/>
      <c r="AG346" s="174"/>
      <c r="AH346" s="95"/>
      <c r="AI346" s="95"/>
      <c r="AJ346" s="95"/>
      <c r="AK346" s="95"/>
      <c r="AL346" s="95"/>
    </row>
    <row r="347" spans="1:38" s="44" customFormat="1" ht="315">
      <c r="A347" s="188"/>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135"/>
      <c r="Q347" s="134"/>
      <c r="R347" s="135"/>
      <c r="S347" s="95"/>
      <c r="T347" s="95"/>
      <c r="U347" s="95"/>
      <c r="V347" s="95"/>
      <c r="W347" s="87"/>
      <c r="X347" s="87"/>
      <c r="Y347" s="136"/>
      <c r="Z347" s="95"/>
      <c r="AA347" s="137"/>
      <c r="AB347" s="137"/>
      <c r="AC347" s="171"/>
      <c r="AD347" s="95"/>
      <c r="AE347" s="95"/>
      <c r="AF347" s="124"/>
      <c r="AG347" s="174"/>
      <c r="AH347" s="95"/>
      <c r="AI347" s="95"/>
      <c r="AJ347" s="95"/>
      <c r="AK347" s="95"/>
      <c r="AL347" s="95"/>
    </row>
    <row r="348" spans="1:38" s="44" customFormat="1" ht="330.75">
      <c r="A348" s="188"/>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135"/>
      <c r="Q348" s="134"/>
      <c r="R348" s="135"/>
      <c r="S348" s="95"/>
      <c r="T348" s="95"/>
      <c r="U348" s="95"/>
      <c r="V348" s="95"/>
      <c r="W348" s="87"/>
      <c r="X348" s="87"/>
      <c r="Y348" s="136"/>
      <c r="Z348" s="95"/>
      <c r="AA348" s="137"/>
      <c r="AB348" s="137"/>
      <c r="AC348" s="171"/>
      <c r="AD348" s="95"/>
      <c r="AE348" s="95"/>
      <c r="AF348" s="124"/>
      <c r="AG348" s="174"/>
      <c r="AH348" s="95"/>
      <c r="AI348" s="95"/>
      <c r="AJ348" s="95"/>
      <c r="AK348" s="95"/>
      <c r="AL348" s="95"/>
    </row>
    <row r="349" spans="1:38" s="44" customFormat="1" ht="173.25">
      <c r="A349" s="188"/>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135"/>
      <c r="Q349" s="134"/>
      <c r="R349" s="135"/>
      <c r="S349" s="95"/>
      <c r="T349" s="95"/>
      <c r="U349" s="95"/>
      <c r="V349" s="95"/>
      <c r="W349" s="87"/>
      <c r="X349" s="87"/>
      <c r="Y349" s="136"/>
      <c r="Z349" s="95"/>
      <c r="AA349" s="137"/>
      <c r="AB349" s="137"/>
      <c r="AC349" s="171"/>
      <c r="AD349" s="95"/>
      <c r="AE349" s="95"/>
      <c r="AF349" s="124"/>
      <c r="AG349" s="174"/>
      <c r="AH349" s="95"/>
      <c r="AI349" s="95"/>
      <c r="AJ349" s="95"/>
      <c r="AK349" s="95"/>
      <c r="AL349" s="95"/>
    </row>
    <row r="350" spans="1:38" s="44" customFormat="1" ht="252">
      <c r="A350" s="188"/>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135"/>
      <c r="Q350" s="134"/>
      <c r="R350" s="135"/>
      <c r="S350" s="95"/>
      <c r="T350" s="95"/>
      <c r="U350" s="95"/>
      <c r="V350" s="95"/>
      <c r="W350" s="95"/>
      <c r="X350" s="115"/>
      <c r="Y350" s="136"/>
      <c r="Z350" s="95"/>
      <c r="AA350" s="137"/>
      <c r="AB350" s="137"/>
      <c r="AC350" s="171"/>
      <c r="AD350" s="95"/>
      <c r="AE350" s="95"/>
      <c r="AF350" s="124"/>
      <c r="AG350" s="174"/>
      <c r="AH350" s="95"/>
      <c r="AI350" s="95"/>
      <c r="AJ350" s="95"/>
      <c r="AK350" s="95"/>
      <c r="AL350" s="95"/>
    </row>
    <row r="351" spans="1:38" s="44" customFormat="1" ht="78.75">
      <c r="A351" s="188"/>
      <c r="B351" s="191"/>
      <c r="C351" s="125">
        <v>348</v>
      </c>
      <c r="D351" s="131" t="s">
        <v>364</v>
      </c>
      <c r="E351" s="90" t="s">
        <v>64</v>
      </c>
      <c r="F351" s="90" t="s">
        <v>799</v>
      </c>
      <c r="G351" s="91" t="s">
        <v>800</v>
      </c>
      <c r="H351" s="92" t="s">
        <v>130</v>
      </c>
      <c r="I351" s="47">
        <v>30</v>
      </c>
      <c r="J351" s="47">
        <v>30</v>
      </c>
      <c r="K351" s="93">
        <v>50.35</v>
      </c>
      <c r="L351" s="86">
        <v>23</v>
      </c>
      <c r="M351" s="73">
        <f t="shared" si="10"/>
        <v>20</v>
      </c>
      <c r="N351" s="46" t="str">
        <f t="shared" si="11"/>
        <v>OK</v>
      </c>
      <c r="O351" s="85">
        <v>3</v>
      </c>
      <c r="P351" s="135"/>
      <c r="Q351" s="134"/>
      <c r="R351" s="135"/>
      <c r="S351" s="95"/>
      <c r="T351" s="95"/>
      <c r="U351" s="95"/>
      <c r="V351" s="95"/>
      <c r="W351" s="95"/>
      <c r="X351" s="115"/>
      <c r="Y351" s="136"/>
      <c r="Z351" s="95"/>
      <c r="AA351" s="137"/>
      <c r="AB351" s="137"/>
      <c r="AC351" s="171"/>
      <c r="AD351" s="95"/>
      <c r="AE351" s="95"/>
      <c r="AF351" s="124"/>
      <c r="AG351" s="174"/>
      <c r="AH351" s="95"/>
      <c r="AI351" s="95"/>
      <c r="AJ351" s="95"/>
      <c r="AK351" s="95"/>
      <c r="AL351" s="95"/>
    </row>
    <row r="352" spans="1:38" s="44" customFormat="1" ht="47.25">
      <c r="A352" s="188"/>
      <c r="B352" s="191"/>
      <c r="C352" s="125">
        <v>349</v>
      </c>
      <c r="D352" s="131" t="s">
        <v>365</v>
      </c>
      <c r="E352" s="90" t="s">
        <v>64</v>
      </c>
      <c r="F352" s="90" t="s">
        <v>801</v>
      </c>
      <c r="G352" s="91" t="s">
        <v>802</v>
      </c>
      <c r="H352" s="92" t="s">
        <v>31</v>
      </c>
      <c r="I352" s="47">
        <v>30</v>
      </c>
      <c r="J352" s="47">
        <v>30</v>
      </c>
      <c r="K352" s="93">
        <v>12.9</v>
      </c>
      <c r="L352" s="86">
        <v>268</v>
      </c>
      <c r="M352" s="73">
        <f t="shared" si="10"/>
        <v>0</v>
      </c>
      <c r="N352" s="46" t="str">
        <f t="shared" si="11"/>
        <v>OK</v>
      </c>
      <c r="O352" s="85">
        <v>170</v>
      </c>
      <c r="P352" s="135"/>
      <c r="Q352" s="134"/>
      <c r="R352" s="135"/>
      <c r="S352" s="95"/>
      <c r="T352" s="95">
        <v>20</v>
      </c>
      <c r="U352" s="95"/>
      <c r="V352" s="95"/>
      <c r="W352" s="95"/>
      <c r="X352" s="115"/>
      <c r="Y352" s="136"/>
      <c r="Z352" s="95"/>
      <c r="AA352" s="137"/>
      <c r="AB352" s="137"/>
      <c r="AC352" s="171">
        <v>78</v>
      </c>
      <c r="AD352" s="95"/>
      <c r="AE352" s="95"/>
      <c r="AF352" s="124"/>
      <c r="AG352" s="174"/>
      <c r="AH352" s="95"/>
      <c r="AI352" s="95"/>
      <c r="AJ352" s="95"/>
      <c r="AK352" s="95"/>
      <c r="AL352" s="95"/>
    </row>
    <row r="353" spans="1:38" s="44" customFormat="1" ht="31.5">
      <c r="A353" s="188"/>
      <c r="B353" s="191"/>
      <c r="C353" s="125">
        <v>350</v>
      </c>
      <c r="D353" s="131" t="s">
        <v>366</v>
      </c>
      <c r="E353" s="90" t="s">
        <v>64</v>
      </c>
      <c r="F353" s="90" t="s">
        <v>752</v>
      </c>
      <c r="G353" s="91" t="s">
        <v>803</v>
      </c>
      <c r="H353" s="92" t="s">
        <v>67</v>
      </c>
      <c r="I353" s="47">
        <v>30</v>
      </c>
      <c r="J353" s="47">
        <v>30</v>
      </c>
      <c r="K353" s="93">
        <v>2.0299999999999998</v>
      </c>
      <c r="L353" s="86">
        <v>300</v>
      </c>
      <c r="M353" s="73">
        <f t="shared" si="10"/>
        <v>0</v>
      </c>
      <c r="N353" s="46" t="str">
        <f t="shared" si="11"/>
        <v>OK</v>
      </c>
      <c r="O353" s="85">
        <v>150</v>
      </c>
      <c r="P353" s="135"/>
      <c r="Q353" s="134"/>
      <c r="R353" s="135"/>
      <c r="S353" s="95"/>
      <c r="T353" s="95"/>
      <c r="U353" s="95"/>
      <c r="V353" s="95"/>
      <c r="W353" s="95"/>
      <c r="X353" s="115"/>
      <c r="Y353" s="136"/>
      <c r="Z353" s="95"/>
      <c r="AA353" s="137"/>
      <c r="AB353" s="137"/>
      <c r="AC353" s="171">
        <v>150</v>
      </c>
      <c r="AD353" s="95"/>
      <c r="AE353" s="95"/>
      <c r="AF353" s="124"/>
      <c r="AG353" s="174"/>
      <c r="AH353" s="95"/>
      <c r="AI353" s="95"/>
      <c r="AJ353" s="95"/>
      <c r="AK353" s="95"/>
      <c r="AL353" s="95"/>
    </row>
    <row r="354" spans="1:38" s="44" customFormat="1" ht="31.5">
      <c r="A354" s="188"/>
      <c r="B354" s="191"/>
      <c r="C354" s="125">
        <v>351</v>
      </c>
      <c r="D354" s="131" t="s">
        <v>367</v>
      </c>
      <c r="E354" s="90" t="s">
        <v>64</v>
      </c>
      <c r="F354" s="90" t="s">
        <v>752</v>
      </c>
      <c r="G354" s="91" t="s">
        <v>445</v>
      </c>
      <c r="H354" s="92" t="s">
        <v>67</v>
      </c>
      <c r="I354" s="47">
        <v>30</v>
      </c>
      <c r="J354" s="47">
        <v>30</v>
      </c>
      <c r="K354" s="93">
        <v>2.5499999999999998</v>
      </c>
      <c r="L354" s="86">
        <v>100</v>
      </c>
      <c r="M354" s="73">
        <f t="shared" si="10"/>
        <v>0</v>
      </c>
      <c r="N354" s="46" t="str">
        <f t="shared" si="11"/>
        <v>OK</v>
      </c>
      <c r="O354" s="85">
        <v>100</v>
      </c>
      <c r="P354" s="135"/>
      <c r="Q354" s="134"/>
      <c r="R354" s="135"/>
      <c r="S354" s="95"/>
      <c r="T354" s="95"/>
      <c r="U354" s="95"/>
      <c r="V354" s="95"/>
      <c r="W354" s="95"/>
      <c r="X354" s="115"/>
      <c r="Y354" s="136"/>
      <c r="Z354" s="95"/>
      <c r="AA354" s="137"/>
      <c r="AB354" s="137"/>
      <c r="AC354" s="171"/>
      <c r="AD354" s="95"/>
      <c r="AE354" s="95"/>
      <c r="AF354" s="124"/>
      <c r="AG354" s="174"/>
      <c r="AH354" s="95"/>
      <c r="AI354" s="95"/>
      <c r="AJ354" s="95"/>
      <c r="AK354" s="95"/>
      <c r="AL354" s="95"/>
    </row>
    <row r="355" spans="1:38" s="44" customFormat="1" ht="31.5">
      <c r="A355" s="188"/>
      <c r="B355" s="191"/>
      <c r="C355" s="125">
        <v>352</v>
      </c>
      <c r="D355" s="131" t="s">
        <v>368</v>
      </c>
      <c r="E355" s="90" t="s">
        <v>64</v>
      </c>
      <c r="F355" s="90" t="s">
        <v>752</v>
      </c>
      <c r="G355" s="91" t="s">
        <v>804</v>
      </c>
      <c r="H355" s="92" t="s">
        <v>31</v>
      </c>
      <c r="I355" s="47">
        <v>30</v>
      </c>
      <c r="J355" s="47">
        <v>30</v>
      </c>
      <c r="K355" s="93">
        <v>2.16</v>
      </c>
      <c r="L355" s="86">
        <v>300</v>
      </c>
      <c r="M355" s="73">
        <f t="shared" si="10"/>
        <v>300</v>
      </c>
      <c r="N355" s="46" t="str">
        <f t="shared" si="11"/>
        <v>OK</v>
      </c>
      <c r="O355" s="85"/>
      <c r="P355" s="135"/>
      <c r="Q355" s="134"/>
      <c r="R355" s="135"/>
      <c r="S355" s="95"/>
      <c r="T355" s="95"/>
      <c r="U355" s="95"/>
      <c r="V355" s="95"/>
      <c r="W355" s="95"/>
      <c r="X355" s="115"/>
      <c r="Y355" s="136"/>
      <c r="Z355" s="95"/>
      <c r="AA355" s="137"/>
      <c r="AB355" s="137"/>
      <c r="AC355" s="171"/>
      <c r="AD355" s="95"/>
      <c r="AE355" s="95"/>
      <c r="AF355" s="124"/>
      <c r="AG355" s="174"/>
      <c r="AH355" s="95"/>
      <c r="AI355" s="95"/>
      <c r="AJ355" s="95"/>
      <c r="AK355" s="95"/>
      <c r="AL355" s="95"/>
    </row>
    <row r="356" spans="1:38" s="44" customFormat="1" ht="220.5">
      <c r="A356" s="188"/>
      <c r="B356" s="191"/>
      <c r="C356" s="125">
        <v>353</v>
      </c>
      <c r="D356" s="131" t="s">
        <v>511</v>
      </c>
      <c r="E356" s="90" t="s">
        <v>64</v>
      </c>
      <c r="F356" s="90" t="s">
        <v>805</v>
      </c>
      <c r="G356" s="91" t="s">
        <v>806</v>
      </c>
      <c r="H356" s="92" t="s">
        <v>613</v>
      </c>
      <c r="I356" s="47">
        <v>30</v>
      </c>
      <c r="J356" s="47">
        <v>30</v>
      </c>
      <c r="K356" s="93">
        <v>184.85</v>
      </c>
      <c r="L356" s="86">
        <v>10</v>
      </c>
      <c r="M356" s="73">
        <f t="shared" si="10"/>
        <v>5</v>
      </c>
      <c r="N356" s="46" t="str">
        <f t="shared" si="11"/>
        <v>OK</v>
      </c>
      <c r="O356" s="85">
        <v>5</v>
      </c>
      <c r="P356" s="135"/>
      <c r="Q356" s="134"/>
      <c r="R356" s="135"/>
      <c r="S356" s="95"/>
      <c r="T356" s="95"/>
      <c r="U356" s="95"/>
      <c r="V356" s="95"/>
      <c r="W356" s="95"/>
      <c r="X356" s="115"/>
      <c r="Y356" s="136"/>
      <c r="Z356" s="95"/>
      <c r="AA356" s="137"/>
      <c r="AB356" s="137"/>
      <c r="AC356" s="171"/>
      <c r="AD356" s="95"/>
      <c r="AE356" s="95"/>
      <c r="AF356" s="124"/>
      <c r="AG356" s="174"/>
      <c r="AH356" s="95"/>
      <c r="AI356" s="95"/>
      <c r="AJ356" s="95"/>
      <c r="AK356" s="95"/>
      <c r="AL356" s="95"/>
    </row>
    <row r="357" spans="1:38" s="44" customFormat="1" ht="126">
      <c r="A357" s="188"/>
      <c r="B357" s="191"/>
      <c r="C357" s="125">
        <v>354</v>
      </c>
      <c r="D357" s="131" t="s">
        <v>512</v>
      </c>
      <c r="E357" s="90" t="s">
        <v>64</v>
      </c>
      <c r="F357" s="90" t="s">
        <v>805</v>
      </c>
      <c r="G357" s="91" t="s">
        <v>807</v>
      </c>
      <c r="H357" s="92" t="s">
        <v>613</v>
      </c>
      <c r="I357" s="47">
        <v>30</v>
      </c>
      <c r="J357" s="47">
        <v>30</v>
      </c>
      <c r="K357" s="93">
        <v>110</v>
      </c>
      <c r="L357" s="86">
        <v>50</v>
      </c>
      <c r="M357" s="73">
        <f t="shared" si="10"/>
        <v>30</v>
      </c>
      <c r="N357" s="46" t="str">
        <f t="shared" si="11"/>
        <v>OK</v>
      </c>
      <c r="O357" s="85">
        <v>20</v>
      </c>
      <c r="P357" s="135"/>
      <c r="Q357" s="134"/>
      <c r="R357" s="135"/>
      <c r="S357" s="95"/>
      <c r="T357" s="95"/>
      <c r="U357" s="95"/>
      <c r="V357" s="95"/>
      <c r="W357" s="95"/>
      <c r="X357" s="115"/>
      <c r="Y357" s="136"/>
      <c r="Z357" s="95"/>
      <c r="AA357" s="137"/>
      <c r="AB357" s="137"/>
      <c r="AC357" s="171"/>
      <c r="AD357" s="95"/>
      <c r="AE357" s="95"/>
      <c r="AF357" s="124"/>
      <c r="AG357" s="174"/>
      <c r="AH357" s="95"/>
      <c r="AI357" s="95"/>
      <c r="AJ357" s="95"/>
      <c r="AK357" s="95"/>
      <c r="AL357" s="95"/>
    </row>
    <row r="358" spans="1:38" s="44" customFormat="1" ht="31.5">
      <c r="A358" s="188"/>
      <c r="B358" s="191"/>
      <c r="C358" s="125">
        <v>355</v>
      </c>
      <c r="D358" s="131" t="s">
        <v>369</v>
      </c>
      <c r="E358" s="90" t="s">
        <v>64</v>
      </c>
      <c r="F358" s="90" t="s">
        <v>801</v>
      </c>
      <c r="G358" s="91" t="s">
        <v>808</v>
      </c>
      <c r="H358" s="92" t="s">
        <v>67</v>
      </c>
      <c r="I358" s="47">
        <v>30</v>
      </c>
      <c r="J358" s="47">
        <v>30</v>
      </c>
      <c r="K358" s="93">
        <v>5.31</v>
      </c>
      <c r="L358" s="86">
        <v>50</v>
      </c>
      <c r="M358" s="73">
        <f t="shared" si="10"/>
        <v>20</v>
      </c>
      <c r="N358" s="46" t="str">
        <f t="shared" si="11"/>
        <v>OK</v>
      </c>
      <c r="O358" s="85">
        <v>30</v>
      </c>
      <c r="P358" s="135"/>
      <c r="Q358" s="134"/>
      <c r="R358" s="135"/>
      <c r="S358" s="95"/>
      <c r="T358" s="95"/>
      <c r="U358" s="95"/>
      <c r="V358" s="95"/>
      <c r="W358" s="95"/>
      <c r="X358" s="115"/>
      <c r="Y358" s="136"/>
      <c r="Z358" s="95"/>
      <c r="AA358" s="137"/>
      <c r="AB358" s="137"/>
      <c r="AC358" s="171"/>
      <c r="AD358" s="95"/>
      <c r="AE358" s="95"/>
      <c r="AF358" s="124"/>
      <c r="AG358" s="174"/>
      <c r="AH358" s="95"/>
      <c r="AI358" s="95"/>
      <c r="AJ358" s="95"/>
      <c r="AK358" s="95"/>
      <c r="AL358" s="95"/>
    </row>
    <row r="359" spans="1:38" s="44" customFormat="1" ht="47.25">
      <c r="A359" s="188"/>
      <c r="B359" s="191"/>
      <c r="C359" s="125">
        <v>356</v>
      </c>
      <c r="D359" s="131" t="s">
        <v>370</v>
      </c>
      <c r="E359" s="90" t="s">
        <v>64</v>
      </c>
      <c r="F359" s="90" t="s">
        <v>801</v>
      </c>
      <c r="G359" s="91" t="s">
        <v>809</v>
      </c>
      <c r="H359" s="92" t="s">
        <v>31</v>
      </c>
      <c r="I359" s="47">
        <v>30</v>
      </c>
      <c r="J359" s="47">
        <v>30</v>
      </c>
      <c r="K359" s="93">
        <v>5.44</v>
      </c>
      <c r="L359" s="86">
        <v>540</v>
      </c>
      <c r="M359" s="73">
        <f t="shared" si="10"/>
        <v>0</v>
      </c>
      <c r="N359" s="46" t="str">
        <f t="shared" si="11"/>
        <v>OK</v>
      </c>
      <c r="O359" s="85">
        <v>420</v>
      </c>
      <c r="P359" s="135"/>
      <c r="Q359" s="134"/>
      <c r="R359" s="87"/>
      <c r="S359" s="95"/>
      <c r="T359" s="95"/>
      <c r="U359" s="95"/>
      <c r="V359" s="95"/>
      <c r="W359" s="95"/>
      <c r="X359" s="115"/>
      <c r="Y359" s="136"/>
      <c r="Z359" s="95"/>
      <c r="AA359" s="137"/>
      <c r="AB359" s="95">
        <v>40</v>
      </c>
      <c r="AC359" s="171">
        <v>80</v>
      </c>
      <c r="AD359" s="95"/>
      <c r="AE359" s="95"/>
      <c r="AF359" s="124"/>
      <c r="AG359" s="174"/>
      <c r="AH359" s="95"/>
      <c r="AI359" s="95"/>
      <c r="AJ359" s="95"/>
      <c r="AK359" s="95"/>
      <c r="AL359" s="95"/>
    </row>
    <row r="360" spans="1:38" s="44" customFormat="1" ht="47.25">
      <c r="A360" s="189"/>
      <c r="B360" s="192"/>
      <c r="C360" s="125">
        <v>357</v>
      </c>
      <c r="D360" s="131" t="s">
        <v>371</v>
      </c>
      <c r="E360" s="90" t="s">
        <v>64</v>
      </c>
      <c r="F360" s="90" t="s">
        <v>801</v>
      </c>
      <c r="G360" s="91" t="s">
        <v>810</v>
      </c>
      <c r="H360" s="92" t="s">
        <v>425</v>
      </c>
      <c r="I360" s="47">
        <v>30</v>
      </c>
      <c r="J360" s="47">
        <v>30</v>
      </c>
      <c r="K360" s="93">
        <v>6.35</v>
      </c>
      <c r="L360" s="86">
        <v>728</v>
      </c>
      <c r="M360" s="73">
        <f t="shared" si="10"/>
        <v>88</v>
      </c>
      <c r="N360" s="46" t="str">
        <f t="shared" si="11"/>
        <v>OK</v>
      </c>
      <c r="O360" s="85">
        <v>420</v>
      </c>
      <c r="P360" s="135"/>
      <c r="Q360" s="134"/>
      <c r="R360" s="87"/>
      <c r="S360" s="95"/>
      <c r="T360" s="95"/>
      <c r="U360" s="95"/>
      <c r="V360" s="95"/>
      <c r="W360" s="95"/>
      <c r="X360" s="115"/>
      <c r="Y360" s="136"/>
      <c r="Z360" s="95"/>
      <c r="AA360" s="137"/>
      <c r="AB360" s="95">
        <v>100</v>
      </c>
      <c r="AC360" s="171">
        <v>120</v>
      </c>
      <c r="AD360" s="95"/>
      <c r="AE360" s="95"/>
      <c r="AF360" s="124"/>
      <c r="AG360" s="174"/>
      <c r="AH360" s="95"/>
      <c r="AI360" s="95"/>
      <c r="AJ360" s="95"/>
      <c r="AK360" s="95"/>
      <c r="AL360" s="95"/>
    </row>
    <row r="361" spans="1:38" s="44" customFormat="1" ht="173.25">
      <c r="A361" s="181" t="s">
        <v>513</v>
      </c>
      <c r="B361" s="184">
        <v>8</v>
      </c>
      <c r="C361" s="126">
        <v>358</v>
      </c>
      <c r="D361" s="132" t="s">
        <v>372</v>
      </c>
      <c r="E361" s="49" t="s">
        <v>66</v>
      </c>
      <c r="F361" s="49" t="s">
        <v>811</v>
      </c>
      <c r="G361" s="55" t="s">
        <v>811</v>
      </c>
      <c r="H361" s="57" t="s">
        <v>67</v>
      </c>
      <c r="I361" s="48">
        <v>30</v>
      </c>
      <c r="J361" s="48">
        <v>30</v>
      </c>
      <c r="K361" s="71">
        <v>40.31</v>
      </c>
      <c r="L361" s="86">
        <v>61</v>
      </c>
      <c r="M361" s="73">
        <f t="shared" si="10"/>
        <v>46</v>
      </c>
      <c r="N361" s="46" t="str">
        <f t="shared" si="11"/>
        <v>OK</v>
      </c>
      <c r="O361" s="85"/>
      <c r="P361" s="135"/>
      <c r="Q361" s="134"/>
      <c r="R361" s="135"/>
      <c r="S361" s="95"/>
      <c r="T361" s="95"/>
      <c r="U361" s="95"/>
      <c r="V361" s="95"/>
      <c r="W361" s="95"/>
      <c r="X361" s="115"/>
      <c r="Y361" s="136"/>
      <c r="Z361" s="95"/>
      <c r="AA361" s="137"/>
      <c r="AB361" s="137"/>
      <c r="AC361" s="171"/>
      <c r="AD361" s="171"/>
      <c r="AE361" s="171">
        <v>15</v>
      </c>
      <c r="AF361" s="124"/>
      <c r="AG361" s="174"/>
      <c r="AH361" s="95"/>
      <c r="AI361" s="95"/>
      <c r="AJ361" s="95"/>
      <c r="AK361" s="95"/>
      <c r="AL361" s="95"/>
    </row>
    <row r="362" spans="1:38" s="44" customFormat="1" ht="47.25">
      <c r="A362" s="182"/>
      <c r="B362" s="185"/>
      <c r="C362" s="126">
        <v>359</v>
      </c>
      <c r="D362" s="132" t="s">
        <v>373</v>
      </c>
      <c r="E362" s="49" t="s">
        <v>64</v>
      </c>
      <c r="F362" s="49" t="s">
        <v>812</v>
      </c>
      <c r="G362" s="55" t="s">
        <v>812</v>
      </c>
      <c r="H362" s="57" t="s">
        <v>67</v>
      </c>
      <c r="I362" s="48">
        <v>30</v>
      </c>
      <c r="J362" s="48">
        <v>30</v>
      </c>
      <c r="K362" s="71">
        <v>10.96</v>
      </c>
      <c r="L362" s="86">
        <v>50</v>
      </c>
      <c r="M362" s="73">
        <f t="shared" si="10"/>
        <v>50</v>
      </c>
      <c r="N362" s="46" t="str">
        <f t="shared" si="11"/>
        <v>OK</v>
      </c>
      <c r="O362" s="85"/>
      <c r="P362" s="135"/>
      <c r="Q362" s="134"/>
      <c r="R362" s="135"/>
      <c r="S362" s="95"/>
      <c r="T362" s="95"/>
      <c r="U362" s="95"/>
      <c r="V362" s="95"/>
      <c r="W362" s="95"/>
      <c r="X362" s="87"/>
      <c r="Y362" s="136"/>
      <c r="Z362" s="95"/>
      <c r="AA362" s="137"/>
      <c r="AB362" s="137"/>
      <c r="AC362" s="171"/>
      <c r="AD362" s="95"/>
      <c r="AE362" s="95"/>
      <c r="AF362" s="124"/>
      <c r="AG362" s="174"/>
      <c r="AH362" s="95"/>
      <c r="AI362" s="95"/>
      <c r="AJ362" s="95"/>
      <c r="AK362" s="95"/>
      <c r="AL362" s="95"/>
    </row>
    <row r="363" spans="1:38" s="44" customFormat="1" ht="47.25">
      <c r="A363" s="182"/>
      <c r="B363" s="185"/>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85"/>
      <c r="P363" s="135"/>
      <c r="Q363" s="134"/>
      <c r="R363" s="135"/>
      <c r="S363" s="95"/>
      <c r="T363" s="95"/>
      <c r="U363" s="95"/>
      <c r="V363" s="95"/>
      <c r="W363" s="95"/>
      <c r="X363" s="87"/>
      <c r="Y363" s="136"/>
      <c r="Z363" s="95"/>
      <c r="AA363" s="137"/>
      <c r="AB363" s="137"/>
      <c r="AC363" s="171"/>
      <c r="AD363" s="95"/>
      <c r="AE363" s="95"/>
      <c r="AF363" s="124"/>
      <c r="AG363" s="174"/>
      <c r="AH363" s="95"/>
      <c r="AI363" s="95"/>
      <c r="AJ363" s="95"/>
      <c r="AK363" s="95"/>
      <c r="AL363" s="95"/>
    </row>
    <row r="364" spans="1:38" s="44" customFormat="1" ht="63">
      <c r="A364" s="182"/>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135"/>
      <c r="Q364" s="134"/>
      <c r="R364" s="135"/>
      <c r="S364" s="95"/>
      <c r="T364" s="95"/>
      <c r="U364" s="95"/>
      <c r="V364" s="95"/>
      <c r="W364" s="95"/>
      <c r="X364" s="87"/>
      <c r="Y364" s="136"/>
      <c r="Z364" s="95"/>
      <c r="AA364" s="137"/>
      <c r="AB364" s="137"/>
      <c r="AC364" s="171"/>
      <c r="AD364" s="95"/>
      <c r="AE364" s="95"/>
      <c r="AF364" s="124"/>
      <c r="AG364" s="174"/>
      <c r="AH364" s="95"/>
      <c r="AI364" s="95"/>
      <c r="AJ364" s="95"/>
      <c r="AK364" s="95"/>
      <c r="AL364" s="95"/>
    </row>
    <row r="365" spans="1:38" s="44" customFormat="1" ht="63">
      <c r="A365" s="182"/>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135"/>
      <c r="Q365" s="134"/>
      <c r="R365" s="135"/>
      <c r="S365" s="95"/>
      <c r="T365" s="95"/>
      <c r="U365" s="95"/>
      <c r="V365" s="95"/>
      <c r="W365" s="95"/>
      <c r="X365" s="115"/>
      <c r="Y365" s="136"/>
      <c r="Z365" s="95"/>
      <c r="AA365" s="137"/>
      <c r="AB365" s="137"/>
      <c r="AC365" s="171"/>
      <c r="AD365" s="95"/>
      <c r="AE365" s="95"/>
      <c r="AF365" s="124"/>
      <c r="AG365" s="174"/>
      <c r="AH365" s="95"/>
      <c r="AI365" s="95"/>
      <c r="AJ365" s="95"/>
      <c r="AK365" s="95"/>
      <c r="AL365" s="95"/>
    </row>
    <row r="366" spans="1:38" s="44" customFormat="1" ht="47.25">
      <c r="A366" s="182"/>
      <c r="B366" s="185"/>
      <c r="C366" s="126">
        <v>363</v>
      </c>
      <c r="D366" s="132" t="s">
        <v>377</v>
      </c>
      <c r="E366" s="49" t="s">
        <v>64</v>
      </c>
      <c r="F366" s="49" t="s">
        <v>812</v>
      </c>
      <c r="G366" s="55" t="s">
        <v>812</v>
      </c>
      <c r="H366" s="57" t="s">
        <v>67</v>
      </c>
      <c r="I366" s="48">
        <v>30</v>
      </c>
      <c r="J366" s="48">
        <v>30</v>
      </c>
      <c r="K366" s="71">
        <v>11.46</v>
      </c>
      <c r="L366" s="86"/>
      <c r="M366" s="73">
        <f t="shared" ref="M366:M429" si="12">L366-(SUM(O366:AL366))</f>
        <v>0</v>
      </c>
      <c r="N366" s="46" t="str">
        <f t="shared" ref="N366:N429" si="13">IF(M366&lt;0,"ATENÇÃO","OK")</f>
        <v>OK</v>
      </c>
      <c r="O366" s="85"/>
      <c r="P366" s="135"/>
      <c r="Q366" s="134"/>
      <c r="R366" s="135"/>
      <c r="S366" s="95"/>
      <c r="T366" s="95"/>
      <c r="U366" s="95"/>
      <c r="V366" s="95"/>
      <c r="W366" s="95"/>
      <c r="X366" s="115"/>
      <c r="Y366" s="136"/>
      <c r="Z366" s="95"/>
      <c r="AA366" s="137"/>
      <c r="AB366" s="137"/>
      <c r="AC366" s="171"/>
      <c r="AD366" s="95"/>
      <c r="AE366" s="95"/>
      <c r="AF366" s="124"/>
      <c r="AG366" s="174"/>
      <c r="AH366" s="95"/>
      <c r="AI366" s="95"/>
      <c r="AJ366" s="95"/>
      <c r="AK366" s="95"/>
      <c r="AL366" s="95"/>
    </row>
    <row r="367" spans="1:38" s="44" customFormat="1" ht="31.5">
      <c r="A367" s="182"/>
      <c r="B367" s="185"/>
      <c r="C367" s="126">
        <v>364</v>
      </c>
      <c r="D367" s="132" t="s">
        <v>378</v>
      </c>
      <c r="E367" s="49" t="s">
        <v>64</v>
      </c>
      <c r="F367" s="49" t="s">
        <v>812</v>
      </c>
      <c r="G367" s="55" t="s">
        <v>812</v>
      </c>
      <c r="H367" s="57" t="s">
        <v>67</v>
      </c>
      <c r="I367" s="48">
        <v>30</v>
      </c>
      <c r="J367" s="48">
        <v>30</v>
      </c>
      <c r="K367" s="71">
        <v>7.43</v>
      </c>
      <c r="L367" s="86">
        <v>50</v>
      </c>
      <c r="M367" s="73">
        <f t="shared" si="12"/>
        <v>50</v>
      </c>
      <c r="N367" s="46" t="str">
        <f t="shared" si="13"/>
        <v>OK</v>
      </c>
      <c r="O367" s="85"/>
      <c r="P367" s="135"/>
      <c r="Q367" s="134"/>
      <c r="R367" s="135"/>
      <c r="S367" s="95"/>
      <c r="T367" s="95"/>
      <c r="U367" s="95"/>
      <c r="V367" s="95"/>
      <c r="W367" s="95"/>
      <c r="X367" s="115"/>
      <c r="Y367" s="136"/>
      <c r="Z367" s="95"/>
      <c r="AA367" s="137"/>
      <c r="AB367" s="137"/>
      <c r="AC367" s="171"/>
      <c r="AD367" s="95"/>
      <c r="AE367" s="95"/>
      <c r="AF367" s="124"/>
      <c r="AG367" s="174"/>
      <c r="AH367" s="95"/>
      <c r="AI367" s="95"/>
      <c r="AJ367" s="95"/>
      <c r="AK367" s="95"/>
      <c r="AL367" s="95"/>
    </row>
    <row r="368" spans="1:38" s="44" customFormat="1" ht="31.5">
      <c r="A368" s="182"/>
      <c r="B368" s="185"/>
      <c r="C368" s="126">
        <v>365</v>
      </c>
      <c r="D368" s="132" t="s">
        <v>379</v>
      </c>
      <c r="E368" s="49" t="s">
        <v>64</v>
      </c>
      <c r="F368" s="49" t="s">
        <v>812</v>
      </c>
      <c r="G368" s="55" t="s">
        <v>812</v>
      </c>
      <c r="H368" s="57" t="s">
        <v>67</v>
      </c>
      <c r="I368" s="48">
        <v>30</v>
      </c>
      <c r="J368" s="48">
        <v>30</v>
      </c>
      <c r="K368" s="71">
        <v>7.86</v>
      </c>
      <c r="L368" s="86">
        <v>50</v>
      </c>
      <c r="M368" s="73">
        <f t="shared" si="12"/>
        <v>50</v>
      </c>
      <c r="N368" s="46" t="str">
        <f t="shared" si="13"/>
        <v>OK</v>
      </c>
      <c r="O368" s="85"/>
      <c r="P368" s="135"/>
      <c r="Q368" s="134"/>
      <c r="R368" s="135"/>
      <c r="S368" s="95"/>
      <c r="T368" s="95"/>
      <c r="U368" s="95"/>
      <c r="V368" s="95"/>
      <c r="W368" s="95"/>
      <c r="X368" s="115"/>
      <c r="Y368" s="136"/>
      <c r="Z368" s="95"/>
      <c r="AA368" s="137"/>
      <c r="AB368" s="137"/>
      <c r="AC368" s="171"/>
      <c r="AD368" s="95"/>
      <c r="AE368" s="95"/>
      <c r="AF368" s="124"/>
      <c r="AG368" s="174"/>
      <c r="AH368" s="95"/>
      <c r="AI368" s="95"/>
      <c r="AJ368" s="95"/>
      <c r="AK368" s="95"/>
      <c r="AL368" s="95"/>
    </row>
    <row r="369" spans="1:38" s="44" customFormat="1" ht="15.75">
      <c r="A369" s="182"/>
      <c r="B369" s="185"/>
      <c r="C369" s="126">
        <v>366</v>
      </c>
      <c r="D369" s="132" t="s">
        <v>380</v>
      </c>
      <c r="E369" s="49" t="s">
        <v>64</v>
      </c>
      <c r="F369" s="49" t="s">
        <v>813</v>
      </c>
      <c r="G369" s="55" t="s">
        <v>813</v>
      </c>
      <c r="H369" s="57" t="s">
        <v>67</v>
      </c>
      <c r="I369" s="48">
        <v>30</v>
      </c>
      <c r="J369" s="48">
        <v>30</v>
      </c>
      <c r="K369" s="71">
        <v>25.08</v>
      </c>
      <c r="L369" s="86">
        <v>4</v>
      </c>
      <c r="M369" s="73">
        <f t="shared" si="12"/>
        <v>1</v>
      </c>
      <c r="N369" s="46" t="str">
        <f t="shared" si="13"/>
        <v>OK</v>
      </c>
      <c r="O369" s="85"/>
      <c r="P369" s="135"/>
      <c r="Q369" s="134">
        <v>3</v>
      </c>
      <c r="R369" s="135"/>
      <c r="S369" s="95"/>
      <c r="T369" s="95"/>
      <c r="U369" s="95"/>
      <c r="V369" s="95"/>
      <c r="W369" s="95"/>
      <c r="X369" s="115"/>
      <c r="Y369" s="136"/>
      <c r="Z369" s="95"/>
      <c r="AA369" s="137"/>
      <c r="AB369" s="137"/>
      <c r="AC369" s="171"/>
      <c r="AD369" s="95"/>
      <c r="AE369" s="95"/>
      <c r="AF369" s="124"/>
      <c r="AG369" s="174"/>
      <c r="AH369" s="95"/>
      <c r="AI369" s="95"/>
      <c r="AJ369" s="95"/>
      <c r="AK369" s="95"/>
      <c r="AL369" s="95"/>
    </row>
    <row r="370" spans="1:38" s="44" customFormat="1" ht="15.75">
      <c r="A370" s="182"/>
      <c r="B370" s="185"/>
      <c r="C370" s="126">
        <v>367</v>
      </c>
      <c r="D370" s="132" t="s">
        <v>381</v>
      </c>
      <c r="E370" s="49" t="s">
        <v>64</v>
      </c>
      <c r="F370" s="49" t="s">
        <v>726</v>
      </c>
      <c r="G370" s="55" t="s">
        <v>726</v>
      </c>
      <c r="H370" s="57" t="s">
        <v>67</v>
      </c>
      <c r="I370" s="48">
        <v>30</v>
      </c>
      <c r="J370" s="48">
        <v>30</v>
      </c>
      <c r="K370" s="71">
        <v>4.25</v>
      </c>
      <c r="L370" s="86">
        <v>89</v>
      </c>
      <c r="M370" s="73">
        <f t="shared" si="12"/>
        <v>67</v>
      </c>
      <c r="N370" s="46" t="str">
        <f t="shared" si="13"/>
        <v>OK</v>
      </c>
      <c r="O370" s="85"/>
      <c r="P370" s="135"/>
      <c r="Q370" s="134">
        <v>2</v>
      </c>
      <c r="R370" s="135"/>
      <c r="S370" s="95"/>
      <c r="T370" s="95"/>
      <c r="U370" s="95"/>
      <c r="V370" s="95"/>
      <c r="W370" s="95"/>
      <c r="X370" s="115"/>
      <c r="Y370" s="136"/>
      <c r="Z370" s="95"/>
      <c r="AA370" s="137"/>
      <c r="AB370" s="137"/>
      <c r="AC370" s="171"/>
      <c r="AD370" s="95"/>
      <c r="AE370" s="171">
        <v>20</v>
      </c>
      <c r="AF370" s="124"/>
      <c r="AG370" s="174"/>
      <c r="AH370" s="95"/>
      <c r="AI370" s="95"/>
      <c r="AJ370" s="95"/>
      <c r="AK370" s="95"/>
      <c r="AL370" s="95"/>
    </row>
    <row r="371" spans="1:38" s="44" customFormat="1" ht="15.75">
      <c r="A371" s="182"/>
      <c r="B371" s="185"/>
      <c r="C371" s="126">
        <v>368</v>
      </c>
      <c r="D371" s="132" t="s">
        <v>382</v>
      </c>
      <c r="E371" s="49" t="s">
        <v>64</v>
      </c>
      <c r="F371" s="49" t="s">
        <v>726</v>
      </c>
      <c r="G371" s="55" t="s">
        <v>726</v>
      </c>
      <c r="H371" s="57" t="s">
        <v>67</v>
      </c>
      <c r="I371" s="48">
        <v>30</v>
      </c>
      <c r="J371" s="48">
        <v>30</v>
      </c>
      <c r="K371" s="71">
        <v>4.43</v>
      </c>
      <c r="L371" s="86">
        <v>59</v>
      </c>
      <c r="M371" s="73">
        <f t="shared" si="12"/>
        <v>59</v>
      </c>
      <c r="N371" s="46" t="str">
        <f t="shared" si="13"/>
        <v>OK</v>
      </c>
      <c r="O371" s="85"/>
      <c r="P371" s="135"/>
      <c r="Q371" s="134"/>
      <c r="R371" s="135"/>
      <c r="S371" s="95"/>
      <c r="T371" s="95"/>
      <c r="U371" s="95"/>
      <c r="V371" s="95"/>
      <c r="W371" s="95"/>
      <c r="X371" s="115"/>
      <c r="Y371" s="136"/>
      <c r="Z371" s="95"/>
      <c r="AA371" s="137"/>
      <c r="AB371" s="137"/>
      <c r="AC371" s="171"/>
      <c r="AD371" s="95"/>
      <c r="AE371" s="171"/>
      <c r="AF371" s="124"/>
      <c r="AG371" s="174"/>
      <c r="AH371" s="95"/>
      <c r="AI371" s="95"/>
      <c r="AJ371" s="95"/>
      <c r="AK371" s="95"/>
      <c r="AL371" s="95"/>
    </row>
    <row r="372" spans="1:38" s="44" customFormat="1" ht="15.75">
      <c r="A372" s="182"/>
      <c r="B372" s="185"/>
      <c r="C372" s="126">
        <v>369</v>
      </c>
      <c r="D372" s="132" t="s">
        <v>383</v>
      </c>
      <c r="E372" s="49" t="s">
        <v>64</v>
      </c>
      <c r="F372" s="49" t="s">
        <v>726</v>
      </c>
      <c r="G372" s="55" t="s">
        <v>726</v>
      </c>
      <c r="H372" s="57" t="s">
        <v>67</v>
      </c>
      <c r="I372" s="48">
        <v>30</v>
      </c>
      <c r="J372" s="48">
        <v>30</v>
      </c>
      <c r="K372" s="71">
        <v>4.7</v>
      </c>
      <c r="L372" s="86">
        <v>84</v>
      </c>
      <c r="M372" s="73">
        <f t="shared" si="12"/>
        <v>62</v>
      </c>
      <c r="N372" s="46" t="str">
        <f t="shared" si="13"/>
        <v>OK</v>
      </c>
      <c r="O372" s="85"/>
      <c r="P372" s="135"/>
      <c r="Q372" s="134">
        <v>2</v>
      </c>
      <c r="R372" s="135"/>
      <c r="S372" s="95"/>
      <c r="T372" s="95"/>
      <c r="U372" s="95"/>
      <c r="V372" s="95"/>
      <c r="W372" s="95"/>
      <c r="X372" s="115"/>
      <c r="Y372" s="136"/>
      <c r="Z372" s="95"/>
      <c r="AA372" s="137"/>
      <c r="AB372" s="137"/>
      <c r="AC372" s="171"/>
      <c r="AD372" s="95"/>
      <c r="AE372" s="171">
        <v>20</v>
      </c>
      <c r="AF372" s="124"/>
      <c r="AG372" s="174"/>
      <c r="AH372" s="95"/>
      <c r="AI372" s="95"/>
      <c r="AJ372" s="95"/>
      <c r="AK372" s="95"/>
      <c r="AL372" s="95"/>
    </row>
    <row r="373" spans="1:38" s="44" customFormat="1" ht="15.75">
      <c r="A373" s="182"/>
      <c r="B373" s="185"/>
      <c r="C373" s="126">
        <v>370</v>
      </c>
      <c r="D373" s="132" t="s">
        <v>384</v>
      </c>
      <c r="E373" s="49" t="s">
        <v>64</v>
      </c>
      <c r="F373" s="49" t="s">
        <v>726</v>
      </c>
      <c r="G373" s="55" t="s">
        <v>726</v>
      </c>
      <c r="H373" s="57" t="s">
        <v>67</v>
      </c>
      <c r="I373" s="48">
        <v>30</v>
      </c>
      <c r="J373" s="48">
        <v>30</v>
      </c>
      <c r="K373" s="71">
        <v>5.33</v>
      </c>
      <c r="L373" s="86">
        <v>54</v>
      </c>
      <c r="M373" s="73">
        <f t="shared" si="12"/>
        <v>54</v>
      </c>
      <c r="N373" s="46" t="str">
        <f t="shared" si="13"/>
        <v>OK</v>
      </c>
      <c r="O373" s="85"/>
      <c r="P373" s="135"/>
      <c r="Q373" s="134"/>
      <c r="R373" s="135"/>
      <c r="S373" s="95"/>
      <c r="T373" s="95"/>
      <c r="U373" s="95"/>
      <c r="V373" s="95"/>
      <c r="W373" s="95"/>
      <c r="X373" s="115"/>
      <c r="Y373" s="136"/>
      <c r="Z373" s="95"/>
      <c r="AA373" s="137"/>
      <c r="AB373" s="137"/>
      <c r="AC373" s="171"/>
      <c r="AD373" s="95"/>
      <c r="AE373" s="95"/>
      <c r="AF373" s="124"/>
      <c r="AG373" s="174"/>
      <c r="AH373" s="95"/>
      <c r="AI373" s="95"/>
      <c r="AJ373" s="95"/>
      <c r="AK373" s="95"/>
      <c r="AL373" s="95"/>
    </row>
    <row r="374" spans="1:38" s="44" customFormat="1" ht="31.5">
      <c r="A374" s="182"/>
      <c r="B374" s="185"/>
      <c r="C374" s="126">
        <v>371</v>
      </c>
      <c r="D374" s="132" t="s">
        <v>514</v>
      </c>
      <c r="E374" s="49" t="s">
        <v>64</v>
      </c>
      <c r="F374" s="49" t="s">
        <v>814</v>
      </c>
      <c r="G374" s="55" t="s">
        <v>814</v>
      </c>
      <c r="H374" s="57" t="s">
        <v>67</v>
      </c>
      <c r="I374" s="48">
        <v>30</v>
      </c>
      <c r="J374" s="48">
        <v>30</v>
      </c>
      <c r="K374" s="71">
        <v>46.58</v>
      </c>
      <c r="L374" s="86">
        <v>2</v>
      </c>
      <c r="M374" s="73">
        <f t="shared" si="12"/>
        <v>2</v>
      </c>
      <c r="N374" s="46" t="str">
        <f t="shared" si="13"/>
        <v>OK</v>
      </c>
      <c r="O374" s="85"/>
      <c r="P374" s="135"/>
      <c r="Q374" s="134"/>
      <c r="R374" s="135"/>
      <c r="S374" s="95"/>
      <c r="T374" s="95"/>
      <c r="U374" s="95"/>
      <c r="V374" s="95"/>
      <c r="W374" s="95"/>
      <c r="X374" s="115"/>
      <c r="Y374" s="136"/>
      <c r="Z374" s="95"/>
      <c r="AA374" s="137"/>
      <c r="AB374" s="137"/>
      <c r="AC374" s="171"/>
      <c r="AD374" s="95"/>
      <c r="AE374" s="95"/>
      <c r="AF374" s="124"/>
      <c r="AG374" s="174"/>
      <c r="AH374" s="95"/>
      <c r="AI374" s="95"/>
      <c r="AJ374" s="95"/>
      <c r="AK374" s="95"/>
      <c r="AL374" s="95"/>
    </row>
    <row r="375" spans="1:38" s="44" customFormat="1" ht="31.5">
      <c r="A375" s="182"/>
      <c r="B375" s="185"/>
      <c r="C375" s="126">
        <v>372</v>
      </c>
      <c r="D375" s="132" t="s">
        <v>385</v>
      </c>
      <c r="E375" s="49" t="s">
        <v>64</v>
      </c>
      <c r="F375" s="49" t="s">
        <v>812</v>
      </c>
      <c r="G375" s="55" t="s">
        <v>812</v>
      </c>
      <c r="H375" s="57" t="s">
        <v>67</v>
      </c>
      <c r="I375" s="48">
        <v>30</v>
      </c>
      <c r="J375" s="48">
        <v>30</v>
      </c>
      <c r="K375" s="71">
        <v>7.61</v>
      </c>
      <c r="L375" s="86"/>
      <c r="M375" s="73">
        <f t="shared" si="12"/>
        <v>0</v>
      </c>
      <c r="N375" s="46" t="str">
        <f t="shared" si="13"/>
        <v>OK</v>
      </c>
      <c r="O375" s="85"/>
      <c r="P375" s="135"/>
      <c r="Q375" s="134"/>
      <c r="R375" s="135"/>
      <c r="S375" s="95"/>
      <c r="T375" s="95"/>
      <c r="U375" s="95"/>
      <c r="V375" s="95"/>
      <c r="W375" s="95"/>
      <c r="X375" s="115"/>
      <c r="Y375" s="136"/>
      <c r="Z375" s="95"/>
      <c r="AA375" s="137"/>
      <c r="AB375" s="137"/>
      <c r="AC375" s="171"/>
      <c r="AD375" s="95"/>
      <c r="AE375" s="95"/>
      <c r="AF375" s="124"/>
      <c r="AG375" s="174"/>
      <c r="AH375" s="95"/>
      <c r="AI375" s="95"/>
      <c r="AJ375" s="95"/>
      <c r="AK375" s="95"/>
      <c r="AL375" s="95"/>
    </row>
    <row r="376" spans="1:38" s="44" customFormat="1" ht="15.75">
      <c r="A376" s="182"/>
      <c r="B376" s="185"/>
      <c r="C376" s="126">
        <v>373</v>
      </c>
      <c r="D376" s="132" t="s">
        <v>53</v>
      </c>
      <c r="E376" s="49" t="s">
        <v>64</v>
      </c>
      <c r="F376" s="49" t="s">
        <v>737</v>
      </c>
      <c r="G376" s="55" t="s">
        <v>737</v>
      </c>
      <c r="H376" s="57" t="s">
        <v>67</v>
      </c>
      <c r="I376" s="48">
        <v>30</v>
      </c>
      <c r="J376" s="48">
        <v>30</v>
      </c>
      <c r="K376" s="71">
        <v>53.75</v>
      </c>
      <c r="L376" s="86">
        <v>6</v>
      </c>
      <c r="M376" s="73">
        <f t="shared" si="12"/>
        <v>6</v>
      </c>
      <c r="N376" s="46" t="str">
        <f t="shared" si="13"/>
        <v>OK</v>
      </c>
      <c r="O376" s="85"/>
      <c r="P376" s="135"/>
      <c r="Q376" s="134"/>
      <c r="R376" s="135"/>
      <c r="S376" s="95"/>
      <c r="T376" s="95"/>
      <c r="U376" s="95"/>
      <c r="V376" s="95"/>
      <c r="W376" s="95"/>
      <c r="X376" s="115"/>
      <c r="Y376" s="136"/>
      <c r="Z376" s="95"/>
      <c r="AA376" s="137"/>
      <c r="AB376" s="137"/>
      <c r="AC376" s="171"/>
      <c r="AD376" s="95"/>
      <c r="AE376" s="95"/>
      <c r="AF376" s="124"/>
      <c r="AG376" s="174"/>
      <c r="AH376" s="95"/>
      <c r="AI376" s="95"/>
      <c r="AJ376" s="95"/>
      <c r="AK376" s="95"/>
      <c r="AL376" s="95"/>
    </row>
    <row r="377" spans="1:38" s="44" customFormat="1" ht="47.25">
      <c r="A377" s="182"/>
      <c r="B377" s="185"/>
      <c r="C377" s="126">
        <v>374</v>
      </c>
      <c r="D377" s="132" t="s">
        <v>386</v>
      </c>
      <c r="E377" s="49" t="s">
        <v>64</v>
      </c>
      <c r="F377" s="49" t="s">
        <v>814</v>
      </c>
      <c r="G377" s="55" t="s">
        <v>814</v>
      </c>
      <c r="H377" s="57" t="s">
        <v>70</v>
      </c>
      <c r="I377" s="48">
        <v>30</v>
      </c>
      <c r="J377" s="48">
        <v>30</v>
      </c>
      <c r="K377" s="71">
        <v>29.56</v>
      </c>
      <c r="L377" s="86"/>
      <c r="M377" s="73">
        <f t="shared" si="12"/>
        <v>0</v>
      </c>
      <c r="N377" s="46" t="str">
        <f t="shared" si="13"/>
        <v>OK</v>
      </c>
      <c r="O377" s="85"/>
      <c r="P377" s="135"/>
      <c r="Q377" s="134"/>
      <c r="R377" s="135"/>
      <c r="S377" s="95"/>
      <c r="T377" s="95"/>
      <c r="U377" s="95"/>
      <c r="V377" s="95"/>
      <c r="W377" s="95"/>
      <c r="X377" s="115"/>
      <c r="Y377" s="136"/>
      <c r="Z377" s="95"/>
      <c r="AA377" s="137"/>
      <c r="AB377" s="137"/>
      <c r="AC377" s="171"/>
      <c r="AD377" s="95"/>
      <c r="AE377" s="95"/>
      <c r="AF377" s="124"/>
      <c r="AG377" s="174"/>
      <c r="AH377" s="95"/>
      <c r="AI377" s="95"/>
      <c r="AJ377" s="95"/>
      <c r="AK377" s="95"/>
      <c r="AL377" s="95"/>
    </row>
    <row r="378" spans="1:38" s="44" customFormat="1" ht="31.5">
      <c r="A378" s="182"/>
      <c r="B378" s="185"/>
      <c r="C378" s="126">
        <v>375</v>
      </c>
      <c r="D378" s="132" t="s">
        <v>387</v>
      </c>
      <c r="E378" s="49" t="s">
        <v>64</v>
      </c>
      <c r="F378" s="49" t="s">
        <v>814</v>
      </c>
      <c r="G378" s="55" t="s">
        <v>814</v>
      </c>
      <c r="H378" s="57" t="s">
        <v>31</v>
      </c>
      <c r="I378" s="48">
        <v>30</v>
      </c>
      <c r="J378" s="48">
        <v>30</v>
      </c>
      <c r="K378" s="71">
        <v>16.12</v>
      </c>
      <c r="L378" s="86">
        <v>12</v>
      </c>
      <c r="M378" s="73">
        <f t="shared" si="12"/>
        <v>12</v>
      </c>
      <c r="N378" s="46" t="str">
        <f t="shared" si="13"/>
        <v>OK</v>
      </c>
      <c r="O378" s="85"/>
      <c r="P378" s="135"/>
      <c r="Q378" s="134"/>
      <c r="R378" s="135"/>
      <c r="S378" s="95"/>
      <c r="T378" s="95"/>
      <c r="U378" s="95"/>
      <c r="V378" s="95"/>
      <c r="W378" s="95"/>
      <c r="X378" s="115"/>
      <c r="Y378" s="136"/>
      <c r="Z378" s="95"/>
      <c r="AA378" s="137"/>
      <c r="AB378" s="137"/>
      <c r="AC378" s="171"/>
      <c r="AD378" s="95"/>
      <c r="AE378" s="95"/>
      <c r="AF378" s="124"/>
      <c r="AG378" s="174"/>
      <c r="AH378" s="95"/>
      <c r="AI378" s="95"/>
      <c r="AJ378" s="95"/>
      <c r="AK378" s="95"/>
      <c r="AL378" s="95"/>
    </row>
    <row r="379" spans="1:38" s="44" customFormat="1" ht="31.5">
      <c r="A379" s="182"/>
      <c r="B379" s="185"/>
      <c r="C379" s="126">
        <v>376</v>
      </c>
      <c r="D379" s="132" t="s">
        <v>388</v>
      </c>
      <c r="E379" s="49" t="s">
        <v>64</v>
      </c>
      <c r="F379" s="49" t="s">
        <v>814</v>
      </c>
      <c r="G379" s="55" t="s">
        <v>814</v>
      </c>
      <c r="H379" s="57" t="s">
        <v>31</v>
      </c>
      <c r="I379" s="48">
        <v>30</v>
      </c>
      <c r="J379" s="48">
        <v>30</v>
      </c>
      <c r="K379" s="71">
        <v>22.17</v>
      </c>
      <c r="L379" s="86">
        <v>10</v>
      </c>
      <c r="M379" s="73">
        <f t="shared" si="12"/>
        <v>10</v>
      </c>
      <c r="N379" s="46" t="str">
        <f t="shared" si="13"/>
        <v>OK</v>
      </c>
      <c r="O379" s="85"/>
      <c r="P379" s="135"/>
      <c r="Q379" s="134"/>
      <c r="R379" s="135"/>
      <c r="S379" s="95"/>
      <c r="T379" s="95"/>
      <c r="U379" s="95"/>
      <c r="V379" s="95"/>
      <c r="W379" s="95"/>
      <c r="X379" s="115"/>
      <c r="Y379" s="136"/>
      <c r="Z379" s="95"/>
      <c r="AA379" s="137"/>
      <c r="AB379" s="137"/>
      <c r="AC379" s="171"/>
      <c r="AD379" s="95"/>
      <c r="AE379" s="95"/>
      <c r="AF379" s="124"/>
      <c r="AG379" s="174"/>
      <c r="AH379" s="95"/>
      <c r="AI379" s="95"/>
      <c r="AJ379" s="95"/>
      <c r="AK379" s="95"/>
      <c r="AL379" s="95"/>
    </row>
    <row r="380" spans="1:38" s="44" customFormat="1" ht="31.5">
      <c r="A380" s="182"/>
      <c r="B380" s="185"/>
      <c r="C380" s="126">
        <v>377</v>
      </c>
      <c r="D380" s="132" t="s">
        <v>389</v>
      </c>
      <c r="E380" s="49" t="s">
        <v>64</v>
      </c>
      <c r="F380" s="49" t="s">
        <v>814</v>
      </c>
      <c r="G380" s="55" t="s">
        <v>814</v>
      </c>
      <c r="H380" s="57" t="s">
        <v>31</v>
      </c>
      <c r="I380" s="48">
        <v>30</v>
      </c>
      <c r="J380" s="48">
        <v>30</v>
      </c>
      <c r="K380" s="71">
        <v>19.71</v>
      </c>
      <c r="L380" s="86">
        <v>12</v>
      </c>
      <c r="M380" s="73">
        <f t="shared" si="12"/>
        <v>12</v>
      </c>
      <c r="N380" s="46" t="str">
        <f t="shared" si="13"/>
        <v>OK</v>
      </c>
      <c r="O380" s="85"/>
      <c r="P380" s="135"/>
      <c r="Q380" s="134"/>
      <c r="R380" s="135"/>
      <c r="S380" s="95"/>
      <c r="T380" s="95"/>
      <c r="U380" s="95"/>
      <c r="V380" s="95"/>
      <c r="W380" s="95"/>
      <c r="X380" s="115"/>
      <c r="Y380" s="136"/>
      <c r="Z380" s="95"/>
      <c r="AA380" s="137"/>
      <c r="AB380" s="137"/>
      <c r="AC380" s="171"/>
      <c r="AD380" s="95"/>
      <c r="AE380" s="95"/>
      <c r="AF380" s="124"/>
      <c r="AG380" s="174"/>
      <c r="AH380" s="95"/>
      <c r="AI380" s="95"/>
      <c r="AJ380" s="95"/>
      <c r="AK380" s="95"/>
      <c r="AL380" s="95"/>
    </row>
    <row r="381" spans="1:38" s="44" customFormat="1" ht="31.5">
      <c r="A381" s="182"/>
      <c r="B381" s="185"/>
      <c r="C381" s="126">
        <v>378</v>
      </c>
      <c r="D381" s="132" t="s">
        <v>390</v>
      </c>
      <c r="E381" s="49" t="s">
        <v>65</v>
      </c>
      <c r="F381" s="49" t="s">
        <v>814</v>
      </c>
      <c r="G381" s="55" t="s">
        <v>814</v>
      </c>
      <c r="H381" s="57" t="s">
        <v>31</v>
      </c>
      <c r="I381" s="48">
        <v>30</v>
      </c>
      <c r="J381" s="48">
        <v>30</v>
      </c>
      <c r="K381" s="71">
        <v>26.43</v>
      </c>
      <c r="L381" s="86">
        <v>10</v>
      </c>
      <c r="M381" s="73">
        <f t="shared" si="12"/>
        <v>6</v>
      </c>
      <c r="N381" s="46" t="str">
        <f t="shared" si="13"/>
        <v>OK</v>
      </c>
      <c r="O381" s="85"/>
      <c r="P381" s="135"/>
      <c r="Q381" s="134">
        <v>4</v>
      </c>
      <c r="R381" s="135"/>
      <c r="S381" s="95"/>
      <c r="T381" s="95"/>
      <c r="U381" s="95"/>
      <c r="V381" s="95"/>
      <c r="W381" s="95"/>
      <c r="X381" s="115"/>
      <c r="Y381" s="136"/>
      <c r="Z381" s="95"/>
      <c r="AA381" s="137"/>
      <c r="AB381" s="137"/>
      <c r="AC381" s="171"/>
      <c r="AD381" s="95"/>
      <c r="AE381" s="95"/>
      <c r="AF381" s="124"/>
      <c r="AG381" s="174"/>
      <c r="AH381" s="95"/>
      <c r="AI381" s="95"/>
      <c r="AJ381" s="95"/>
      <c r="AK381" s="95"/>
      <c r="AL381" s="95"/>
    </row>
    <row r="382" spans="1:38" s="44" customFormat="1" ht="31.5">
      <c r="A382" s="182"/>
      <c r="B382" s="185"/>
      <c r="C382" s="126">
        <v>379</v>
      </c>
      <c r="D382" s="132" t="s">
        <v>391</v>
      </c>
      <c r="E382" s="49" t="s">
        <v>64</v>
      </c>
      <c r="F382" s="49" t="s">
        <v>814</v>
      </c>
      <c r="G382" s="55" t="s">
        <v>814</v>
      </c>
      <c r="H382" s="57" t="s">
        <v>67</v>
      </c>
      <c r="I382" s="48">
        <v>30</v>
      </c>
      <c r="J382" s="48">
        <v>30</v>
      </c>
      <c r="K382" s="71">
        <v>25.53</v>
      </c>
      <c r="L382" s="86">
        <v>10</v>
      </c>
      <c r="M382" s="73">
        <f t="shared" si="12"/>
        <v>8</v>
      </c>
      <c r="N382" s="46" t="str">
        <f t="shared" si="13"/>
        <v>OK</v>
      </c>
      <c r="O382" s="85"/>
      <c r="P382" s="135"/>
      <c r="Q382" s="134">
        <v>2</v>
      </c>
      <c r="R382" s="135"/>
      <c r="S382" s="95"/>
      <c r="T382" s="95"/>
      <c r="U382" s="95"/>
      <c r="V382" s="95"/>
      <c r="W382" s="95"/>
      <c r="X382" s="115"/>
      <c r="Y382" s="136"/>
      <c r="Z382" s="95"/>
      <c r="AA382" s="137"/>
      <c r="AB382" s="137"/>
      <c r="AC382" s="171"/>
      <c r="AD382" s="95"/>
      <c r="AE382" s="95"/>
      <c r="AF382" s="124"/>
      <c r="AG382" s="174"/>
      <c r="AH382" s="95"/>
      <c r="AI382" s="95"/>
      <c r="AJ382" s="95"/>
      <c r="AK382" s="95"/>
      <c r="AL382" s="95"/>
    </row>
    <row r="383" spans="1:38" s="44" customFormat="1" ht="31.5">
      <c r="A383" s="182"/>
      <c r="B383" s="185"/>
      <c r="C383" s="126">
        <v>380</v>
      </c>
      <c r="D383" s="132" t="s">
        <v>392</v>
      </c>
      <c r="E383" s="49" t="s">
        <v>64</v>
      </c>
      <c r="F383" s="49" t="s">
        <v>814</v>
      </c>
      <c r="G383" s="55" t="s">
        <v>814</v>
      </c>
      <c r="H383" s="57" t="s">
        <v>67</v>
      </c>
      <c r="I383" s="48">
        <v>30</v>
      </c>
      <c r="J383" s="48">
        <v>30</v>
      </c>
      <c r="K383" s="71">
        <v>6.27</v>
      </c>
      <c r="L383" s="86">
        <v>10</v>
      </c>
      <c r="M383" s="73">
        <f t="shared" si="12"/>
        <v>10</v>
      </c>
      <c r="N383" s="46" t="str">
        <f t="shared" si="13"/>
        <v>OK</v>
      </c>
      <c r="O383" s="85"/>
      <c r="P383" s="135"/>
      <c r="Q383" s="134"/>
      <c r="R383" s="135"/>
      <c r="S383" s="95"/>
      <c r="T383" s="95"/>
      <c r="U383" s="95"/>
      <c r="V383" s="95"/>
      <c r="W383" s="95"/>
      <c r="X383" s="115"/>
      <c r="Y383" s="136"/>
      <c r="Z383" s="95"/>
      <c r="AA383" s="137"/>
      <c r="AB383" s="137"/>
      <c r="AC383" s="171"/>
      <c r="AD383" s="95"/>
      <c r="AE383" s="95"/>
      <c r="AF383" s="124"/>
      <c r="AG383" s="174"/>
      <c r="AH383" s="95"/>
      <c r="AI383" s="95"/>
      <c r="AJ383" s="95"/>
      <c r="AK383" s="95"/>
      <c r="AL383" s="95"/>
    </row>
    <row r="384" spans="1:38" s="44" customFormat="1" ht="31.5">
      <c r="A384" s="182"/>
      <c r="B384" s="185"/>
      <c r="C384" s="126">
        <v>381</v>
      </c>
      <c r="D384" s="132" t="s">
        <v>393</v>
      </c>
      <c r="E384" s="49" t="s">
        <v>64</v>
      </c>
      <c r="F384" s="49" t="s">
        <v>814</v>
      </c>
      <c r="G384" s="55" t="s">
        <v>814</v>
      </c>
      <c r="H384" s="57" t="s">
        <v>31</v>
      </c>
      <c r="I384" s="48">
        <v>30</v>
      </c>
      <c r="J384" s="48">
        <v>30</v>
      </c>
      <c r="K384" s="71">
        <v>22.39</v>
      </c>
      <c r="L384" s="86">
        <v>12</v>
      </c>
      <c r="M384" s="73">
        <f t="shared" si="12"/>
        <v>12</v>
      </c>
      <c r="N384" s="46" t="str">
        <f t="shared" si="13"/>
        <v>OK</v>
      </c>
      <c r="O384" s="85"/>
      <c r="P384" s="135"/>
      <c r="Q384" s="134"/>
      <c r="R384" s="135"/>
      <c r="S384" s="95"/>
      <c r="T384" s="95"/>
      <c r="U384" s="95"/>
      <c r="V384" s="95"/>
      <c r="W384" s="95"/>
      <c r="X384" s="115"/>
      <c r="Y384" s="136"/>
      <c r="Z384" s="95"/>
      <c r="AA384" s="137"/>
      <c r="AB384" s="137"/>
      <c r="AC384" s="171"/>
      <c r="AD384" s="95"/>
      <c r="AE384" s="95"/>
      <c r="AF384" s="124"/>
      <c r="AG384" s="174"/>
      <c r="AH384" s="95"/>
      <c r="AI384" s="95"/>
      <c r="AJ384" s="95"/>
      <c r="AK384" s="95"/>
      <c r="AL384" s="95"/>
    </row>
    <row r="385" spans="1:38" s="44" customFormat="1" ht="31.5">
      <c r="A385" s="182"/>
      <c r="B385" s="185"/>
      <c r="C385" s="126">
        <v>382</v>
      </c>
      <c r="D385" s="132" t="s">
        <v>394</v>
      </c>
      <c r="E385" s="49" t="s">
        <v>64</v>
      </c>
      <c r="F385" s="49" t="s">
        <v>814</v>
      </c>
      <c r="G385" s="55" t="s">
        <v>814</v>
      </c>
      <c r="H385" s="57" t="s">
        <v>31</v>
      </c>
      <c r="I385" s="48">
        <v>30</v>
      </c>
      <c r="J385" s="48">
        <v>30</v>
      </c>
      <c r="K385" s="71">
        <v>28.66</v>
      </c>
      <c r="L385" s="86">
        <v>10</v>
      </c>
      <c r="M385" s="73">
        <f t="shared" si="12"/>
        <v>10</v>
      </c>
      <c r="N385" s="46" t="str">
        <f t="shared" si="13"/>
        <v>OK</v>
      </c>
      <c r="O385" s="85"/>
      <c r="P385" s="135"/>
      <c r="Q385" s="134"/>
      <c r="R385" s="135"/>
      <c r="S385" s="95"/>
      <c r="T385" s="95"/>
      <c r="U385" s="95"/>
      <c r="V385" s="95"/>
      <c r="W385" s="95"/>
      <c r="X385" s="115"/>
      <c r="Y385" s="136"/>
      <c r="Z385" s="95"/>
      <c r="AA385" s="137"/>
      <c r="AB385" s="137"/>
      <c r="AC385" s="171"/>
      <c r="AD385" s="95"/>
      <c r="AE385" s="95"/>
      <c r="AF385" s="124"/>
      <c r="AG385" s="174"/>
      <c r="AH385" s="95"/>
      <c r="AI385" s="95"/>
      <c r="AJ385" s="95"/>
      <c r="AK385" s="95"/>
      <c r="AL385" s="95"/>
    </row>
    <row r="386" spans="1:38" s="44" customFormat="1" ht="31.5">
      <c r="A386" s="182"/>
      <c r="B386" s="185"/>
      <c r="C386" s="126">
        <v>383</v>
      </c>
      <c r="D386" s="132" t="s">
        <v>395</v>
      </c>
      <c r="E386" s="49" t="s">
        <v>64</v>
      </c>
      <c r="F386" s="49" t="s">
        <v>814</v>
      </c>
      <c r="G386" s="55" t="s">
        <v>814</v>
      </c>
      <c r="H386" s="57" t="s">
        <v>31</v>
      </c>
      <c r="I386" s="48">
        <v>30</v>
      </c>
      <c r="J386" s="48">
        <v>30</v>
      </c>
      <c r="K386" s="71">
        <v>28.66</v>
      </c>
      <c r="L386" s="86">
        <v>12</v>
      </c>
      <c r="M386" s="73">
        <f t="shared" si="12"/>
        <v>12</v>
      </c>
      <c r="N386" s="46" t="str">
        <f t="shared" si="13"/>
        <v>OK</v>
      </c>
      <c r="O386" s="85"/>
      <c r="P386" s="135"/>
      <c r="Q386" s="134"/>
      <c r="R386" s="135"/>
      <c r="S386" s="95"/>
      <c r="T386" s="95"/>
      <c r="U386" s="95"/>
      <c r="V386" s="95"/>
      <c r="W386" s="95"/>
      <c r="X386" s="115"/>
      <c r="Y386" s="136"/>
      <c r="Z386" s="95"/>
      <c r="AA386" s="137"/>
      <c r="AB386" s="137"/>
      <c r="AC386" s="171"/>
      <c r="AD386" s="95"/>
      <c r="AE386" s="95"/>
      <c r="AF386" s="124"/>
      <c r="AG386" s="174"/>
      <c r="AH386" s="95"/>
      <c r="AI386" s="95"/>
      <c r="AJ386" s="95"/>
      <c r="AK386" s="95"/>
      <c r="AL386" s="95"/>
    </row>
    <row r="387" spans="1:38" s="44" customFormat="1" ht="31.5">
      <c r="A387" s="182"/>
      <c r="B387" s="185"/>
      <c r="C387" s="126">
        <v>384</v>
      </c>
      <c r="D387" s="132" t="s">
        <v>396</v>
      </c>
      <c r="E387" s="49" t="s">
        <v>64</v>
      </c>
      <c r="F387" s="49" t="s">
        <v>814</v>
      </c>
      <c r="G387" s="55" t="s">
        <v>814</v>
      </c>
      <c r="H387" s="57" t="s">
        <v>31</v>
      </c>
      <c r="I387" s="48">
        <v>30</v>
      </c>
      <c r="J387" s="48">
        <v>30</v>
      </c>
      <c r="K387" s="71">
        <v>29.34</v>
      </c>
      <c r="L387" s="86">
        <v>10</v>
      </c>
      <c r="M387" s="73">
        <f t="shared" si="12"/>
        <v>10</v>
      </c>
      <c r="N387" s="46" t="str">
        <f t="shared" si="13"/>
        <v>OK</v>
      </c>
      <c r="O387" s="85"/>
      <c r="P387" s="135"/>
      <c r="Q387" s="134"/>
      <c r="R387" s="135"/>
      <c r="S387" s="95"/>
      <c r="T387" s="95"/>
      <c r="U387" s="95"/>
      <c r="V387" s="95"/>
      <c r="W387" s="95"/>
      <c r="X387" s="115"/>
      <c r="Y387" s="136"/>
      <c r="Z387" s="95"/>
      <c r="AA387" s="137"/>
      <c r="AB387" s="137"/>
      <c r="AC387" s="171"/>
      <c r="AD387" s="95"/>
      <c r="AE387" s="95"/>
      <c r="AF387" s="124"/>
      <c r="AG387" s="174"/>
      <c r="AH387" s="95"/>
      <c r="AI387" s="95"/>
      <c r="AJ387" s="95"/>
      <c r="AK387" s="95"/>
      <c r="AL387" s="95"/>
    </row>
    <row r="388" spans="1:38" s="44" customFormat="1" ht="63">
      <c r="A388" s="182"/>
      <c r="B388" s="185"/>
      <c r="C388" s="126">
        <v>385</v>
      </c>
      <c r="D388" s="132" t="s">
        <v>397</v>
      </c>
      <c r="E388" s="49" t="s">
        <v>64</v>
      </c>
      <c r="F388" s="49" t="s">
        <v>814</v>
      </c>
      <c r="G388" s="55" t="s">
        <v>814</v>
      </c>
      <c r="H388" s="57" t="s">
        <v>70</v>
      </c>
      <c r="I388" s="48">
        <v>30</v>
      </c>
      <c r="J388" s="48">
        <v>30</v>
      </c>
      <c r="K388" s="71">
        <v>31.35</v>
      </c>
      <c r="L388" s="86"/>
      <c r="M388" s="73">
        <f t="shared" si="12"/>
        <v>0</v>
      </c>
      <c r="N388" s="46" t="str">
        <f t="shared" si="13"/>
        <v>OK</v>
      </c>
      <c r="O388" s="85"/>
      <c r="P388" s="135"/>
      <c r="Q388" s="134"/>
      <c r="R388" s="135"/>
      <c r="S388" s="95"/>
      <c r="T388" s="95"/>
      <c r="U388" s="95"/>
      <c r="V388" s="95"/>
      <c r="W388" s="95"/>
      <c r="X388" s="115"/>
      <c r="Y388" s="136"/>
      <c r="Z388" s="95"/>
      <c r="AA388" s="137"/>
      <c r="AB388" s="137"/>
      <c r="AC388" s="171"/>
      <c r="AD388" s="95"/>
      <c r="AE388" s="95"/>
      <c r="AF388" s="124"/>
      <c r="AG388" s="174"/>
      <c r="AH388" s="95"/>
      <c r="AI388" s="95"/>
      <c r="AJ388" s="95"/>
      <c r="AK388" s="95"/>
      <c r="AL388" s="95"/>
    </row>
    <row r="389" spans="1:38" s="44" customFormat="1" ht="63">
      <c r="A389" s="182"/>
      <c r="B389" s="185"/>
      <c r="C389" s="126">
        <v>386</v>
      </c>
      <c r="D389" s="132" t="s">
        <v>398</v>
      </c>
      <c r="E389" s="49" t="s">
        <v>64</v>
      </c>
      <c r="F389" s="49" t="s">
        <v>814</v>
      </c>
      <c r="G389" s="55" t="s">
        <v>814</v>
      </c>
      <c r="H389" s="57" t="s">
        <v>70</v>
      </c>
      <c r="I389" s="48">
        <v>30</v>
      </c>
      <c r="J389" s="48">
        <v>30</v>
      </c>
      <c r="K389" s="71">
        <v>38.299999999999997</v>
      </c>
      <c r="L389" s="86">
        <v>3</v>
      </c>
      <c r="M389" s="73">
        <f t="shared" si="12"/>
        <v>1</v>
      </c>
      <c r="N389" s="46" t="str">
        <f t="shared" si="13"/>
        <v>OK</v>
      </c>
      <c r="O389" s="85"/>
      <c r="P389" s="135"/>
      <c r="Q389" s="134"/>
      <c r="R389" s="135"/>
      <c r="S389" s="95"/>
      <c r="T389" s="95"/>
      <c r="U389" s="95"/>
      <c r="V389" s="95">
        <v>2</v>
      </c>
      <c r="W389" s="95"/>
      <c r="X389" s="115"/>
      <c r="Y389" s="136"/>
      <c r="Z389" s="95"/>
      <c r="AA389" s="137"/>
      <c r="AB389" s="137"/>
      <c r="AC389" s="171"/>
      <c r="AD389" s="95"/>
      <c r="AE389" s="95"/>
      <c r="AF389" s="124"/>
      <c r="AG389" s="174"/>
      <c r="AH389" s="95"/>
      <c r="AI389" s="95"/>
      <c r="AJ389" s="95"/>
      <c r="AK389" s="95"/>
      <c r="AL389" s="95"/>
    </row>
    <row r="390" spans="1:38" s="44" customFormat="1" ht="63">
      <c r="A390" s="182"/>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135"/>
      <c r="Q390" s="134"/>
      <c r="R390" s="135"/>
      <c r="S390" s="95"/>
      <c r="T390" s="95"/>
      <c r="U390" s="95"/>
      <c r="V390" s="95"/>
      <c r="W390" s="95"/>
      <c r="X390" s="115"/>
      <c r="Y390" s="136"/>
      <c r="Z390" s="95"/>
      <c r="AA390" s="137"/>
      <c r="AB390" s="137"/>
      <c r="AC390" s="171"/>
      <c r="AD390" s="95"/>
      <c r="AE390" s="95"/>
      <c r="AF390" s="124"/>
      <c r="AG390" s="174"/>
      <c r="AH390" s="95"/>
      <c r="AI390" s="95"/>
      <c r="AJ390" s="95"/>
      <c r="AK390" s="95"/>
      <c r="AL390" s="95"/>
    </row>
    <row r="391" spans="1:38" s="44" customFormat="1" ht="47.25">
      <c r="A391" s="182"/>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135"/>
      <c r="Q391" s="134"/>
      <c r="R391" s="135"/>
      <c r="S391" s="95"/>
      <c r="T391" s="95"/>
      <c r="U391" s="95"/>
      <c r="V391" s="95"/>
      <c r="W391" s="95"/>
      <c r="X391" s="115"/>
      <c r="Y391" s="136"/>
      <c r="Z391" s="95"/>
      <c r="AA391" s="137"/>
      <c r="AB391" s="137"/>
      <c r="AC391" s="171"/>
      <c r="AD391" s="95"/>
      <c r="AE391" s="95"/>
      <c r="AF391" s="124"/>
      <c r="AG391" s="174"/>
      <c r="AH391" s="95"/>
      <c r="AI391" s="95"/>
      <c r="AJ391" s="95"/>
      <c r="AK391" s="95"/>
      <c r="AL391" s="95"/>
    </row>
    <row r="392" spans="1:38" s="44" customFormat="1" ht="47.25">
      <c r="A392" s="182"/>
      <c r="B392" s="185"/>
      <c r="C392" s="126">
        <v>389</v>
      </c>
      <c r="D392" s="132" t="s">
        <v>401</v>
      </c>
      <c r="E392" s="49" t="s">
        <v>64</v>
      </c>
      <c r="F392" s="49" t="s">
        <v>814</v>
      </c>
      <c r="G392" s="55" t="s">
        <v>814</v>
      </c>
      <c r="H392" s="57" t="s">
        <v>70</v>
      </c>
      <c r="I392" s="48">
        <v>30</v>
      </c>
      <c r="J392" s="48">
        <v>30</v>
      </c>
      <c r="K392" s="71">
        <v>29.56</v>
      </c>
      <c r="L392" s="86">
        <v>3</v>
      </c>
      <c r="M392" s="73">
        <f t="shared" si="12"/>
        <v>1</v>
      </c>
      <c r="N392" s="46" t="str">
        <f t="shared" si="13"/>
        <v>OK</v>
      </c>
      <c r="O392" s="85"/>
      <c r="P392" s="135"/>
      <c r="Q392" s="134"/>
      <c r="R392" s="135"/>
      <c r="S392" s="95"/>
      <c r="T392" s="95"/>
      <c r="U392" s="95"/>
      <c r="V392" s="95">
        <v>2</v>
      </c>
      <c r="W392" s="95"/>
      <c r="X392" s="115"/>
      <c r="Y392" s="136"/>
      <c r="Z392" s="95"/>
      <c r="AA392" s="137"/>
      <c r="AB392" s="137"/>
      <c r="AC392" s="171"/>
      <c r="AD392" s="95"/>
      <c r="AE392" s="95"/>
      <c r="AF392" s="124"/>
      <c r="AG392" s="174"/>
      <c r="AH392" s="95"/>
      <c r="AI392" s="95"/>
      <c r="AJ392" s="95"/>
      <c r="AK392" s="95"/>
      <c r="AL392" s="95"/>
    </row>
    <row r="393" spans="1:38" s="44" customFormat="1" ht="47.25">
      <c r="A393" s="182"/>
      <c r="B393" s="185"/>
      <c r="C393" s="126">
        <v>390</v>
      </c>
      <c r="D393" s="132" t="s">
        <v>402</v>
      </c>
      <c r="E393" s="49" t="s">
        <v>64</v>
      </c>
      <c r="F393" s="49" t="s">
        <v>814</v>
      </c>
      <c r="G393" s="55" t="s">
        <v>814</v>
      </c>
      <c r="H393" s="57" t="s">
        <v>70</v>
      </c>
      <c r="I393" s="48">
        <v>30</v>
      </c>
      <c r="J393" s="48">
        <v>30</v>
      </c>
      <c r="K393" s="71">
        <v>24.63</v>
      </c>
      <c r="L393" s="86">
        <v>1</v>
      </c>
      <c r="M393" s="73">
        <f t="shared" si="12"/>
        <v>0</v>
      </c>
      <c r="N393" s="46" t="str">
        <f t="shared" si="13"/>
        <v>OK</v>
      </c>
      <c r="O393" s="85"/>
      <c r="P393" s="135"/>
      <c r="Q393" s="134">
        <v>1</v>
      </c>
      <c r="R393" s="135"/>
      <c r="S393" s="95"/>
      <c r="T393" s="95"/>
      <c r="U393" s="95"/>
      <c r="V393" s="95"/>
      <c r="W393" s="95"/>
      <c r="X393" s="115"/>
      <c r="Y393" s="136"/>
      <c r="Z393" s="95"/>
      <c r="AA393" s="137"/>
      <c r="AB393" s="137"/>
      <c r="AC393" s="171"/>
      <c r="AD393" s="95"/>
      <c r="AE393" s="95"/>
      <c r="AF393" s="124"/>
      <c r="AG393" s="174"/>
      <c r="AH393" s="95"/>
      <c r="AI393" s="95"/>
      <c r="AJ393" s="95"/>
      <c r="AK393" s="95"/>
      <c r="AL393" s="95"/>
    </row>
    <row r="394" spans="1:38" s="44" customFormat="1" ht="110.25">
      <c r="A394" s="182"/>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135"/>
      <c r="Q394" s="134"/>
      <c r="R394" s="135"/>
      <c r="S394" s="95"/>
      <c r="T394" s="95"/>
      <c r="U394" s="95"/>
      <c r="V394" s="95"/>
      <c r="W394" s="95"/>
      <c r="X394" s="115"/>
      <c r="Y394" s="136"/>
      <c r="Z394" s="95"/>
      <c r="AA394" s="137"/>
      <c r="AB394" s="137"/>
      <c r="AC394" s="171"/>
      <c r="AD394" s="95"/>
      <c r="AE394" s="95"/>
      <c r="AF394" s="124"/>
      <c r="AG394" s="174"/>
      <c r="AH394" s="95"/>
      <c r="AI394" s="95"/>
      <c r="AJ394" s="95"/>
      <c r="AK394" s="95"/>
      <c r="AL394" s="95"/>
    </row>
    <row r="395" spans="1:38" s="44" customFormat="1" ht="141.75">
      <c r="A395" s="182"/>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135"/>
      <c r="Q395" s="134"/>
      <c r="R395" s="135"/>
      <c r="S395" s="95"/>
      <c r="T395" s="95"/>
      <c r="U395" s="95"/>
      <c r="V395" s="95"/>
      <c r="W395" s="95"/>
      <c r="X395" s="115"/>
      <c r="Y395" s="136"/>
      <c r="Z395" s="95"/>
      <c r="AA395" s="137"/>
      <c r="AB395" s="137"/>
      <c r="AC395" s="171"/>
      <c r="AD395" s="95"/>
      <c r="AE395" s="95"/>
      <c r="AF395" s="124"/>
      <c r="AG395" s="174"/>
      <c r="AH395" s="95"/>
      <c r="AI395" s="95"/>
      <c r="AJ395" s="95"/>
      <c r="AK395" s="95"/>
      <c r="AL395" s="95"/>
    </row>
    <row r="396" spans="1:38" s="44" customFormat="1" ht="15.75">
      <c r="A396" s="183"/>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135"/>
      <c r="Q396" s="134"/>
      <c r="R396" s="135"/>
      <c r="S396" s="95"/>
      <c r="T396" s="95"/>
      <c r="U396" s="95"/>
      <c r="V396" s="95"/>
      <c r="W396" s="95"/>
      <c r="X396" s="115"/>
      <c r="Y396" s="136"/>
      <c r="Z396" s="95"/>
      <c r="AA396" s="137"/>
      <c r="AB396" s="137"/>
      <c r="AC396" s="171"/>
      <c r="AD396" s="95"/>
      <c r="AE396" s="95"/>
      <c r="AF396" s="124"/>
      <c r="AG396" s="174"/>
      <c r="AH396" s="95"/>
      <c r="AI396" s="95"/>
      <c r="AJ396" s="95"/>
      <c r="AK396" s="95"/>
      <c r="AL396" s="95"/>
    </row>
    <row r="397" spans="1:38" s="44" customFormat="1" ht="204.75">
      <c r="A397" s="187" t="s">
        <v>513</v>
      </c>
      <c r="B397" s="190">
        <v>9</v>
      </c>
      <c r="C397" s="125">
        <v>394</v>
      </c>
      <c r="D397" s="131" t="s">
        <v>405</v>
      </c>
      <c r="E397" s="90" t="s">
        <v>64</v>
      </c>
      <c r="F397" s="90" t="s">
        <v>815</v>
      </c>
      <c r="G397" s="91" t="s">
        <v>815</v>
      </c>
      <c r="H397" s="92" t="s">
        <v>67</v>
      </c>
      <c r="I397" s="47">
        <v>30</v>
      </c>
      <c r="J397" s="47">
        <v>30</v>
      </c>
      <c r="K397" s="93">
        <v>4.25</v>
      </c>
      <c r="L397" s="86">
        <v>75</v>
      </c>
      <c r="M397" s="73">
        <f t="shared" si="12"/>
        <v>5</v>
      </c>
      <c r="N397" s="46" t="str">
        <f t="shared" si="13"/>
        <v>OK</v>
      </c>
      <c r="O397" s="85"/>
      <c r="P397" s="135"/>
      <c r="Q397" s="134">
        <v>20</v>
      </c>
      <c r="R397" s="135"/>
      <c r="S397" s="95"/>
      <c r="T397" s="95"/>
      <c r="U397" s="95"/>
      <c r="V397" s="95">
        <v>50</v>
      </c>
      <c r="W397" s="95"/>
      <c r="X397" s="115"/>
      <c r="Y397" s="136"/>
      <c r="Z397" s="95"/>
      <c r="AA397" s="137"/>
      <c r="AB397" s="137"/>
      <c r="AC397" s="171"/>
      <c r="AD397" s="95"/>
      <c r="AE397" s="95"/>
      <c r="AF397" s="124"/>
      <c r="AG397" s="174"/>
      <c r="AH397" s="95"/>
      <c r="AI397" s="95"/>
      <c r="AJ397" s="95"/>
      <c r="AK397" s="95"/>
      <c r="AL397" s="95"/>
    </row>
    <row r="398" spans="1:38" s="44" customFormat="1" ht="204.75">
      <c r="A398" s="188"/>
      <c r="B398" s="191"/>
      <c r="C398" s="125">
        <v>395</v>
      </c>
      <c r="D398" s="131" t="s">
        <v>406</v>
      </c>
      <c r="E398" s="90" t="s">
        <v>64</v>
      </c>
      <c r="F398" s="90" t="s">
        <v>815</v>
      </c>
      <c r="G398" s="91" t="s">
        <v>815</v>
      </c>
      <c r="H398" s="92" t="s">
        <v>67</v>
      </c>
      <c r="I398" s="47">
        <v>30</v>
      </c>
      <c r="J398" s="47">
        <v>30</v>
      </c>
      <c r="K398" s="93">
        <v>4.25</v>
      </c>
      <c r="L398" s="86">
        <v>75</v>
      </c>
      <c r="M398" s="73">
        <f t="shared" si="12"/>
        <v>5</v>
      </c>
      <c r="N398" s="46" t="str">
        <f t="shared" si="13"/>
        <v>OK</v>
      </c>
      <c r="O398" s="85"/>
      <c r="P398" s="135"/>
      <c r="Q398" s="134">
        <v>20</v>
      </c>
      <c r="R398" s="135"/>
      <c r="S398" s="95"/>
      <c r="T398" s="95"/>
      <c r="U398" s="95"/>
      <c r="V398" s="95">
        <v>50</v>
      </c>
      <c r="W398" s="95"/>
      <c r="X398" s="115"/>
      <c r="Y398" s="136"/>
      <c r="Z398" s="95"/>
      <c r="AA398" s="137"/>
      <c r="AB398" s="137"/>
      <c r="AC398" s="171"/>
      <c r="AD398" s="95"/>
      <c r="AE398" s="95"/>
      <c r="AF398" s="124"/>
      <c r="AG398" s="174"/>
      <c r="AH398" s="95"/>
      <c r="AI398" s="95"/>
      <c r="AJ398" s="95"/>
      <c r="AK398" s="95"/>
      <c r="AL398" s="95"/>
    </row>
    <row r="399" spans="1:38" s="44" customFormat="1" ht="204.75">
      <c r="A399" s="188"/>
      <c r="B399" s="191"/>
      <c r="C399" s="125">
        <v>396</v>
      </c>
      <c r="D399" s="131" t="s">
        <v>407</v>
      </c>
      <c r="E399" s="90" t="s">
        <v>64</v>
      </c>
      <c r="F399" s="90" t="s">
        <v>815</v>
      </c>
      <c r="G399" s="91" t="s">
        <v>815</v>
      </c>
      <c r="H399" s="92" t="s">
        <v>67</v>
      </c>
      <c r="I399" s="47">
        <v>30</v>
      </c>
      <c r="J399" s="47">
        <v>30</v>
      </c>
      <c r="K399" s="93">
        <v>4.25</v>
      </c>
      <c r="L399" s="86">
        <v>70</v>
      </c>
      <c r="M399" s="73">
        <f t="shared" si="12"/>
        <v>0</v>
      </c>
      <c r="N399" s="46" t="str">
        <f t="shared" si="13"/>
        <v>OK</v>
      </c>
      <c r="O399" s="85"/>
      <c r="P399" s="135"/>
      <c r="Q399" s="134">
        <v>20</v>
      </c>
      <c r="R399" s="135"/>
      <c r="S399" s="95"/>
      <c r="T399" s="95"/>
      <c r="U399" s="95"/>
      <c r="V399" s="95">
        <v>50</v>
      </c>
      <c r="W399" s="95"/>
      <c r="X399" s="115"/>
      <c r="Y399" s="136"/>
      <c r="Z399" s="95"/>
      <c r="AA399" s="137"/>
      <c r="AB399" s="137"/>
      <c r="AC399" s="171"/>
      <c r="AD399" s="95"/>
      <c r="AE399" s="95"/>
      <c r="AF399" s="124"/>
      <c r="AG399" s="174"/>
      <c r="AH399" s="95"/>
      <c r="AI399" s="95"/>
      <c r="AJ399" s="95"/>
      <c r="AK399" s="95"/>
      <c r="AL399" s="95"/>
    </row>
    <row r="400" spans="1:38" s="44" customFormat="1" ht="15.75">
      <c r="A400" s="188"/>
      <c r="B400" s="191"/>
      <c r="C400" s="125">
        <v>397</v>
      </c>
      <c r="D400" s="131" t="s">
        <v>408</v>
      </c>
      <c r="E400" s="90" t="s">
        <v>64</v>
      </c>
      <c r="F400" s="90" t="s">
        <v>816</v>
      </c>
      <c r="G400" s="91" t="s">
        <v>816</v>
      </c>
      <c r="H400" s="92" t="s">
        <v>67</v>
      </c>
      <c r="I400" s="47">
        <v>30</v>
      </c>
      <c r="J400" s="47">
        <v>30</v>
      </c>
      <c r="K400" s="93">
        <v>1.25</v>
      </c>
      <c r="L400" s="86">
        <v>10</v>
      </c>
      <c r="M400" s="73">
        <f t="shared" si="12"/>
        <v>10</v>
      </c>
      <c r="N400" s="46" t="str">
        <f t="shared" si="13"/>
        <v>OK</v>
      </c>
      <c r="O400" s="85"/>
      <c r="P400" s="135"/>
      <c r="Q400" s="134"/>
      <c r="R400" s="135"/>
      <c r="S400" s="95"/>
      <c r="T400" s="95"/>
      <c r="U400" s="95"/>
      <c r="V400" s="95"/>
      <c r="W400" s="95"/>
      <c r="X400" s="115"/>
      <c r="Y400" s="136"/>
      <c r="Z400" s="95"/>
      <c r="AA400" s="137"/>
      <c r="AB400" s="137"/>
      <c r="AC400" s="171">
        <v>0</v>
      </c>
      <c r="AD400" s="95"/>
      <c r="AE400" s="95"/>
      <c r="AF400" s="124"/>
      <c r="AG400" s="174"/>
      <c r="AH400" s="95"/>
      <c r="AI400" s="95"/>
      <c r="AJ400" s="95"/>
      <c r="AK400" s="95"/>
      <c r="AL400" s="95"/>
    </row>
    <row r="401" spans="1:38" s="44" customFormat="1" ht="15.75">
      <c r="A401" s="188"/>
      <c r="B401" s="191"/>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85"/>
      <c r="P401" s="135"/>
      <c r="Q401" s="134"/>
      <c r="R401" s="135"/>
      <c r="S401" s="95"/>
      <c r="T401" s="95"/>
      <c r="U401" s="95"/>
      <c r="V401" s="95"/>
      <c r="W401" s="95"/>
      <c r="X401" s="115"/>
      <c r="Y401" s="136"/>
      <c r="Z401" s="95"/>
      <c r="AA401" s="137"/>
      <c r="AB401" s="137"/>
      <c r="AC401" s="171">
        <v>0</v>
      </c>
      <c r="AD401" s="95"/>
      <c r="AE401" s="95"/>
      <c r="AF401" s="124"/>
      <c r="AG401" s="174"/>
      <c r="AH401" s="95"/>
      <c r="AI401" s="95"/>
      <c r="AJ401" s="95"/>
      <c r="AK401" s="95"/>
      <c r="AL401" s="95"/>
    </row>
    <row r="402" spans="1:38" s="44" customFormat="1" ht="15.75">
      <c r="A402" s="188"/>
      <c r="B402" s="191"/>
      <c r="C402" s="125">
        <v>399</v>
      </c>
      <c r="D402" s="131" t="s">
        <v>410</v>
      </c>
      <c r="E402" s="90" t="s">
        <v>64</v>
      </c>
      <c r="F402" s="90" t="s">
        <v>816</v>
      </c>
      <c r="G402" s="91" t="s">
        <v>816</v>
      </c>
      <c r="H402" s="92" t="s">
        <v>67</v>
      </c>
      <c r="I402" s="47">
        <v>30</v>
      </c>
      <c r="J402" s="47">
        <v>30</v>
      </c>
      <c r="K402" s="93">
        <v>2.92</v>
      </c>
      <c r="L402" s="86">
        <v>10</v>
      </c>
      <c r="M402" s="73">
        <f t="shared" si="12"/>
        <v>10</v>
      </c>
      <c r="N402" s="46" t="str">
        <f t="shared" si="13"/>
        <v>OK</v>
      </c>
      <c r="O402" s="85"/>
      <c r="P402" s="135"/>
      <c r="Q402" s="134"/>
      <c r="R402" s="135"/>
      <c r="S402" s="95"/>
      <c r="T402" s="95"/>
      <c r="U402" s="95"/>
      <c r="V402" s="95"/>
      <c r="W402" s="95"/>
      <c r="X402" s="115"/>
      <c r="Y402" s="136"/>
      <c r="Z402" s="95"/>
      <c r="AA402" s="137"/>
      <c r="AB402" s="137"/>
      <c r="AC402" s="171">
        <v>0</v>
      </c>
      <c r="AD402" s="95"/>
      <c r="AE402" s="95"/>
      <c r="AF402" s="124"/>
      <c r="AG402" s="174"/>
      <c r="AH402" s="95"/>
      <c r="AI402" s="95"/>
      <c r="AJ402" s="95"/>
      <c r="AK402" s="95"/>
      <c r="AL402" s="95"/>
    </row>
    <row r="403" spans="1:38" s="44" customFormat="1" ht="15.75">
      <c r="A403" s="188"/>
      <c r="B403" s="191"/>
      <c r="C403" s="125">
        <v>400</v>
      </c>
      <c r="D403" s="131" t="s">
        <v>411</v>
      </c>
      <c r="E403" s="90" t="s">
        <v>64</v>
      </c>
      <c r="F403" s="90" t="s">
        <v>816</v>
      </c>
      <c r="G403" s="91" t="s">
        <v>816</v>
      </c>
      <c r="H403" s="92" t="s">
        <v>67</v>
      </c>
      <c r="I403" s="47">
        <v>30</v>
      </c>
      <c r="J403" s="47">
        <v>30</v>
      </c>
      <c r="K403" s="93">
        <v>4.46</v>
      </c>
      <c r="L403" s="86">
        <v>10</v>
      </c>
      <c r="M403" s="73">
        <f t="shared" si="12"/>
        <v>10</v>
      </c>
      <c r="N403" s="46" t="str">
        <f t="shared" si="13"/>
        <v>OK</v>
      </c>
      <c r="O403" s="85"/>
      <c r="P403" s="135"/>
      <c r="Q403" s="134"/>
      <c r="R403" s="135"/>
      <c r="S403" s="95"/>
      <c r="T403" s="95"/>
      <c r="U403" s="95"/>
      <c r="V403" s="95"/>
      <c r="W403" s="95"/>
      <c r="X403" s="115"/>
      <c r="Y403" s="136"/>
      <c r="Z403" s="95"/>
      <c r="AA403" s="137"/>
      <c r="AB403" s="137"/>
      <c r="AC403" s="171">
        <v>0</v>
      </c>
      <c r="AD403" s="95"/>
      <c r="AE403" s="95"/>
      <c r="AF403" s="124"/>
      <c r="AG403" s="174"/>
      <c r="AH403" s="95"/>
      <c r="AI403" s="95"/>
      <c r="AJ403" s="95"/>
      <c r="AK403" s="95"/>
      <c r="AL403" s="95"/>
    </row>
    <row r="404" spans="1:38" s="44" customFormat="1" ht="15.75">
      <c r="A404" s="188"/>
      <c r="B404" s="191"/>
      <c r="C404" s="125">
        <v>401</v>
      </c>
      <c r="D404" s="131" t="s">
        <v>412</v>
      </c>
      <c r="E404" s="90" t="s">
        <v>64</v>
      </c>
      <c r="F404" s="90" t="s">
        <v>816</v>
      </c>
      <c r="G404" s="91" t="s">
        <v>816</v>
      </c>
      <c r="H404" s="92" t="s">
        <v>70</v>
      </c>
      <c r="I404" s="47">
        <v>30</v>
      </c>
      <c r="J404" s="47">
        <v>30</v>
      </c>
      <c r="K404" s="93">
        <v>1.9</v>
      </c>
      <c r="L404" s="86">
        <v>10</v>
      </c>
      <c r="M404" s="73">
        <f t="shared" si="12"/>
        <v>10</v>
      </c>
      <c r="N404" s="46" t="str">
        <f t="shared" si="13"/>
        <v>OK</v>
      </c>
      <c r="O404" s="85"/>
      <c r="P404" s="135"/>
      <c r="Q404" s="134"/>
      <c r="R404" s="135"/>
      <c r="S404" s="95"/>
      <c r="T404" s="95"/>
      <c r="U404" s="95"/>
      <c r="V404" s="95"/>
      <c r="W404" s="95"/>
      <c r="X404" s="115"/>
      <c r="Y404" s="136"/>
      <c r="Z404" s="95"/>
      <c r="AA404" s="137"/>
      <c r="AB404" s="137"/>
      <c r="AC404" s="171">
        <v>0</v>
      </c>
      <c r="AD404" s="95"/>
      <c r="AE404" s="95"/>
      <c r="AF404" s="124"/>
      <c r="AG404" s="174"/>
      <c r="AH404" s="95"/>
      <c r="AI404" s="95"/>
      <c r="AJ404" s="95"/>
      <c r="AK404" s="95"/>
      <c r="AL404" s="95"/>
    </row>
    <row r="405" spans="1:38" s="44" customFormat="1" ht="15.75">
      <c r="A405" s="188"/>
      <c r="B405" s="191"/>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85"/>
      <c r="P405" s="135"/>
      <c r="Q405" s="134"/>
      <c r="R405" s="135"/>
      <c r="S405" s="95"/>
      <c r="T405" s="95"/>
      <c r="U405" s="95"/>
      <c r="V405" s="95"/>
      <c r="W405" s="95"/>
      <c r="X405" s="115"/>
      <c r="Y405" s="136"/>
      <c r="Z405" s="95"/>
      <c r="AA405" s="137"/>
      <c r="AB405" s="137"/>
      <c r="AC405" s="171">
        <v>0</v>
      </c>
      <c r="AD405" s="95"/>
      <c r="AE405" s="95"/>
      <c r="AF405" s="124"/>
      <c r="AG405" s="174"/>
      <c r="AH405" s="95"/>
      <c r="AI405" s="95"/>
      <c r="AJ405" s="95"/>
      <c r="AK405" s="95"/>
      <c r="AL405" s="95"/>
    </row>
    <row r="406" spans="1:38" s="44" customFormat="1" ht="15.75">
      <c r="A406" s="188"/>
      <c r="B406" s="191"/>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85"/>
      <c r="P406" s="135"/>
      <c r="Q406" s="134"/>
      <c r="R406" s="135"/>
      <c r="S406" s="95"/>
      <c r="T406" s="95"/>
      <c r="U406" s="95"/>
      <c r="V406" s="95"/>
      <c r="W406" s="95"/>
      <c r="X406" s="115"/>
      <c r="Y406" s="136"/>
      <c r="Z406" s="95"/>
      <c r="AA406" s="137"/>
      <c r="AB406" s="137"/>
      <c r="AC406" s="171">
        <v>0</v>
      </c>
      <c r="AD406" s="95"/>
      <c r="AE406" s="95"/>
      <c r="AF406" s="124"/>
      <c r="AG406" s="174"/>
      <c r="AH406" s="95"/>
      <c r="AI406" s="95"/>
      <c r="AJ406" s="95"/>
      <c r="AK406" s="95"/>
      <c r="AL406" s="95"/>
    </row>
    <row r="407" spans="1:38" s="44" customFormat="1" ht="15.75">
      <c r="A407" s="188"/>
      <c r="B407" s="191"/>
      <c r="C407" s="125">
        <v>404</v>
      </c>
      <c r="D407" s="131" t="s">
        <v>415</v>
      </c>
      <c r="E407" s="90" t="s">
        <v>64</v>
      </c>
      <c r="F407" s="90" t="s">
        <v>816</v>
      </c>
      <c r="G407" s="91" t="s">
        <v>816</v>
      </c>
      <c r="H407" s="92" t="s">
        <v>70</v>
      </c>
      <c r="I407" s="47">
        <v>30</v>
      </c>
      <c r="J407" s="47">
        <v>30</v>
      </c>
      <c r="K407" s="93">
        <v>4</v>
      </c>
      <c r="L407" s="86">
        <v>10</v>
      </c>
      <c r="M407" s="73">
        <f t="shared" si="12"/>
        <v>10</v>
      </c>
      <c r="N407" s="46" t="str">
        <f t="shared" si="13"/>
        <v>OK</v>
      </c>
      <c r="O407" s="85"/>
      <c r="P407" s="135"/>
      <c r="Q407" s="134"/>
      <c r="R407" s="135"/>
      <c r="S407" s="95"/>
      <c r="T407" s="95"/>
      <c r="U407" s="95"/>
      <c r="V407" s="95"/>
      <c r="W407" s="95"/>
      <c r="X407" s="115"/>
      <c r="Y407" s="136"/>
      <c r="Z407" s="95"/>
      <c r="AA407" s="137"/>
      <c r="AB407" s="137"/>
      <c r="AC407" s="171">
        <v>0</v>
      </c>
      <c r="AD407" s="95"/>
      <c r="AE407" s="95"/>
      <c r="AF407" s="124"/>
      <c r="AG407" s="174"/>
      <c r="AH407" s="95"/>
      <c r="AI407" s="95"/>
      <c r="AJ407" s="95"/>
      <c r="AK407" s="95"/>
      <c r="AL407" s="95"/>
    </row>
    <row r="408" spans="1:38" s="44" customFormat="1" ht="15.75">
      <c r="A408" s="188"/>
      <c r="B408" s="191"/>
      <c r="C408" s="125">
        <v>405</v>
      </c>
      <c r="D408" s="131" t="s">
        <v>416</v>
      </c>
      <c r="E408" s="90" t="s">
        <v>64</v>
      </c>
      <c r="F408" s="90" t="s">
        <v>816</v>
      </c>
      <c r="G408" s="91" t="s">
        <v>816</v>
      </c>
      <c r="H408" s="92" t="s">
        <v>70</v>
      </c>
      <c r="I408" s="47">
        <v>30</v>
      </c>
      <c r="J408" s="47">
        <v>30</v>
      </c>
      <c r="K408" s="93">
        <v>5.2</v>
      </c>
      <c r="L408" s="86">
        <v>10</v>
      </c>
      <c r="M408" s="73">
        <f t="shared" si="12"/>
        <v>10</v>
      </c>
      <c r="N408" s="46" t="str">
        <f t="shared" si="13"/>
        <v>OK</v>
      </c>
      <c r="O408" s="85"/>
      <c r="P408" s="135"/>
      <c r="Q408" s="134"/>
      <c r="R408" s="135"/>
      <c r="S408" s="95"/>
      <c r="T408" s="95"/>
      <c r="U408" s="95"/>
      <c r="V408" s="95"/>
      <c r="W408" s="95"/>
      <c r="X408" s="115"/>
      <c r="Y408" s="136"/>
      <c r="Z408" s="95"/>
      <c r="AA408" s="137"/>
      <c r="AB408" s="137"/>
      <c r="AC408" s="171">
        <v>0</v>
      </c>
      <c r="AD408" s="95"/>
      <c r="AE408" s="95"/>
      <c r="AF408" s="124"/>
      <c r="AG408" s="174"/>
      <c r="AH408" s="95"/>
      <c r="AI408" s="95"/>
      <c r="AJ408" s="95"/>
      <c r="AK408" s="95"/>
      <c r="AL408" s="95"/>
    </row>
    <row r="409" spans="1:38" s="44" customFormat="1" ht="15.75">
      <c r="A409" s="188"/>
      <c r="B409" s="191"/>
      <c r="C409" s="125">
        <v>406</v>
      </c>
      <c r="D409" s="131" t="s">
        <v>417</v>
      </c>
      <c r="E409" s="90" t="s">
        <v>64</v>
      </c>
      <c r="F409" s="90" t="s">
        <v>816</v>
      </c>
      <c r="G409" s="91" t="s">
        <v>816</v>
      </c>
      <c r="H409" s="92" t="s">
        <v>426</v>
      </c>
      <c r="I409" s="47">
        <v>30</v>
      </c>
      <c r="J409" s="47">
        <v>30</v>
      </c>
      <c r="K409" s="93">
        <v>4.29</v>
      </c>
      <c r="L409" s="86">
        <v>10</v>
      </c>
      <c r="M409" s="73">
        <f t="shared" si="12"/>
        <v>10</v>
      </c>
      <c r="N409" s="46" t="str">
        <f t="shared" si="13"/>
        <v>OK</v>
      </c>
      <c r="O409" s="85"/>
      <c r="P409" s="135"/>
      <c r="Q409" s="134"/>
      <c r="R409" s="135"/>
      <c r="S409" s="95"/>
      <c r="T409" s="95"/>
      <c r="U409" s="95"/>
      <c r="V409" s="95"/>
      <c r="W409" s="95"/>
      <c r="X409" s="115"/>
      <c r="Y409" s="136"/>
      <c r="Z409" s="95"/>
      <c r="AA409" s="137"/>
      <c r="AB409" s="137"/>
      <c r="AC409" s="171">
        <v>0</v>
      </c>
      <c r="AD409" s="95"/>
      <c r="AE409" s="95"/>
      <c r="AF409" s="124"/>
      <c r="AG409" s="174"/>
      <c r="AH409" s="95"/>
      <c r="AI409" s="95"/>
      <c r="AJ409" s="95"/>
      <c r="AK409" s="95"/>
      <c r="AL409" s="95"/>
    </row>
    <row r="410" spans="1:38" s="44" customFormat="1" ht="15.75">
      <c r="A410" s="188"/>
      <c r="B410" s="191"/>
      <c r="C410" s="125">
        <v>407</v>
      </c>
      <c r="D410" s="131" t="s">
        <v>418</v>
      </c>
      <c r="E410" s="90" t="s">
        <v>64</v>
      </c>
      <c r="F410" s="90" t="s">
        <v>816</v>
      </c>
      <c r="G410" s="91" t="s">
        <v>816</v>
      </c>
      <c r="H410" s="92" t="s">
        <v>426</v>
      </c>
      <c r="I410" s="47">
        <v>30</v>
      </c>
      <c r="J410" s="47">
        <v>30</v>
      </c>
      <c r="K410" s="93">
        <v>5.46</v>
      </c>
      <c r="L410" s="86">
        <v>10</v>
      </c>
      <c r="M410" s="73">
        <f t="shared" si="12"/>
        <v>10</v>
      </c>
      <c r="N410" s="46" t="str">
        <f t="shared" si="13"/>
        <v>OK</v>
      </c>
      <c r="O410" s="85"/>
      <c r="P410" s="135"/>
      <c r="Q410" s="134"/>
      <c r="R410" s="135"/>
      <c r="S410" s="95"/>
      <c r="T410" s="95"/>
      <c r="U410" s="95"/>
      <c r="V410" s="95"/>
      <c r="W410" s="95"/>
      <c r="X410" s="115"/>
      <c r="Y410" s="136"/>
      <c r="Z410" s="95"/>
      <c r="AA410" s="137"/>
      <c r="AB410" s="137"/>
      <c r="AC410" s="171">
        <v>0</v>
      </c>
      <c r="AD410" s="95"/>
      <c r="AE410" s="95"/>
      <c r="AF410" s="124"/>
      <c r="AG410" s="174"/>
      <c r="AH410" s="95"/>
      <c r="AI410" s="95"/>
      <c r="AJ410" s="95"/>
      <c r="AK410" s="95"/>
      <c r="AL410" s="95"/>
    </row>
    <row r="411" spans="1:38" s="44" customFormat="1" ht="15.75">
      <c r="A411" s="188"/>
      <c r="B411" s="191"/>
      <c r="C411" s="125">
        <v>408</v>
      </c>
      <c r="D411" s="131" t="s">
        <v>419</v>
      </c>
      <c r="E411" s="90" t="s">
        <v>64</v>
      </c>
      <c r="F411" s="90" t="s">
        <v>816</v>
      </c>
      <c r="G411" s="91" t="s">
        <v>816</v>
      </c>
      <c r="H411" s="92" t="s">
        <v>426</v>
      </c>
      <c r="I411" s="47">
        <v>30</v>
      </c>
      <c r="J411" s="47">
        <v>30</v>
      </c>
      <c r="K411" s="93">
        <v>7.06</v>
      </c>
      <c r="L411" s="86">
        <v>10</v>
      </c>
      <c r="M411" s="73">
        <f t="shared" si="12"/>
        <v>10</v>
      </c>
      <c r="N411" s="46" t="str">
        <f t="shared" si="13"/>
        <v>OK</v>
      </c>
      <c r="O411" s="85"/>
      <c r="P411" s="135"/>
      <c r="Q411" s="134"/>
      <c r="R411" s="135"/>
      <c r="S411" s="95"/>
      <c r="T411" s="95"/>
      <c r="U411" s="95"/>
      <c r="V411" s="95"/>
      <c r="W411" s="95"/>
      <c r="X411" s="115"/>
      <c r="Y411" s="136"/>
      <c r="Z411" s="95"/>
      <c r="AA411" s="137"/>
      <c r="AB411" s="137"/>
      <c r="AC411" s="171">
        <v>0</v>
      </c>
      <c r="AD411" s="95"/>
      <c r="AE411" s="95"/>
      <c r="AF411" s="124"/>
      <c r="AG411" s="174"/>
      <c r="AH411" s="95"/>
      <c r="AI411" s="95"/>
      <c r="AJ411" s="95"/>
      <c r="AK411" s="95"/>
      <c r="AL411" s="95"/>
    </row>
    <row r="412" spans="1:38" s="44" customFormat="1" ht="15.75">
      <c r="A412" s="188"/>
      <c r="B412" s="191"/>
      <c r="C412" s="125">
        <v>409</v>
      </c>
      <c r="D412" s="131" t="s">
        <v>420</v>
      </c>
      <c r="E412" s="90" t="s">
        <v>64</v>
      </c>
      <c r="F412" s="90" t="s">
        <v>816</v>
      </c>
      <c r="G412" s="91" t="s">
        <v>816</v>
      </c>
      <c r="H412" s="92" t="s">
        <v>426</v>
      </c>
      <c r="I412" s="47">
        <v>30</v>
      </c>
      <c r="J412" s="47">
        <v>30</v>
      </c>
      <c r="K412" s="93">
        <v>8</v>
      </c>
      <c r="L412" s="86">
        <v>10</v>
      </c>
      <c r="M412" s="73">
        <f t="shared" si="12"/>
        <v>10</v>
      </c>
      <c r="N412" s="46" t="str">
        <f t="shared" si="13"/>
        <v>OK</v>
      </c>
      <c r="O412" s="85"/>
      <c r="P412" s="135"/>
      <c r="Q412" s="134"/>
      <c r="R412" s="135"/>
      <c r="S412" s="95"/>
      <c r="T412" s="95"/>
      <c r="U412" s="95"/>
      <c r="V412" s="95"/>
      <c r="W412" s="95"/>
      <c r="X412" s="115"/>
      <c r="Y412" s="136"/>
      <c r="Z412" s="95"/>
      <c r="AA412" s="137"/>
      <c r="AB412" s="137"/>
      <c r="AC412" s="171">
        <v>0</v>
      </c>
      <c r="AD412" s="95"/>
      <c r="AE412" s="95"/>
      <c r="AF412" s="124"/>
      <c r="AG412" s="174"/>
      <c r="AH412" s="95"/>
      <c r="AI412" s="95"/>
      <c r="AJ412" s="95"/>
      <c r="AK412" s="95"/>
      <c r="AL412" s="95"/>
    </row>
    <row r="413" spans="1:38" s="44" customFormat="1" ht="47.25">
      <c r="A413" s="188"/>
      <c r="B413" s="191"/>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135"/>
      <c r="Q413" s="134"/>
      <c r="R413" s="135"/>
      <c r="S413" s="95"/>
      <c r="T413" s="95"/>
      <c r="U413" s="95"/>
      <c r="V413" s="95"/>
      <c r="W413" s="95"/>
      <c r="X413" s="115"/>
      <c r="Y413" s="136"/>
      <c r="Z413" s="95"/>
      <c r="AA413" s="137"/>
      <c r="AB413" s="137"/>
      <c r="AC413" s="171"/>
      <c r="AD413" s="95"/>
      <c r="AE413" s="95"/>
      <c r="AF413" s="124"/>
      <c r="AG413" s="174"/>
      <c r="AH413" s="95"/>
      <c r="AI413" s="95"/>
      <c r="AJ413" s="95"/>
      <c r="AK413" s="95"/>
      <c r="AL413" s="95"/>
    </row>
    <row r="414" spans="1:38" s="44" customFormat="1" ht="94.5">
      <c r="A414" s="188"/>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135"/>
      <c r="Q414" s="134"/>
      <c r="R414" s="135"/>
      <c r="S414" s="95"/>
      <c r="T414" s="95"/>
      <c r="U414" s="95"/>
      <c r="V414" s="95"/>
      <c r="W414" s="95"/>
      <c r="X414" s="115"/>
      <c r="Y414" s="136"/>
      <c r="Z414" s="95"/>
      <c r="AA414" s="137"/>
      <c r="AB414" s="137"/>
      <c r="AC414" s="171"/>
      <c r="AD414" s="95"/>
      <c r="AE414" s="95"/>
      <c r="AF414" s="124"/>
      <c r="AG414" s="174"/>
      <c r="AH414" s="95"/>
      <c r="AI414" s="95"/>
      <c r="AJ414" s="95"/>
      <c r="AK414" s="95"/>
      <c r="AL414" s="95"/>
    </row>
    <row r="415" spans="1:38" s="44" customFormat="1" ht="15.75">
      <c r="A415" s="189"/>
      <c r="B415" s="192"/>
      <c r="C415" s="125">
        <v>412</v>
      </c>
      <c r="D415" s="131" t="s">
        <v>59</v>
      </c>
      <c r="E415" s="90" t="s">
        <v>64</v>
      </c>
      <c r="F415" s="90" t="s">
        <v>814</v>
      </c>
      <c r="G415" s="91" t="s">
        <v>814</v>
      </c>
      <c r="H415" s="92" t="s">
        <v>70</v>
      </c>
      <c r="I415" s="47">
        <v>30</v>
      </c>
      <c r="J415" s="47">
        <v>30</v>
      </c>
      <c r="K415" s="93">
        <v>14.14</v>
      </c>
      <c r="L415" s="86">
        <v>5</v>
      </c>
      <c r="M415" s="73">
        <f t="shared" si="12"/>
        <v>5</v>
      </c>
      <c r="N415" s="46" t="str">
        <f t="shared" si="13"/>
        <v>OK</v>
      </c>
      <c r="O415" s="85"/>
      <c r="P415" s="135"/>
      <c r="Q415" s="134"/>
      <c r="R415" s="135"/>
      <c r="S415" s="95"/>
      <c r="T415" s="95"/>
      <c r="U415" s="95"/>
      <c r="V415" s="95"/>
      <c r="W415" s="95"/>
      <c r="X415" s="115"/>
      <c r="Y415" s="136"/>
      <c r="Z415" s="95"/>
      <c r="AA415" s="137"/>
      <c r="AB415" s="137"/>
      <c r="AC415" s="171"/>
      <c r="AD415" s="95"/>
      <c r="AE415" s="95"/>
      <c r="AF415" s="124"/>
      <c r="AG415" s="174"/>
      <c r="AH415" s="95"/>
      <c r="AI415" s="95"/>
      <c r="AJ415" s="95"/>
      <c r="AK415" s="95"/>
      <c r="AL415" s="95"/>
    </row>
    <row r="416" spans="1:38" s="44" customFormat="1" ht="31.5">
      <c r="A416" s="181" t="s">
        <v>467</v>
      </c>
      <c r="B416" s="184">
        <v>10</v>
      </c>
      <c r="C416" s="126">
        <v>413</v>
      </c>
      <c r="D416" s="132" t="s">
        <v>515</v>
      </c>
      <c r="E416" s="49" t="s">
        <v>65</v>
      </c>
      <c r="F416" s="49" t="s">
        <v>818</v>
      </c>
      <c r="G416" s="55" t="s">
        <v>819</v>
      </c>
      <c r="H416" s="57" t="s">
        <v>31</v>
      </c>
      <c r="I416" s="48">
        <v>30</v>
      </c>
      <c r="J416" s="48">
        <v>30</v>
      </c>
      <c r="K416" s="71">
        <v>22.5</v>
      </c>
      <c r="L416" s="86">
        <v>3</v>
      </c>
      <c r="M416" s="73">
        <f t="shared" si="12"/>
        <v>3</v>
      </c>
      <c r="N416" s="46" t="str">
        <f t="shared" si="13"/>
        <v>OK</v>
      </c>
      <c r="O416" s="85"/>
      <c r="P416" s="135"/>
      <c r="Q416" s="134"/>
      <c r="R416" s="135"/>
      <c r="S416" s="95"/>
      <c r="T416" s="95"/>
      <c r="U416" s="95"/>
      <c r="V416" s="95"/>
      <c r="W416" s="95"/>
      <c r="X416" s="115"/>
      <c r="Y416" s="136"/>
      <c r="Z416" s="95"/>
      <c r="AA416" s="137"/>
      <c r="AB416" s="137"/>
      <c r="AC416" s="171"/>
      <c r="AD416" s="95"/>
      <c r="AE416" s="95"/>
      <c r="AF416" s="124"/>
      <c r="AG416" s="174"/>
      <c r="AH416" s="95"/>
      <c r="AI416" s="95"/>
      <c r="AJ416" s="95"/>
      <c r="AK416" s="95"/>
      <c r="AL416" s="95"/>
    </row>
    <row r="417" spans="1:38" s="44" customFormat="1" ht="31.5">
      <c r="A417" s="182"/>
      <c r="B417" s="185"/>
      <c r="C417" s="126">
        <v>414</v>
      </c>
      <c r="D417" s="132" t="s">
        <v>516</v>
      </c>
      <c r="E417" s="49" t="s">
        <v>65</v>
      </c>
      <c r="F417" s="49" t="s">
        <v>820</v>
      </c>
      <c r="G417" s="55" t="s">
        <v>821</v>
      </c>
      <c r="H417" s="57" t="s">
        <v>31</v>
      </c>
      <c r="I417" s="48">
        <v>30</v>
      </c>
      <c r="J417" s="48">
        <v>30</v>
      </c>
      <c r="K417" s="71">
        <v>28.16</v>
      </c>
      <c r="L417" s="86">
        <v>1</v>
      </c>
      <c r="M417" s="73">
        <f t="shared" si="12"/>
        <v>0</v>
      </c>
      <c r="N417" s="46" t="str">
        <f t="shared" si="13"/>
        <v>OK</v>
      </c>
      <c r="O417" s="85"/>
      <c r="P417" s="135"/>
      <c r="Q417" s="134"/>
      <c r="R417" s="135"/>
      <c r="S417" s="95"/>
      <c r="T417" s="95"/>
      <c r="U417" s="95"/>
      <c r="V417" s="95"/>
      <c r="W417" s="95"/>
      <c r="X417" s="115"/>
      <c r="Y417" s="136"/>
      <c r="Z417" s="95">
        <v>1</v>
      </c>
      <c r="AA417" s="137"/>
      <c r="AB417" s="137"/>
      <c r="AC417" s="171"/>
      <c r="AD417" s="95"/>
      <c r="AE417" s="95"/>
      <c r="AF417" s="124"/>
      <c r="AG417" s="174"/>
      <c r="AH417" s="95"/>
      <c r="AI417" s="95"/>
      <c r="AJ417" s="95"/>
      <c r="AK417" s="95"/>
      <c r="AL417" s="95"/>
    </row>
    <row r="418" spans="1:38" s="44" customFormat="1" ht="31.5">
      <c r="A418" s="182"/>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135"/>
      <c r="Q418" s="134"/>
      <c r="R418" s="135"/>
      <c r="S418" s="95"/>
      <c r="T418" s="95"/>
      <c r="U418" s="95"/>
      <c r="V418" s="95"/>
      <c r="W418" s="95"/>
      <c r="X418" s="115"/>
      <c r="Y418" s="136"/>
      <c r="Z418" s="95"/>
      <c r="AA418" s="137"/>
      <c r="AB418" s="137"/>
      <c r="AC418" s="171"/>
      <c r="AD418" s="95"/>
      <c r="AE418" s="95"/>
      <c r="AF418" s="124"/>
      <c r="AG418" s="174"/>
      <c r="AH418" s="95"/>
      <c r="AI418" s="95"/>
      <c r="AJ418" s="95"/>
      <c r="AK418" s="95"/>
      <c r="AL418" s="95"/>
    </row>
    <row r="419" spans="1:38" s="44" customFormat="1" ht="31.5">
      <c r="A419" s="182"/>
      <c r="B419" s="185"/>
      <c r="C419" s="126">
        <v>416</v>
      </c>
      <c r="D419" s="132" t="s">
        <v>518</v>
      </c>
      <c r="E419" s="49" t="s">
        <v>65</v>
      </c>
      <c r="F419" s="49" t="s">
        <v>824</v>
      </c>
      <c r="G419" s="55" t="s">
        <v>825</v>
      </c>
      <c r="H419" s="57" t="s">
        <v>67</v>
      </c>
      <c r="I419" s="48">
        <v>30</v>
      </c>
      <c r="J419" s="48">
        <v>30</v>
      </c>
      <c r="K419" s="71">
        <v>52.63</v>
      </c>
      <c r="L419" s="86">
        <v>4</v>
      </c>
      <c r="M419" s="73">
        <f t="shared" si="12"/>
        <v>15</v>
      </c>
      <c r="N419" s="46" t="str">
        <f t="shared" si="13"/>
        <v>OK</v>
      </c>
      <c r="O419" s="85">
        <v>2</v>
      </c>
      <c r="P419" s="135"/>
      <c r="Q419" s="134"/>
      <c r="R419" s="135"/>
      <c r="S419" s="95"/>
      <c r="T419" s="95"/>
      <c r="U419" s="142"/>
      <c r="V419" s="142"/>
      <c r="W419" s="95"/>
      <c r="X419" s="141">
        <v>-5</v>
      </c>
      <c r="Y419" s="141">
        <v>-10</v>
      </c>
      <c r="Z419" s="142">
        <v>17</v>
      </c>
      <c r="AA419" s="145">
        <v>-15</v>
      </c>
      <c r="AB419" s="137"/>
      <c r="AC419" s="171"/>
      <c r="AD419" s="95"/>
      <c r="AE419" s="95"/>
      <c r="AF419" s="124"/>
      <c r="AG419" s="174"/>
      <c r="AH419" s="95"/>
      <c r="AI419" s="95"/>
      <c r="AJ419" s="95"/>
      <c r="AK419" s="95"/>
      <c r="AL419" s="95"/>
    </row>
    <row r="420" spans="1:38" s="44" customFormat="1" ht="31.5">
      <c r="A420" s="182"/>
      <c r="B420" s="185"/>
      <c r="C420" s="126">
        <v>417</v>
      </c>
      <c r="D420" s="132" t="s">
        <v>519</v>
      </c>
      <c r="E420" s="49" t="s">
        <v>65</v>
      </c>
      <c r="F420" s="49" t="s">
        <v>826</v>
      </c>
      <c r="G420" s="55" t="s">
        <v>827</v>
      </c>
      <c r="H420" s="57" t="s">
        <v>31</v>
      </c>
      <c r="I420" s="48">
        <v>30</v>
      </c>
      <c r="J420" s="48">
        <v>30</v>
      </c>
      <c r="K420" s="71">
        <v>49.1</v>
      </c>
      <c r="L420" s="86">
        <v>4</v>
      </c>
      <c r="M420" s="73">
        <f t="shared" si="12"/>
        <v>2</v>
      </c>
      <c r="N420" s="46" t="str">
        <f t="shared" si="13"/>
        <v>OK</v>
      </c>
      <c r="O420" s="85">
        <v>2</v>
      </c>
      <c r="P420" s="135"/>
      <c r="Q420" s="134"/>
      <c r="R420" s="135"/>
      <c r="S420" s="95"/>
      <c r="T420" s="95"/>
      <c r="U420" s="95"/>
      <c r="V420" s="95"/>
      <c r="W420" s="95"/>
      <c r="X420" s="115"/>
      <c r="Y420" s="136"/>
      <c r="Z420" s="95"/>
      <c r="AA420" s="137"/>
      <c r="AB420" s="137"/>
      <c r="AC420" s="171"/>
      <c r="AD420" s="95"/>
      <c r="AE420" s="95"/>
      <c r="AF420" s="124"/>
      <c r="AG420" s="174"/>
      <c r="AH420" s="95"/>
      <c r="AI420" s="95"/>
      <c r="AJ420" s="95"/>
      <c r="AK420" s="95"/>
      <c r="AL420" s="95"/>
    </row>
    <row r="421" spans="1:38" s="44" customFormat="1" ht="31.5">
      <c r="A421" s="182"/>
      <c r="B421" s="185"/>
      <c r="C421" s="126">
        <v>418</v>
      </c>
      <c r="D421" s="132" t="s">
        <v>520</v>
      </c>
      <c r="E421" s="49" t="s">
        <v>65</v>
      </c>
      <c r="F421" s="49" t="s">
        <v>828</v>
      </c>
      <c r="G421" s="55" t="s">
        <v>829</v>
      </c>
      <c r="H421" s="57" t="s">
        <v>67</v>
      </c>
      <c r="I421" s="48">
        <v>30</v>
      </c>
      <c r="J421" s="48">
        <v>30</v>
      </c>
      <c r="K421" s="71">
        <v>80.14</v>
      </c>
      <c r="L421" s="86">
        <v>4</v>
      </c>
      <c r="M421" s="73">
        <f t="shared" si="12"/>
        <v>2</v>
      </c>
      <c r="N421" s="46" t="str">
        <f t="shared" si="13"/>
        <v>OK</v>
      </c>
      <c r="O421" s="85">
        <v>2</v>
      </c>
      <c r="P421" s="135"/>
      <c r="Q421" s="134"/>
      <c r="R421" s="135"/>
      <c r="S421" s="95"/>
      <c r="T421" s="95"/>
      <c r="U421" s="95"/>
      <c r="V421" s="95"/>
      <c r="W421" s="95"/>
      <c r="X421" s="115"/>
      <c r="Y421" s="136"/>
      <c r="Z421" s="95"/>
      <c r="AA421" s="137"/>
      <c r="AB421" s="137"/>
      <c r="AC421" s="171"/>
      <c r="AD421" s="95"/>
      <c r="AE421" s="95"/>
      <c r="AF421" s="124"/>
      <c r="AG421" s="174"/>
      <c r="AH421" s="95"/>
      <c r="AI421" s="95"/>
      <c r="AJ421" s="95"/>
      <c r="AK421" s="95"/>
      <c r="AL421" s="95"/>
    </row>
    <row r="422" spans="1:38" s="44" customFormat="1" ht="31.5">
      <c r="A422" s="182"/>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135"/>
      <c r="Q422" s="134"/>
      <c r="R422" s="135"/>
      <c r="S422" s="95"/>
      <c r="T422" s="95"/>
      <c r="U422" s="95"/>
      <c r="V422" s="95"/>
      <c r="W422" s="95"/>
      <c r="X422" s="115"/>
      <c r="Y422" s="136"/>
      <c r="Z422" s="95"/>
      <c r="AA422" s="137"/>
      <c r="AB422" s="137"/>
      <c r="AC422" s="171"/>
      <c r="AD422" s="95"/>
      <c r="AE422" s="95"/>
      <c r="AF422" s="124"/>
      <c r="AG422" s="174"/>
      <c r="AH422" s="95"/>
      <c r="AI422" s="95"/>
      <c r="AJ422" s="95"/>
      <c r="AK422" s="95"/>
      <c r="AL422" s="95"/>
    </row>
    <row r="423" spans="1:38" s="44" customFormat="1" ht="31.5">
      <c r="A423" s="182"/>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135"/>
      <c r="Q423" s="134"/>
      <c r="R423" s="135"/>
      <c r="S423" s="95"/>
      <c r="T423" s="95"/>
      <c r="U423" s="95"/>
      <c r="V423" s="95"/>
      <c r="W423" s="95"/>
      <c r="X423" s="115"/>
      <c r="Y423" s="136"/>
      <c r="Z423" s="95"/>
      <c r="AA423" s="137"/>
      <c r="AB423" s="137"/>
      <c r="AC423" s="171"/>
      <c r="AD423" s="95"/>
      <c r="AE423" s="95"/>
      <c r="AF423" s="124"/>
      <c r="AG423" s="174"/>
      <c r="AH423" s="95"/>
      <c r="AI423" s="95"/>
      <c r="AJ423" s="95"/>
      <c r="AK423" s="95"/>
      <c r="AL423" s="95"/>
    </row>
    <row r="424" spans="1:38" s="44" customFormat="1" ht="15.75">
      <c r="A424" s="182"/>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135"/>
      <c r="Q424" s="134"/>
      <c r="R424" s="135"/>
      <c r="S424" s="95"/>
      <c r="T424" s="95"/>
      <c r="U424" s="95"/>
      <c r="V424" s="95"/>
      <c r="W424" s="95"/>
      <c r="X424" s="115"/>
      <c r="Y424" s="136"/>
      <c r="Z424" s="95"/>
      <c r="AA424" s="137"/>
      <c r="AB424" s="137"/>
      <c r="AC424" s="171"/>
      <c r="AD424" s="95"/>
      <c r="AE424" s="95"/>
      <c r="AF424" s="124"/>
      <c r="AG424" s="174"/>
      <c r="AH424" s="95"/>
      <c r="AI424" s="95"/>
      <c r="AJ424" s="95"/>
      <c r="AK424" s="95"/>
      <c r="AL424" s="95"/>
    </row>
    <row r="425" spans="1:38" s="44" customFormat="1" ht="78.75">
      <c r="A425" s="182"/>
      <c r="B425" s="185"/>
      <c r="C425" s="126">
        <v>422</v>
      </c>
      <c r="D425" s="132" t="s">
        <v>524</v>
      </c>
      <c r="E425" s="49" t="s">
        <v>64</v>
      </c>
      <c r="F425" s="49" t="s">
        <v>830</v>
      </c>
      <c r="G425" s="55" t="s">
        <v>667</v>
      </c>
      <c r="H425" s="57" t="s">
        <v>68</v>
      </c>
      <c r="I425" s="48">
        <v>30</v>
      </c>
      <c r="J425" s="48">
        <v>30</v>
      </c>
      <c r="K425" s="71">
        <v>7.41</v>
      </c>
      <c r="L425" s="86">
        <v>500</v>
      </c>
      <c r="M425" s="73">
        <f t="shared" si="12"/>
        <v>0</v>
      </c>
      <c r="N425" s="46" t="str">
        <f t="shared" si="13"/>
        <v>OK</v>
      </c>
      <c r="O425" s="85">
        <v>210</v>
      </c>
      <c r="P425" s="135"/>
      <c r="Q425" s="134"/>
      <c r="R425" s="135"/>
      <c r="S425" s="95"/>
      <c r="T425" s="95"/>
      <c r="U425" s="95"/>
      <c r="V425" s="95"/>
      <c r="W425" s="95"/>
      <c r="X425" s="115"/>
      <c r="Y425" s="136"/>
      <c r="Z425" s="95"/>
      <c r="AA425" s="137"/>
      <c r="AB425" s="137"/>
      <c r="AC425" s="171">
        <v>290</v>
      </c>
      <c r="AD425" s="95"/>
      <c r="AE425" s="95"/>
      <c r="AF425" s="124"/>
      <c r="AG425" s="174"/>
      <c r="AH425" s="95"/>
      <c r="AI425" s="95"/>
      <c r="AJ425" s="95"/>
      <c r="AK425" s="95"/>
      <c r="AL425" s="95"/>
    </row>
    <row r="426" spans="1:38" s="44" customFormat="1" ht="78.75">
      <c r="A426" s="182"/>
      <c r="B426" s="185"/>
      <c r="C426" s="126">
        <v>423</v>
      </c>
      <c r="D426" s="132" t="s">
        <v>525</v>
      </c>
      <c r="E426" s="49" t="s">
        <v>64</v>
      </c>
      <c r="F426" s="49" t="s">
        <v>830</v>
      </c>
      <c r="G426" s="55" t="s">
        <v>667</v>
      </c>
      <c r="H426" s="57" t="s">
        <v>68</v>
      </c>
      <c r="I426" s="48">
        <v>30</v>
      </c>
      <c r="J426" s="48">
        <v>30</v>
      </c>
      <c r="K426" s="71">
        <v>7.75</v>
      </c>
      <c r="L426" s="86">
        <v>430</v>
      </c>
      <c r="M426" s="73">
        <f t="shared" si="12"/>
        <v>390</v>
      </c>
      <c r="N426" s="46" t="str">
        <f t="shared" si="13"/>
        <v>OK</v>
      </c>
      <c r="O426" s="85">
        <v>40</v>
      </c>
      <c r="P426" s="135"/>
      <c r="Q426" s="134"/>
      <c r="R426" s="135"/>
      <c r="S426" s="95"/>
      <c r="T426" s="95"/>
      <c r="U426" s="95"/>
      <c r="V426" s="95"/>
      <c r="W426" s="95"/>
      <c r="X426" s="115"/>
      <c r="Y426" s="136"/>
      <c r="Z426" s="95"/>
      <c r="AA426" s="137"/>
      <c r="AB426" s="137"/>
      <c r="AC426" s="171"/>
      <c r="AD426" s="95"/>
      <c r="AE426" s="95"/>
      <c r="AF426" s="124"/>
      <c r="AG426" s="174"/>
      <c r="AH426" s="95"/>
      <c r="AI426" s="95"/>
      <c r="AJ426" s="95"/>
      <c r="AK426" s="95"/>
      <c r="AL426" s="95"/>
    </row>
    <row r="427" spans="1:38" s="44" customFormat="1" ht="78.75">
      <c r="A427" s="182"/>
      <c r="B427" s="185"/>
      <c r="C427" s="126">
        <v>424</v>
      </c>
      <c r="D427" s="132" t="s">
        <v>526</v>
      </c>
      <c r="E427" s="49" t="s">
        <v>64</v>
      </c>
      <c r="F427" s="49" t="s">
        <v>833</v>
      </c>
      <c r="G427" s="55" t="s">
        <v>667</v>
      </c>
      <c r="H427" s="57" t="s">
        <v>68</v>
      </c>
      <c r="I427" s="48">
        <v>30</v>
      </c>
      <c r="J427" s="48">
        <v>30</v>
      </c>
      <c r="K427" s="71">
        <v>17.809999999999999</v>
      </c>
      <c r="L427" s="86">
        <v>411</v>
      </c>
      <c r="M427" s="73">
        <f t="shared" si="12"/>
        <v>160</v>
      </c>
      <c r="N427" s="46" t="str">
        <f t="shared" si="13"/>
        <v>OK</v>
      </c>
      <c r="O427" s="85">
        <v>251</v>
      </c>
      <c r="P427" s="135"/>
      <c r="Q427" s="134"/>
      <c r="R427" s="135"/>
      <c r="S427" s="95"/>
      <c r="T427" s="95"/>
      <c r="U427" s="95"/>
      <c r="V427" s="95"/>
      <c r="W427" s="95"/>
      <c r="X427" s="115"/>
      <c r="Y427" s="136"/>
      <c r="Z427" s="95"/>
      <c r="AA427" s="137"/>
      <c r="AB427" s="137"/>
      <c r="AC427" s="171"/>
      <c r="AD427" s="95"/>
      <c r="AE427" s="95"/>
      <c r="AF427" s="124"/>
      <c r="AG427" s="174"/>
      <c r="AH427" s="95"/>
      <c r="AI427" s="95"/>
      <c r="AJ427" s="95"/>
      <c r="AK427" s="95"/>
      <c r="AL427" s="95"/>
    </row>
    <row r="428" spans="1:38" s="44" customFormat="1" ht="31.5">
      <c r="A428" s="182"/>
      <c r="B428" s="185"/>
      <c r="C428" s="126">
        <v>425</v>
      </c>
      <c r="D428" s="132" t="s">
        <v>527</v>
      </c>
      <c r="E428" s="49" t="s">
        <v>64</v>
      </c>
      <c r="F428" s="49" t="s">
        <v>833</v>
      </c>
      <c r="G428" s="55" t="s">
        <v>831</v>
      </c>
      <c r="H428" s="57" t="s">
        <v>68</v>
      </c>
      <c r="I428" s="48">
        <v>30</v>
      </c>
      <c r="J428" s="48">
        <v>30</v>
      </c>
      <c r="K428" s="71">
        <v>2.56</v>
      </c>
      <c r="L428" s="86">
        <v>120</v>
      </c>
      <c r="M428" s="73">
        <f t="shared" si="12"/>
        <v>100</v>
      </c>
      <c r="N428" s="46" t="str">
        <f t="shared" si="13"/>
        <v>OK</v>
      </c>
      <c r="O428" s="85">
        <v>20</v>
      </c>
      <c r="P428" s="135"/>
      <c r="Q428" s="134"/>
      <c r="R428" s="135"/>
      <c r="S428" s="95"/>
      <c r="T428" s="95"/>
      <c r="U428" s="95"/>
      <c r="V428" s="95"/>
      <c r="W428" s="95"/>
      <c r="X428" s="115"/>
      <c r="Y428" s="136"/>
      <c r="Z428" s="95"/>
      <c r="AA428" s="137"/>
      <c r="AB428" s="137"/>
      <c r="AC428" s="171"/>
      <c r="AD428" s="95"/>
      <c r="AE428" s="95"/>
      <c r="AF428" s="124"/>
      <c r="AG428" s="174"/>
      <c r="AH428" s="95"/>
      <c r="AI428" s="95"/>
      <c r="AJ428" s="95"/>
      <c r="AK428" s="95"/>
      <c r="AL428" s="95"/>
    </row>
    <row r="429" spans="1:38" s="44" customFormat="1" ht="31.5">
      <c r="A429" s="182"/>
      <c r="B429" s="185"/>
      <c r="C429" s="126">
        <v>426</v>
      </c>
      <c r="D429" s="132" t="s">
        <v>528</v>
      </c>
      <c r="E429" s="49" t="s">
        <v>64</v>
      </c>
      <c r="F429" s="49" t="s">
        <v>833</v>
      </c>
      <c r="G429" s="55" t="s">
        <v>831</v>
      </c>
      <c r="H429" s="57" t="s">
        <v>68</v>
      </c>
      <c r="I429" s="48">
        <v>30</v>
      </c>
      <c r="J429" s="48">
        <v>30</v>
      </c>
      <c r="K429" s="71">
        <v>2.56</v>
      </c>
      <c r="L429" s="86">
        <v>220</v>
      </c>
      <c r="M429" s="73">
        <f t="shared" si="12"/>
        <v>200</v>
      </c>
      <c r="N429" s="46" t="str">
        <f t="shared" si="13"/>
        <v>OK</v>
      </c>
      <c r="O429" s="85">
        <v>20</v>
      </c>
      <c r="P429" s="135"/>
      <c r="Q429" s="134"/>
      <c r="R429" s="135"/>
      <c r="S429" s="95"/>
      <c r="T429" s="95"/>
      <c r="U429" s="95"/>
      <c r="V429" s="95"/>
      <c r="W429" s="95"/>
      <c r="X429" s="115"/>
      <c r="Y429" s="136"/>
      <c r="Z429" s="95"/>
      <c r="AA429" s="137"/>
      <c r="AB429" s="137"/>
      <c r="AC429" s="171"/>
      <c r="AD429" s="95"/>
      <c r="AE429" s="95"/>
      <c r="AF429" s="124"/>
      <c r="AG429" s="174"/>
      <c r="AH429" s="95"/>
      <c r="AI429" s="95"/>
      <c r="AJ429" s="95"/>
      <c r="AK429" s="95"/>
      <c r="AL429" s="95"/>
    </row>
    <row r="430" spans="1:38" s="44" customFormat="1" ht="31.5">
      <c r="A430" s="182"/>
      <c r="B430" s="185"/>
      <c r="C430" s="126">
        <v>427</v>
      </c>
      <c r="D430" s="132" t="s">
        <v>529</v>
      </c>
      <c r="E430" s="49" t="s">
        <v>64</v>
      </c>
      <c r="F430" s="49" t="s">
        <v>833</v>
      </c>
      <c r="G430" s="55" t="s">
        <v>831</v>
      </c>
      <c r="H430" s="57" t="s">
        <v>68</v>
      </c>
      <c r="I430" s="48">
        <v>30</v>
      </c>
      <c r="J430" s="48">
        <v>30</v>
      </c>
      <c r="K430" s="71">
        <v>2.56</v>
      </c>
      <c r="L430" s="86">
        <v>100</v>
      </c>
      <c r="M430" s="73">
        <f t="shared" ref="M430:M472" si="14">L430-(SUM(O430:AL430))</f>
        <v>100</v>
      </c>
      <c r="N430" s="46" t="str">
        <f t="shared" ref="N430:N472" si="15">IF(M430&lt;0,"ATENÇÃO","OK")</f>
        <v>OK</v>
      </c>
      <c r="O430" s="85"/>
      <c r="P430" s="135"/>
      <c r="Q430" s="134"/>
      <c r="R430" s="135"/>
      <c r="S430" s="95"/>
      <c r="T430" s="95"/>
      <c r="U430" s="95"/>
      <c r="V430" s="95"/>
      <c r="W430" s="95"/>
      <c r="X430" s="115"/>
      <c r="Y430" s="136"/>
      <c r="Z430" s="95"/>
      <c r="AA430" s="137"/>
      <c r="AB430" s="137"/>
      <c r="AC430" s="171"/>
      <c r="AD430" s="95"/>
      <c r="AE430" s="95"/>
      <c r="AF430" s="124"/>
      <c r="AG430" s="174"/>
      <c r="AH430" s="95"/>
      <c r="AI430" s="95"/>
      <c r="AJ430" s="95"/>
      <c r="AK430" s="95"/>
      <c r="AL430" s="95"/>
    </row>
    <row r="431" spans="1:38" s="44" customFormat="1" ht="31.5">
      <c r="A431" s="182"/>
      <c r="B431" s="185"/>
      <c r="C431" s="126">
        <v>428</v>
      </c>
      <c r="D431" s="132" t="s">
        <v>530</v>
      </c>
      <c r="E431" s="49" t="s">
        <v>64</v>
      </c>
      <c r="F431" s="49" t="s">
        <v>833</v>
      </c>
      <c r="G431" s="55" t="s">
        <v>831</v>
      </c>
      <c r="H431" s="57" t="s">
        <v>68</v>
      </c>
      <c r="I431" s="48">
        <v>30</v>
      </c>
      <c r="J431" s="48">
        <v>30</v>
      </c>
      <c r="K431" s="71">
        <v>2.56</v>
      </c>
      <c r="L431" s="86">
        <v>120</v>
      </c>
      <c r="M431" s="73">
        <f t="shared" si="14"/>
        <v>100</v>
      </c>
      <c r="N431" s="46" t="str">
        <f t="shared" si="15"/>
        <v>OK</v>
      </c>
      <c r="O431" s="85">
        <v>20</v>
      </c>
      <c r="P431" s="135"/>
      <c r="Q431" s="134"/>
      <c r="R431" s="135"/>
      <c r="S431" s="95"/>
      <c r="T431" s="95"/>
      <c r="U431" s="95"/>
      <c r="V431" s="95"/>
      <c r="W431" s="95"/>
      <c r="X431" s="115"/>
      <c r="Y431" s="136"/>
      <c r="Z431" s="95"/>
      <c r="AA431" s="137"/>
      <c r="AB431" s="137"/>
      <c r="AC431" s="171"/>
      <c r="AD431" s="95"/>
      <c r="AE431" s="95"/>
      <c r="AF431" s="124"/>
      <c r="AG431" s="174"/>
      <c r="AH431" s="95"/>
      <c r="AI431" s="95"/>
      <c r="AJ431" s="95"/>
      <c r="AK431" s="95"/>
      <c r="AL431" s="95"/>
    </row>
    <row r="432" spans="1:38" s="44" customFormat="1" ht="31.5">
      <c r="A432" s="182"/>
      <c r="B432" s="185"/>
      <c r="C432" s="126">
        <v>429</v>
      </c>
      <c r="D432" s="132" t="s">
        <v>531</v>
      </c>
      <c r="E432" s="49" t="s">
        <v>65</v>
      </c>
      <c r="F432" s="49" t="s">
        <v>834</v>
      </c>
      <c r="G432" s="55" t="s">
        <v>835</v>
      </c>
      <c r="H432" s="57" t="s">
        <v>67</v>
      </c>
      <c r="I432" s="48">
        <v>30</v>
      </c>
      <c r="J432" s="48">
        <v>30</v>
      </c>
      <c r="K432" s="71">
        <v>13.59</v>
      </c>
      <c r="L432" s="86"/>
      <c r="M432" s="73">
        <f t="shared" si="14"/>
        <v>0</v>
      </c>
      <c r="N432" s="46" t="str">
        <f t="shared" si="15"/>
        <v>OK</v>
      </c>
      <c r="O432" s="85"/>
      <c r="P432" s="135"/>
      <c r="Q432" s="134"/>
      <c r="R432" s="135"/>
      <c r="S432" s="95"/>
      <c r="T432" s="95"/>
      <c r="U432" s="95"/>
      <c r="V432" s="95"/>
      <c r="W432" s="95"/>
      <c r="X432" s="115"/>
      <c r="Y432" s="136"/>
      <c r="Z432" s="95"/>
      <c r="AA432" s="137"/>
      <c r="AB432" s="137"/>
      <c r="AC432" s="171"/>
      <c r="AD432" s="95"/>
      <c r="AE432" s="95"/>
      <c r="AF432" s="124"/>
      <c r="AG432" s="174"/>
      <c r="AH432" s="95"/>
      <c r="AI432" s="95"/>
      <c r="AJ432" s="95"/>
      <c r="AK432" s="95"/>
      <c r="AL432" s="95"/>
    </row>
    <row r="433" spans="1:38" s="44" customFormat="1" ht="78.75">
      <c r="A433" s="182"/>
      <c r="B433" s="185"/>
      <c r="C433" s="126">
        <v>430</v>
      </c>
      <c r="D433" s="132" t="s">
        <v>532</v>
      </c>
      <c r="E433" s="49" t="s">
        <v>64</v>
      </c>
      <c r="F433" s="49" t="s">
        <v>833</v>
      </c>
      <c r="G433" s="55" t="s">
        <v>667</v>
      </c>
      <c r="H433" s="57" t="s">
        <v>68</v>
      </c>
      <c r="I433" s="48">
        <v>30</v>
      </c>
      <c r="J433" s="48">
        <v>30</v>
      </c>
      <c r="K433" s="71">
        <v>12.32</v>
      </c>
      <c r="L433" s="86">
        <v>400</v>
      </c>
      <c r="M433" s="73">
        <f t="shared" si="14"/>
        <v>250</v>
      </c>
      <c r="N433" s="46" t="str">
        <f t="shared" si="15"/>
        <v>OK</v>
      </c>
      <c r="O433" s="85">
        <v>150</v>
      </c>
      <c r="P433" s="135"/>
      <c r="Q433" s="134"/>
      <c r="R433" s="135"/>
      <c r="S433" s="95"/>
      <c r="T433" s="95"/>
      <c r="U433" s="95"/>
      <c r="V433" s="95"/>
      <c r="W433" s="95"/>
      <c r="X433" s="115"/>
      <c r="Y433" s="136"/>
      <c r="Z433" s="95"/>
      <c r="AA433" s="137"/>
      <c r="AB433" s="137"/>
      <c r="AC433" s="171"/>
      <c r="AD433" s="95"/>
      <c r="AE433" s="95"/>
      <c r="AF433" s="124"/>
      <c r="AG433" s="174"/>
      <c r="AH433" s="95"/>
      <c r="AI433" s="95"/>
      <c r="AJ433" s="95"/>
      <c r="AK433" s="95"/>
      <c r="AL433" s="95"/>
    </row>
    <row r="434" spans="1:38" s="44" customFormat="1" ht="78.75">
      <c r="A434" s="182"/>
      <c r="B434" s="185"/>
      <c r="C434" s="126">
        <v>431</v>
      </c>
      <c r="D434" s="132" t="s">
        <v>533</v>
      </c>
      <c r="E434" s="49" t="s">
        <v>64</v>
      </c>
      <c r="F434" s="49" t="s">
        <v>830</v>
      </c>
      <c r="G434" s="55" t="s">
        <v>667</v>
      </c>
      <c r="H434" s="57" t="s">
        <v>68</v>
      </c>
      <c r="I434" s="48">
        <v>30</v>
      </c>
      <c r="J434" s="48">
        <v>30</v>
      </c>
      <c r="K434" s="71">
        <v>10.38</v>
      </c>
      <c r="L434" s="86">
        <v>300</v>
      </c>
      <c r="M434" s="73">
        <f t="shared" si="14"/>
        <v>300</v>
      </c>
      <c r="N434" s="46" t="str">
        <f t="shared" si="15"/>
        <v>OK</v>
      </c>
      <c r="O434" s="85"/>
      <c r="P434" s="135"/>
      <c r="Q434" s="134"/>
      <c r="R434" s="135"/>
      <c r="S434" s="95"/>
      <c r="T434" s="95"/>
      <c r="U434" s="95"/>
      <c r="V434" s="95"/>
      <c r="W434" s="95"/>
      <c r="X434" s="115"/>
      <c r="Y434" s="136"/>
      <c r="Z434" s="95"/>
      <c r="AA434" s="137"/>
      <c r="AB434" s="137"/>
      <c r="AC434" s="171"/>
      <c r="AD434" s="95"/>
      <c r="AE434" s="95"/>
      <c r="AF434" s="124"/>
      <c r="AG434" s="174"/>
      <c r="AH434" s="95"/>
      <c r="AI434" s="95"/>
      <c r="AJ434" s="95"/>
      <c r="AK434" s="95"/>
      <c r="AL434" s="95"/>
    </row>
    <row r="435" spans="1:38" s="44" customFormat="1" ht="63">
      <c r="A435" s="182"/>
      <c r="B435" s="185"/>
      <c r="C435" s="126">
        <v>432</v>
      </c>
      <c r="D435" s="132" t="s">
        <v>534</v>
      </c>
      <c r="E435" s="49" t="s">
        <v>64</v>
      </c>
      <c r="F435" s="49" t="s">
        <v>836</v>
      </c>
      <c r="G435" s="55" t="s">
        <v>837</v>
      </c>
      <c r="H435" s="57" t="s">
        <v>31</v>
      </c>
      <c r="I435" s="48">
        <v>30</v>
      </c>
      <c r="J435" s="48">
        <v>30</v>
      </c>
      <c r="K435" s="71">
        <v>14.79</v>
      </c>
      <c r="L435" s="86"/>
      <c r="M435" s="73">
        <f t="shared" si="14"/>
        <v>0</v>
      </c>
      <c r="N435" s="46" t="str">
        <f t="shared" si="15"/>
        <v>OK</v>
      </c>
      <c r="O435" s="85"/>
      <c r="P435" s="135"/>
      <c r="Q435" s="134"/>
      <c r="R435" s="135"/>
      <c r="S435" s="95"/>
      <c r="T435" s="95"/>
      <c r="U435" s="95"/>
      <c r="V435" s="95"/>
      <c r="W435" s="95"/>
      <c r="X435" s="115"/>
      <c r="Y435" s="136"/>
      <c r="Z435" s="95"/>
      <c r="AA435" s="137"/>
      <c r="AB435" s="137"/>
      <c r="AC435" s="171"/>
      <c r="AD435" s="95"/>
      <c r="AE435" s="95"/>
      <c r="AF435" s="124"/>
      <c r="AG435" s="174"/>
      <c r="AH435" s="95"/>
      <c r="AI435" s="95"/>
      <c r="AJ435" s="95"/>
      <c r="AK435" s="95"/>
      <c r="AL435" s="95"/>
    </row>
    <row r="436" spans="1:38" s="44" customFormat="1" ht="63">
      <c r="A436" s="182"/>
      <c r="B436" s="185"/>
      <c r="C436" s="126">
        <v>433</v>
      </c>
      <c r="D436" s="132" t="s">
        <v>535</v>
      </c>
      <c r="E436" s="49" t="s">
        <v>64</v>
      </c>
      <c r="F436" s="49" t="s">
        <v>838</v>
      </c>
      <c r="G436" s="55" t="s">
        <v>839</v>
      </c>
      <c r="H436" s="57" t="s">
        <v>31</v>
      </c>
      <c r="I436" s="48">
        <v>30</v>
      </c>
      <c r="J436" s="48">
        <v>30</v>
      </c>
      <c r="K436" s="71">
        <v>14.79</v>
      </c>
      <c r="L436" s="86"/>
      <c r="M436" s="73">
        <f t="shared" si="14"/>
        <v>0</v>
      </c>
      <c r="N436" s="46" t="str">
        <f t="shared" si="15"/>
        <v>OK</v>
      </c>
      <c r="O436" s="85"/>
      <c r="P436" s="135"/>
      <c r="Q436" s="134"/>
      <c r="R436" s="135"/>
      <c r="S436" s="95"/>
      <c r="T436" s="95"/>
      <c r="U436" s="95"/>
      <c r="V436" s="95"/>
      <c r="W436" s="95"/>
      <c r="X436" s="115"/>
      <c r="Y436" s="136"/>
      <c r="Z436" s="95"/>
      <c r="AA436" s="137"/>
      <c r="AB436" s="137"/>
      <c r="AC436" s="171"/>
      <c r="AD436" s="95"/>
      <c r="AE436" s="95"/>
      <c r="AF436" s="124"/>
      <c r="AG436" s="174"/>
      <c r="AH436" s="95"/>
      <c r="AI436" s="95"/>
      <c r="AJ436" s="95"/>
      <c r="AK436" s="95"/>
      <c r="AL436" s="95"/>
    </row>
    <row r="437" spans="1:38" s="44" customFormat="1" ht="173.25">
      <c r="A437" s="182"/>
      <c r="B437" s="185"/>
      <c r="C437" s="126">
        <v>434</v>
      </c>
      <c r="D437" s="132" t="s">
        <v>536</v>
      </c>
      <c r="E437" s="49" t="s">
        <v>64</v>
      </c>
      <c r="F437" s="49" t="s">
        <v>830</v>
      </c>
      <c r="G437" s="55" t="s">
        <v>840</v>
      </c>
      <c r="H437" s="57" t="s">
        <v>614</v>
      </c>
      <c r="I437" s="48">
        <v>30</v>
      </c>
      <c r="J437" s="48">
        <v>30</v>
      </c>
      <c r="K437" s="71">
        <v>200.67</v>
      </c>
      <c r="L437" s="86">
        <v>25</v>
      </c>
      <c r="M437" s="73">
        <f t="shared" si="14"/>
        <v>7</v>
      </c>
      <c r="N437" s="46" t="str">
        <f t="shared" si="15"/>
        <v>OK</v>
      </c>
      <c r="O437" s="85">
        <v>6</v>
      </c>
      <c r="P437" s="135"/>
      <c r="Q437" s="134"/>
      <c r="R437" s="135"/>
      <c r="S437" s="95"/>
      <c r="T437" s="95"/>
      <c r="U437" s="95"/>
      <c r="V437" s="95"/>
      <c r="W437" s="95"/>
      <c r="X437" s="115"/>
      <c r="Y437" s="136"/>
      <c r="Z437" s="95"/>
      <c r="AA437" s="137"/>
      <c r="AB437" s="137"/>
      <c r="AC437" s="171">
        <v>8</v>
      </c>
      <c r="AD437" s="95"/>
      <c r="AE437" s="95"/>
      <c r="AF437" s="124"/>
      <c r="AG437" s="177">
        <v>4</v>
      </c>
      <c r="AH437" s="95"/>
      <c r="AI437" s="95"/>
      <c r="AJ437" s="95"/>
      <c r="AK437" s="95"/>
      <c r="AL437" s="95"/>
    </row>
    <row r="438" spans="1:38" s="44" customFormat="1" ht="47.25">
      <c r="A438" s="182"/>
      <c r="B438" s="185"/>
      <c r="C438" s="126">
        <v>435</v>
      </c>
      <c r="D438" s="132" t="s">
        <v>537</v>
      </c>
      <c r="E438" s="49" t="s">
        <v>64</v>
      </c>
      <c r="F438" s="49" t="s">
        <v>841</v>
      </c>
      <c r="G438" s="55" t="s">
        <v>842</v>
      </c>
      <c r="H438" s="57" t="s">
        <v>31</v>
      </c>
      <c r="I438" s="48">
        <v>30</v>
      </c>
      <c r="J438" s="48">
        <v>30</v>
      </c>
      <c r="K438" s="71">
        <v>34.659999999999997</v>
      </c>
      <c r="L438" s="86"/>
      <c r="M438" s="73">
        <f t="shared" si="14"/>
        <v>0</v>
      </c>
      <c r="N438" s="46" t="str">
        <f t="shared" si="15"/>
        <v>OK</v>
      </c>
      <c r="O438" s="85"/>
      <c r="P438" s="135"/>
      <c r="Q438" s="134"/>
      <c r="R438" s="135"/>
      <c r="S438" s="95"/>
      <c r="T438" s="95"/>
      <c r="U438" s="95"/>
      <c r="V438" s="95"/>
      <c r="W438" s="95"/>
      <c r="X438" s="115"/>
      <c r="Y438" s="136"/>
      <c r="Z438" s="95"/>
      <c r="AA438" s="137"/>
      <c r="AB438" s="137"/>
      <c r="AC438" s="171"/>
      <c r="AD438" s="95"/>
      <c r="AE438" s="95"/>
      <c r="AF438" s="124"/>
      <c r="AG438" s="174"/>
      <c r="AH438" s="95"/>
      <c r="AI438" s="95"/>
      <c r="AJ438" s="95"/>
      <c r="AK438" s="95"/>
      <c r="AL438" s="95"/>
    </row>
    <row r="439" spans="1:38" s="44" customFormat="1" ht="63">
      <c r="A439" s="182"/>
      <c r="B439" s="185"/>
      <c r="C439" s="126">
        <v>436</v>
      </c>
      <c r="D439" s="132" t="s">
        <v>538</v>
      </c>
      <c r="E439" s="49" t="s">
        <v>64</v>
      </c>
      <c r="F439" s="49" t="s">
        <v>830</v>
      </c>
      <c r="G439" s="55" t="s">
        <v>840</v>
      </c>
      <c r="H439" s="57" t="s">
        <v>30</v>
      </c>
      <c r="I439" s="48">
        <v>30</v>
      </c>
      <c r="J439" s="48">
        <v>30</v>
      </c>
      <c r="K439" s="71">
        <v>3.18</v>
      </c>
      <c r="L439" s="86">
        <v>100</v>
      </c>
      <c r="M439" s="73">
        <f t="shared" si="14"/>
        <v>100</v>
      </c>
      <c r="N439" s="46" t="str">
        <f t="shared" si="15"/>
        <v>OK</v>
      </c>
      <c r="O439" s="85"/>
      <c r="P439" s="135"/>
      <c r="Q439" s="134"/>
      <c r="R439" s="135"/>
      <c r="S439" s="95"/>
      <c r="T439" s="95"/>
      <c r="U439" s="95"/>
      <c r="V439" s="95"/>
      <c r="W439" s="95"/>
      <c r="X439" s="115"/>
      <c r="Y439" s="136"/>
      <c r="Z439" s="95"/>
      <c r="AA439" s="137"/>
      <c r="AB439" s="137"/>
      <c r="AC439" s="171"/>
      <c r="AD439" s="95"/>
      <c r="AE439" s="95"/>
      <c r="AF439" s="124"/>
      <c r="AG439" s="174"/>
      <c r="AH439" s="95"/>
      <c r="AI439" s="95"/>
      <c r="AJ439" s="95"/>
      <c r="AK439" s="95"/>
      <c r="AL439" s="95"/>
    </row>
    <row r="440" spans="1:38" s="44" customFormat="1" ht="94.5">
      <c r="A440" s="182"/>
      <c r="B440" s="185"/>
      <c r="C440" s="126">
        <v>437</v>
      </c>
      <c r="D440" s="132" t="s">
        <v>539</v>
      </c>
      <c r="E440" s="49" t="s">
        <v>64</v>
      </c>
      <c r="F440" s="49" t="s">
        <v>830</v>
      </c>
      <c r="G440" s="55" t="s">
        <v>840</v>
      </c>
      <c r="H440" s="57" t="s">
        <v>614</v>
      </c>
      <c r="I440" s="48">
        <v>30</v>
      </c>
      <c r="J440" s="48">
        <v>30</v>
      </c>
      <c r="K440" s="71">
        <v>642.91</v>
      </c>
      <c r="L440" s="86">
        <v>17</v>
      </c>
      <c r="M440" s="73">
        <f t="shared" si="14"/>
        <v>12</v>
      </c>
      <c r="N440" s="46" t="str">
        <f t="shared" si="15"/>
        <v>OK</v>
      </c>
      <c r="O440" s="85">
        <v>5</v>
      </c>
      <c r="P440" s="135"/>
      <c r="Q440" s="134"/>
      <c r="R440" s="135"/>
      <c r="S440" s="95"/>
      <c r="T440" s="95"/>
      <c r="U440" s="95"/>
      <c r="V440" s="95"/>
      <c r="W440" s="95"/>
      <c r="X440" s="115"/>
      <c r="Y440" s="136"/>
      <c r="Z440" s="95"/>
      <c r="AA440" s="137"/>
      <c r="AB440" s="137"/>
      <c r="AC440" s="171"/>
      <c r="AD440" s="95"/>
      <c r="AE440" s="95"/>
      <c r="AF440" s="124"/>
      <c r="AG440" s="174"/>
      <c r="AH440" s="95"/>
      <c r="AI440" s="95"/>
      <c r="AJ440" s="95"/>
      <c r="AK440" s="95"/>
      <c r="AL440" s="95"/>
    </row>
    <row r="441" spans="1:38" s="44" customFormat="1" ht="94.5">
      <c r="A441" s="182"/>
      <c r="B441" s="185"/>
      <c r="C441" s="126">
        <v>438</v>
      </c>
      <c r="D441" s="132" t="s">
        <v>540</v>
      </c>
      <c r="E441" s="49" t="s">
        <v>64</v>
      </c>
      <c r="F441" s="49" t="s">
        <v>830</v>
      </c>
      <c r="G441" s="55" t="s">
        <v>840</v>
      </c>
      <c r="H441" s="57" t="s">
        <v>614</v>
      </c>
      <c r="I441" s="48">
        <v>30</v>
      </c>
      <c r="J441" s="48">
        <v>30</v>
      </c>
      <c r="K441" s="71">
        <v>642.91</v>
      </c>
      <c r="L441" s="86">
        <v>11</v>
      </c>
      <c r="M441" s="73">
        <f t="shared" si="14"/>
        <v>7</v>
      </c>
      <c r="N441" s="46" t="str">
        <f t="shared" si="15"/>
        <v>OK</v>
      </c>
      <c r="O441" s="85">
        <v>4</v>
      </c>
      <c r="P441" s="135"/>
      <c r="Q441" s="134"/>
      <c r="R441" s="135"/>
      <c r="S441" s="95"/>
      <c r="T441" s="95"/>
      <c r="U441" s="95"/>
      <c r="V441" s="95"/>
      <c r="W441" s="95"/>
      <c r="X441" s="115"/>
      <c r="Y441" s="136"/>
      <c r="Z441" s="95"/>
      <c r="AA441" s="137"/>
      <c r="AB441" s="137"/>
      <c r="AC441" s="171"/>
      <c r="AD441" s="95"/>
      <c r="AE441" s="95"/>
      <c r="AF441" s="124"/>
      <c r="AG441" s="174"/>
      <c r="AH441" s="95"/>
      <c r="AI441" s="95"/>
      <c r="AJ441" s="95"/>
      <c r="AK441" s="95"/>
      <c r="AL441" s="95"/>
    </row>
    <row r="442" spans="1:38" s="44" customFormat="1" ht="157.5">
      <c r="A442" s="182"/>
      <c r="B442" s="185"/>
      <c r="C442" s="126">
        <v>439</v>
      </c>
      <c r="D442" s="132" t="s">
        <v>541</v>
      </c>
      <c r="E442" s="49" t="s">
        <v>64</v>
      </c>
      <c r="F442" s="49" t="s">
        <v>830</v>
      </c>
      <c r="G442" s="55" t="s">
        <v>840</v>
      </c>
      <c r="H442" s="57" t="s">
        <v>614</v>
      </c>
      <c r="I442" s="48">
        <v>30</v>
      </c>
      <c r="J442" s="48">
        <v>30</v>
      </c>
      <c r="K442" s="71">
        <v>642.91</v>
      </c>
      <c r="L442" s="86">
        <v>11</v>
      </c>
      <c r="M442" s="73">
        <f t="shared" si="14"/>
        <v>8</v>
      </c>
      <c r="N442" s="46" t="str">
        <f t="shared" si="15"/>
        <v>OK</v>
      </c>
      <c r="O442" s="85">
        <v>3</v>
      </c>
      <c r="P442" s="135"/>
      <c r="Q442" s="134"/>
      <c r="R442" s="135"/>
      <c r="S442" s="95"/>
      <c r="T442" s="95"/>
      <c r="U442" s="95"/>
      <c r="V442" s="95"/>
      <c r="W442" s="95"/>
      <c r="X442" s="115"/>
      <c r="Y442" s="136"/>
      <c r="Z442" s="95"/>
      <c r="AA442" s="137"/>
      <c r="AB442" s="137"/>
      <c r="AC442" s="171"/>
      <c r="AD442" s="95"/>
      <c r="AE442" s="95"/>
      <c r="AF442" s="124"/>
      <c r="AG442" s="174"/>
      <c r="AH442" s="95"/>
      <c r="AI442" s="95"/>
      <c r="AJ442" s="95"/>
      <c r="AK442" s="95"/>
      <c r="AL442" s="95"/>
    </row>
    <row r="443" spans="1:38" s="44" customFormat="1" ht="157.5">
      <c r="A443" s="182"/>
      <c r="B443" s="185"/>
      <c r="C443" s="126">
        <v>440</v>
      </c>
      <c r="D443" s="132" t="s">
        <v>542</v>
      </c>
      <c r="E443" s="49" t="s">
        <v>64</v>
      </c>
      <c r="F443" s="49" t="s">
        <v>830</v>
      </c>
      <c r="G443" s="55" t="s">
        <v>840</v>
      </c>
      <c r="H443" s="57" t="s">
        <v>614</v>
      </c>
      <c r="I443" s="48">
        <v>30</v>
      </c>
      <c r="J443" s="48">
        <v>30</v>
      </c>
      <c r="K443" s="71">
        <v>202.58</v>
      </c>
      <c r="L443" s="86">
        <v>23</v>
      </c>
      <c r="M443" s="73">
        <f t="shared" si="14"/>
        <v>2</v>
      </c>
      <c r="N443" s="46" t="str">
        <f t="shared" si="15"/>
        <v>OK</v>
      </c>
      <c r="O443" s="85">
        <v>8</v>
      </c>
      <c r="P443" s="135"/>
      <c r="Q443" s="134"/>
      <c r="R443" s="135"/>
      <c r="S443" s="95"/>
      <c r="T443" s="95">
        <v>1</v>
      </c>
      <c r="U443" s="95"/>
      <c r="V443" s="95"/>
      <c r="W443" s="95"/>
      <c r="X443" s="115"/>
      <c r="Y443" s="136"/>
      <c r="Z443" s="95"/>
      <c r="AA443" s="137"/>
      <c r="AB443" s="137"/>
      <c r="AC443" s="171">
        <v>8</v>
      </c>
      <c r="AD443" s="95"/>
      <c r="AE443" s="95"/>
      <c r="AF443" s="124"/>
      <c r="AG443" s="177">
        <v>4</v>
      </c>
      <c r="AH443" s="95"/>
      <c r="AI443" s="95"/>
      <c r="AJ443" s="95"/>
      <c r="AK443" s="95"/>
      <c r="AL443" s="95"/>
    </row>
    <row r="444" spans="1:38" s="44" customFormat="1" ht="157.5">
      <c r="A444" s="182"/>
      <c r="B444" s="185"/>
      <c r="C444" s="126">
        <v>441</v>
      </c>
      <c r="D444" s="132" t="s">
        <v>543</v>
      </c>
      <c r="E444" s="49" t="s">
        <v>64</v>
      </c>
      <c r="F444" s="49" t="s">
        <v>830</v>
      </c>
      <c r="G444" s="55" t="s">
        <v>840</v>
      </c>
      <c r="H444" s="57" t="s">
        <v>614</v>
      </c>
      <c r="I444" s="48">
        <v>30</v>
      </c>
      <c r="J444" s="48">
        <v>30</v>
      </c>
      <c r="K444" s="71">
        <v>202.58</v>
      </c>
      <c r="L444" s="86">
        <v>22</v>
      </c>
      <c r="M444" s="73">
        <f t="shared" si="14"/>
        <v>2</v>
      </c>
      <c r="N444" s="46" t="str">
        <f t="shared" si="15"/>
        <v>OK</v>
      </c>
      <c r="O444" s="85">
        <v>7</v>
      </c>
      <c r="P444" s="135"/>
      <c r="Q444" s="134"/>
      <c r="R444" s="135"/>
      <c r="S444" s="95"/>
      <c r="T444" s="95">
        <v>1</v>
      </c>
      <c r="U444" s="95"/>
      <c r="V444" s="95"/>
      <c r="W444" s="95"/>
      <c r="X444" s="115"/>
      <c r="Y444" s="136"/>
      <c r="Z444" s="95"/>
      <c r="AA444" s="137"/>
      <c r="AB444" s="137"/>
      <c r="AC444" s="171">
        <v>8</v>
      </c>
      <c r="AD444" s="95"/>
      <c r="AE444" s="95"/>
      <c r="AF444" s="124"/>
      <c r="AG444" s="177">
        <v>4</v>
      </c>
      <c r="AH444" s="95"/>
      <c r="AI444" s="95"/>
      <c r="AJ444" s="95"/>
      <c r="AK444" s="95"/>
      <c r="AL444" s="95"/>
    </row>
    <row r="445" spans="1:38" s="44" customFormat="1" ht="157.5">
      <c r="A445" s="182"/>
      <c r="B445" s="185"/>
      <c r="C445" s="126">
        <v>442</v>
      </c>
      <c r="D445" s="132" t="s">
        <v>544</v>
      </c>
      <c r="E445" s="49" t="s">
        <v>64</v>
      </c>
      <c r="F445" s="49" t="s">
        <v>830</v>
      </c>
      <c r="G445" s="55" t="s">
        <v>840</v>
      </c>
      <c r="H445" s="57" t="s">
        <v>614</v>
      </c>
      <c r="I445" s="48">
        <v>30</v>
      </c>
      <c r="J445" s="48">
        <v>30</v>
      </c>
      <c r="K445" s="71">
        <v>360.21</v>
      </c>
      <c r="L445" s="86">
        <v>20</v>
      </c>
      <c r="M445" s="73">
        <f t="shared" si="14"/>
        <v>13</v>
      </c>
      <c r="N445" s="46" t="str">
        <f t="shared" si="15"/>
        <v>OK</v>
      </c>
      <c r="O445" s="85">
        <v>6</v>
      </c>
      <c r="P445" s="135"/>
      <c r="Q445" s="134"/>
      <c r="R445" s="135"/>
      <c r="S445" s="95"/>
      <c r="T445" s="95">
        <v>1</v>
      </c>
      <c r="U445" s="95"/>
      <c r="V445" s="95"/>
      <c r="W445" s="95"/>
      <c r="X445" s="115"/>
      <c r="Y445" s="136"/>
      <c r="Z445" s="95"/>
      <c r="AA445" s="137"/>
      <c r="AB445" s="137"/>
      <c r="AC445" s="171"/>
      <c r="AD445" s="95"/>
      <c r="AE445" s="95"/>
      <c r="AF445" s="124"/>
      <c r="AG445" s="174"/>
      <c r="AH445" s="95"/>
      <c r="AI445" s="95"/>
      <c r="AJ445" s="95"/>
      <c r="AK445" s="95"/>
      <c r="AL445" s="95"/>
    </row>
    <row r="446" spans="1:38" s="44" customFormat="1" ht="157.5">
      <c r="A446" s="182"/>
      <c r="B446" s="185"/>
      <c r="C446" s="126">
        <v>443</v>
      </c>
      <c r="D446" s="132" t="s">
        <v>545</v>
      </c>
      <c r="E446" s="49" t="s">
        <v>64</v>
      </c>
      <c r="F446" s="49" t="s">
        <v>830</v>
      </c>
      <c r="G446" s="55" t="s">
        <v>840</v>
      </c>
      <c r="H446" s="57" t="s">
        <v>614</v>
      </c>
      <c r="I446" s="48">
        <v>30</v>
      </c>
      <c r="J446" s="48">
        <v>30</v>
      </c>
      <c r="K446" s="71">
        <v>360.21</v>
      </c>
      <c r="L446" s="86"/>
      <c r="M446" s="73">
        <f t="shared" si="14"/>
        <v>0</v>
      </c>
      <c r="N446" s="46" t="str">
        <f t="shared" si="15"/>
        <v>OK</v>
      </c>
      <c r="O446" s="85"/>
      <c r="P446" s="135"/>
      <c r="Q446" s="134"/>
      <c r="R446" s="135"/>
      <c r="S446" s="95"/>
      <c r="T446" s="95"/>
      <c r="U446" s="95"/>
      <c r="V446" s="95"/>
      <c r="W446" s="95"/>
      <c r="X446" s="115"/>
      <c r="Y446" s="136"/>
      <c r="Z446" s="95"/>
      <c r="AA446" s="137"/>
      <c r="AB446" s="137"/>
      <c r="AC446" s="171"/>
      <c r="AD446" s="95"/>
      <c r="AE446" s="95"/>
      <c r="AF446" s="124"/>
      <c r="AG446" s="174"/>
      <c r="AH446" s="95"/>
      <c r="AI446" s="95"/>
      <c r="AJ446" s="95"/>
      <c r="AK446" s="95"/>
      <c r="AL446" s="95"/>
    </row>
    <row r="447" spans="1:38" s="44" customFormat="1" ht="157.5">
      <c r="A447" s="182"/>
      <c r="B447" s="185"/>
      <c r="C447" s="126">
        <v>444</v>
      </c>
      <c r="D447" s="132" t="s">
        <v>546</v>
      </c>
      <c r="E447" s="49" t="s">
        <v>64</v>
      </c>
      <c r="F447" s="49" t="s">
        <v>830</v>
      </c>
      <c r="G447" s="55" t="s">
        <v>840</v>
      </c>
      <c r="H447" s="57" t="s">
        <v>614</v>
      </c>
      <c r="I447" s="48">
        <v>30</v>
      </c>
      <c r="J447" s="48">
        <v>30</v>
      </c>
      <c r="K447" s="71">
        <v>360.21</v>
      </c>
      <c r="L447" s="86">
        <v>25</v>
      </c>
      <c r="M447" s="73">
        <f t="shared" si="14"/>
        <v>19</v>
      </c>
      <c r="N447" s="46" t="str">
        <f t="shared" si="15"/>
        <v>OK</v>
      </c>
      <c r="O447" s="85">
        <v>6</v>
      </c>
      <c r="P447" s="135"/>
      <c r="Q447" s="134"/>
      <c r="R447" s="135"/>
      <c r="S447" s="95"/>
      <c r="T447" s="95"/>
      <c r="U447" s="95"/>
      <c r="V447" s="95"/>
      <c r="W447" s="95"/>
      <c r="X447" s="115"/>
      <c r="Y447" s="136"/>
      <c r="Z447" s="95"/>
      <c r="AA447" s="137"/>
      <c r="AB447" s="137"/>
      <c r="AC447" s="171"/>
      <c r="AD447" s="95"/>
      <c r="AE447" s="95"/>
      <c r="AF447" s="124"/>
      <c r="AG447" s="174"/>
      <c r="AH447" s="95"/>
      <c r="AI447" s="95"/>
      <c r="AJ447" s="95"/>
      <c r="AK447" s="95"/>
      <c r="AL447" s="95"/>
    </row>
    <row r="448" spans="1:38" s="44" customFormat="1" ht="157.5">
      <c r="A448" s="182"/>
      <c r="B448" s="185"/>
      <c r="C448" s="126">
        <v>445</v>
      </c>
      <c r="D448" s="132" t="s">
        <v>547</v>
      </c>
      <c r="E448" s="49" t="s">
        <v>64</v>
      </c>
      <c r="F448" s="49" t="s">
        <v>830</v>
      </c>
      <c r="G448" s="55" t="s">
        <v>840</v>
      </c>
      <c r="H448" s="57" t="s">
        <v>614</v>
      </c>
      <c r="I448" s="48">
        <v>30</v>
      </c>
      <c r="J448" s="48">
        <v>30</v>
      </c>
      <c r="K448" s="71">
        <v>360.21</v>
      </c>
      <c r="L448" s="86">
        <v>20</v>
      </c>
      <c r="M448" s="73">
        <f t="shared" si="14"/>
        <v>14</v>
      </c>
      <c r="N448" s="46" t="str">
        <f t="shared" si="15"/>
        <v>OK</v>
      </c>
      <c r="O448" s="85">
        <v>6</v>
      </c>
      <c r="P448" s="135"/>
      <c r="Q448" s="134"/>
      <c r="R448" s="135"/>
      <c r="S448" s="95"/>
      <c r="T448" s="95"/>
      <c r="U448" s="95"/>
      <c r="V448" s="95"/>
      <c r="W448" s="95"/>
      <c r="X448" s="115"/>
      <c r="Y448" s="136"/>
      <c r="Z448" s="95"/>
      <c r="AA448" s="137"/>
      <c r="AB448" s="137"/>
      <c r="AC448" s="171"/>
      <c r="AD448" s="95"/>
      <c r="AE448" s="95"/>
      <c r="AF448" s="124"/>
      <c r="AG448" s="174"/>
      <c r="AH448" s="95"/>
      <c r="AI448" s="95"/>
      <c r="AJ448" s="95"/>
      <c r="AK448" s="95"/>
      <c r="AL448" s="95"/>
    </row>
    <row r="449" spans="1:38" s="44" customFormat="1" ht="94.5">
      <c r="A449" s="182"/>
      <c r="B449" s="185"/>
      <c r="C449" s="126">
        <v>446</v>
      </c>
      <c r="D449" s="132" t="s">
        <v>548</v>
      </c>
      <c r="E449" s="49" t="s">
        <v>64</v>
      </c>
      <c r="F449" s="49" t="s">
        <v>830</v>
      </c>
      <c r="G449" s="55" t="s">
        <v>840</v>
      </c>
      <c r="H449" s="57" t="s">
        <v>614</v>
      </c>
      <c r="I449" s="48">
        <v>30</v>
      </c>
      <c r="J449" s="48">
        <v>30</v>
      </c>
      <c r="K449" s="71">
        <v>108.97</v>
      </c>
      <c r="L449" s="86">
        <v>3</v>
      </c>
      <c r="M449" s="73">
        <f t="shared" si="14"/>
        <v>3</v>
      </c>
      <c r="N449" s="46" t="str">
        <f t="shared" si="15"/>
        <v>OK</v>
      </c>
      <c r="O449" s="85"/>
      <c r="P449" s="135"/>
      <c r="Q449" s="134"/>
      <c r="R449" s="135"/>
      <c r="S449" s="95"/>
      <c r="T449" s="95"/>
      <c r="U449" s="95"/>
      <c r="V449" s="95"/>
      <c r="W449" s="95"/>
      <c r="X449" s="115"/>
      <c r="Y449" s="136"/>
      <c r="Z449" s="95"/>
      <c r="AA449" s="137"/>
      <c r="AB449" s="137"/>
      <c r="AC449" s="171"/>
      <c r="AD449" s="95"/>
      <c r="AE449" s="95"/>
      <c r="AF449" s="124"/>
      <c r="AG449" s="174"/>
      <c r="AH449" s="95"/>
      <c r="AI449" s="95"/>
      <c r="AJ449" s="95"/>
      <c r="AK449" s="95"/>
      <c r="AL449" s="95"/>
    </row>
    <row r="450" spans="1:38" s="44" customFormat="1" ht="94.5">
      <c r="A450" s="182"/>
      <c r="B450" s="185"/>
      <c r="C450" s="126">
        <v>447</v>
      </c>
      <c r="D450" s="132" t="s">
        <v>549</v>
      </c>
      <c r="E450" s="49" t="s">
        <v>64</v>
      </c>
      <c r="F450" s="49" t="s">
        <v>830</v>
      </c>
      <c r="G450" s="55" t="s">
        <v>840</v>
      </c>
      <c r="H450" s="57" t="s">
        <v>614</v>
      </c>
      <c r="I450" s="48">
        <v>30</v>
      </c>
      <c r="J450" s="48">
        <v>30</v>
      </c>
      <c r="K450" s="71">
        <v>108.97</v>
      </c>
      <c r="L450" s="86">
        <v>3</v>
      </c>
      <c r="M450" s="73">
        <f t="shared" si="14"/>
        <v>3</v>
      </c>
      <c r="N450" s="46" t="str">
        <f t="shared" si="15"/>
        <v>OK</v>
      </c>
      <c r="O450" s="85"/>
      <c r="P450" s="135"/>
      <c r="Q450" s="134"/>
      <c r="R450" s="135"/>
      <c r="S450" s="95"/>
      <c r="T450" s="95"/>
      <c r="U450" s="95"/>
      <c r="V450" s="95"/>
      <c r="W450" s="95"/>
      <c r="X450" s="115"/>
      <c r="Y450" s="136"/>
      <c r="Z450" s="95"/>
      <c r="AA450" s="137"/>
      <c r="AB450" s="137"/>
      <c r="AC450" s="171"/>
      <c r="AD450" s="95"/>
      <c r="AE450" s="95"/>
      <c r="AF450" s="124"/>
      <c r="AG450" s="174"/>
      <c r="AH450" s="95"/>
      <c r="AI450" s="95"/>
      <c r="AJ450" s="95"/>
      <c r="AK450" s="95"/>
      <c r="AL450" s="95"/>
    </row>
    <row r="451" spans="1:38" s="44" customFormat="1" ht="94.5">
      <c r="A451" s="182"/>
      <c r="B451" s="185"/>
      <c r="C451" s="126">
        <v>448</v>
      </c>
      <c r="D451" s="132" t="s">
        <v>550</v>
      </c>
      <c r="E451" s="49" t="s">
        <v>64</v>
      </c>
      <c r="F451" s="49" t="s">
        <v>830</v>
      </c>
      <c r="G451" s="55" t="s">
        <v>840</v>
      </c>
      <c r="H451" s="57" t="s">
        <v>614</v>
      </c>
      <c r="I451" s="48">
        <v>30</v>
      </c>
      <c r="J451" s="48">
        <v>30</v>
      </c>
      <c r="K451" s="71">
        <v>108.97</v>
      </c>
      <c r="L451" s="86">
        <v>4</v>
      </c>
      <c r="M451" s="73">
        <f t="shared" si="14"/>
        <v>4</v>
      </c>
      <c r="N451" s="46" t="str">
        <f t="shared" si="15"/>
        <v>OK</v>
      </c>
      <c r="O451" s="85"/>
      <c r="P451" s="135"/>
      <c r="Q451" s="134"/>
      <c r="R451" s="135"/>
      <c r="S451" s="95"/>
      <c r="T451" s="95"/>
      <c r="U451" s="95"/>
      <c r="V451" s="95"/>
      <c r="W451" s="95"/>
      <c r="X451" s="115"/>
      <c r="Y451" s="136"/>
      <c r="Z451" s="95"/>
      <c r="AA451" s="137"/>
      <c r="AB451" s="137"/>
      <c r="AC451" s="171"/>
      <c r="AD451" s="95"/>
      <c r="AE451" s="95"/>
      <c r="AF451" s="124"/>
      <c r="AG451" s="174"/>
      <c r="AH451" s="95"/>
      <c r="AI451" s="95"/>
      <c r="AJ451" s="95"/>
      <c r="AK451" s="95"/>
      <c r="AL451" s="95"/>
    </row>
    <row r="452" spans="1:38" s="44" customFormat="1" ht="47.25">
      <c r="A452" s="182"/>
      <c r="B452" s="185"/>
      <c r="C452" s="126">
        <v>449</v>
      </c>
      <c r="D452" s="132" t="s">
        <v>551</v>
      </c>
      <c r="E452" s="49" t="s">
        <v>64</v>
      </c>
      <c r="F452" s="49" t="s">
        <v>830</v>
      </c>
      <c r="G452" s="55" t="s">
        <v>840</v>
      </c>
      <c r="H452" s="57" t="s">
        <v>614</v>
      </c>
      <c r="I452" s="48">
        <v>30</v>
      </c>
      <c r="J452" s="48">
        <v>30</v>
      </c>
      <c r="K452" s="71">
        <v>108.97</v>
      </c>
      <c r="L452" s="86">
        <v>3</v>
      </c>
      <c r="M452" s="73">
        <f t="shared" si="14"/>
        <v>3</v>
      </c>
      <c r="N452" s="46" t="str">
        <f t="shared" si="15"/>
        <v>OK</v>
      </c>
      <c r="O452" s="85"/>
      <c r="P452" s="135"/>
      <c r="Q452" s="134"/>
      <c r="R452" s="135"/>
      <c r="S452" s="95"/>
      <c r="T452" s="95"/>
      <c r="U452" s="95"/>
      <c r="V452" s="95"/>
      <c r="W452" s="95"/>
      <c r="X452" s="115"/>
      <c r="Y452" s="136"/>
      <c r="Z452" s="95"/>
      <c r="AA452" s="137"/>
      <c r="AB452" s="137"/>
      <c r="AC452" s="171"/>
      <c r="AD452" s="95"/>
      <c r="AE452" s="95"/>
      <c r="AF452" s="124"/>
      <c r="AG452" s="174"/>
      <c r="AH452" s="95"/>
      <c r="AI452" s="95"/>
      <c r="AJ452" s="95"/>
      <c r="AK452" s="95"/>
      <c r="AL452" s="95"/>
    </row>
    <row r="453" spans="1:38" s="44" customFormat="1" ht="47.25">
      <c r="A453" s="182"/>
      <c r="B453" s="185"/>
      <c r="C453" s="126">
        <v>450</v>
      </c>
      <c r="D453" s="132" t="s">
        <v>552</v>
      </c>
      <c r="E453" s="49" t="s">
        <v>64</v>
      </c>
      <c r="F453" s="49" t="s">
        <v>830</v>
      </c>
      <c r="G453" s="55" t="s">
        <v>840</v>
      </c>
      <c r="H453" s="57" t="s">
        <v>614</v>
      </c>
      <c r="I453" s="48">
        <v>30</v>
      </c>
      <c r="J453" s="48">
        <v>30</v>
      </c>
      <c r="K453" s="71">
        <v>108.97</v>
      </c>
      <c r="L453" s="86">
        <v>17</v>
      </c>
      <c r="M453" s="73">
        <f t="shared" si="14"/>
        <v>11</v>
      </c>
      <c r="N453" s="46" t="str">
        <f t="shared" si="15"/>
        <v>OK</v>
      </c>
      <c r="O453" s="85">
        <v>4</v>
      </c>
      <c r="P453" s="135"/>
      <c r="Q453" s="134"/>
      <c r="R453" s="135"/>
      <c r="S453" s="95"/>
      <c r="T453" s="95">
        <v>2</v>
      </c>
      <c r="U453" s="95"/>
      <c r="V453" s="95"/>
      <c r="W453" s="95"/>
      <c r="X453" s="115"/>
      <c r="Y453" s="136"/>
      <c r="Z453" s="95"/>
      <c r="AA453" s="137"/>
      <c r="AB453" s="137"/>
      <c r="AC453" s="171"/>
      <c r="AD453" s="95"/>
      <c r="AE453" s="95"/>
      <c r="AF453" s="124"/>
      <c r="AG453" s="174"/>
      <c r="AH453" s="95"/>
      <c r="AI453" s="95"/>
      <c r="AJ453" s="95"/>
      <c r="AK453" s="95"/>
      <c r="AL453" s="95"/>
    </row>
    <row r="454" spans="1:38" s="44" customFormat="1" ht="47.25">
      <c r="A454" s="182"/>
      <c r="B454" s="185"/>
      <c r="C454" s="126">
        <v>451</v>
      </c>
      <c r="D454" s="132" t="s">
        <v>553</v>
      </c>
      <c r="E454" s="49" t="s">
        <v>64</v>
      </c>
      <c r="F454" s="49" t="s">
        <v>830</v>
      </c>
      <c r="G454" s="55" t="s">
        <v>840</v>
      </c>
      <c r="H454" s="57" t="s">
        <v>614</v>
      </c>
      <c r="I454" s="48">
        <v>30</v>
      </c>
      <c r="J454" s="48">
        <v>30</v>
      </c>
      <c r="K454" s="71">
        <v>108.97</v>
      </c>
      <c r="L454" s="86">
        <v>17</v>
      </c>
      <c r="M454" s="73">
        <f t="shared" si="14"/>
        <v>11</v>
      </c>
      <c r="N454" s="46" t="str">
        <f t="shared" si="15"/>
        <v>OK</v>
      </c>
      <c r="O454" s="85">
        <v>4</v>
      </c>
      <c r="P454" s="135"/>
      <c r="Q454" s="134"/>
      <c r="R454" s="135"/>
      <c r="S454" s="95"/>
      <c r="T454" s="95">
        <v>2</v>
      </c>
      <c r="U454" s="95"/>
      <c r="V454" s="95"/>
      <c r="W454" s="95"/>
      <c r="X454" s="115"/>
      <c r="Y454" s="136"/>
      <c r="Z454" s="95"/>
      <c r="AA454" s="137"/>
      <c r="AB454" s="137"/>
      <c r="AC454" s="171"/>
      <c r="AD454" s="95"/>
      <c r="AE454" s="95"/>
      <c r="AF454" s="124"/>
      <c r="AG454" s="174"/>
      <c r="AH454" s="95"/>
      <c r="AI454" s="95"/>
      <c r="AJ454" s="95"/>
      <c r="AK454" s="95"/>
      <c r="AL454" s="95"/>
    </row>
    <row r="455" spans="1:38" s="44" customFormat="1" ht="47.25">
      <c r="A455" s="182"/>
      <c r="B455" s="185"/>
      <c r="C455" s="126">
        <v>452</v>
      </c>
      <c r="D455" s="132" t="s">
        <v>554</v>
      </c>
      <c r="E455" s="49" t="s">
        <v>64</v>
      </c>
      <c r="F455" s="49" t="s">
        <v>830</v>
      </c>
      <c r="G455" s="55" t="s">
        <v>840</v>
      </c>
      <c r="H455" s="57" t="s">
        <v>614</v>
      </c>
      <c r="I455" s="48">
        <v>30</v>
      </c>
      <c r="J455" s="48">
        <v>30</v>
      </c>
      <c r="K455" s="71">
        <v>1018.68</v>
      </c>
      <c r="L455" s="86">
        <v>3</v>
      </c>
      <c r="M455" s="73">
        <f t="shared" si="14"/>
        <v>2</v>
      </c>
      <c r="N455" s="46" t="str">
        <f t="shared" si="15"/>
        <v>OK</v>
      </c>
      <c r="O455" s="85"/>
      <c r="P455" s="135"/>
      <c r="Q455" s="134"/>
      <c r="R455" s="135"/>
      <c r="S455" s="95"/>
      <c r="T455" s="95"/>
      <c r="U455" s="95"/>
      <c r="V455" s="95"/>
      <c r="W455" s="95"/>
      <c r="X455" s="115"/>
      <c r="Y455" s="136"/>
      <c r="Z455" s="95"/>
      <c r="AA455" s="137"/>
      <c r="AB455" s="137"/>
      <c r="AC455" s="171">
        <v>1</v>
      </c>
      <c r="AD455" s="95"/>
      <c r="AE455" s="95"/>
      <c r="AF455" s="124"/>
      <c r="AG455" s="174"/>
      <c r="AH455" s="95"/>
      <c r="AI455" s="95"/>
      <c r="AJ455" s="95"/>
      <c r="AK455" s="95"/>
      <c r="AL455" s="95"/>
    </row>
    <row r="456" spans="1:38" s="44" customFormat="1" ht="47.25">
      <c r="A456" s="182"/>
      <c r="B456" s="185"/>
      <c r="C456" s="126">
        <v>453</v>
      </c>
      <c r="D456" s="132" t="s">
        <v>555</v>
      </c>
      <c r="E456" s="49" t="s">
        <v>64</v>
      </c>
      <c r="F456" s="49" t="s">
        <v>830</v>
      </c>
      <c r="G456" s="55" t="s">
        <v>840</v>
      </c>
      <c r="H456" s="57" t="s">
        <v>614</v>
      </c>
      <c r="I456" s="48">
        <v>30</v>
      </c>
      <c r="J456" s="48">
        <v>30</v>
      </c>
      <c r="K456" s="71">
        <v>1018.68</v>
      </c>
      <c r="L456" s="86">
        <v>3</v>
      </c>
      <c r="M456" s="73">
        <f t="shared" si="14"/>
        <v>3</v>
      </c>
      <c r="N456" s="46" t="str">
        <f t="shared" si="15"/>
        <v>OK</v>
      </c>
      <c r="O456" s="85"/>
      <c r="P456" s="135"/>
      <c r="Q456" s="134"/>
      <c r="R456" s="135"/>
      <c r="S456" s="95"/>
      <c r="T456" s="95"/>
      <c r="U456" s="95"/>
      <c r="V456" s="95"/>
      <c r="W456" s="95"/>
      <c r="X456" s="115"/>
      <c r="Y456" s="136"/>
      <c r="Z456" s="95"/>
      <c r="AA456" s="137"/>
      <c r="AB456" s="137"/>
      <c r="AC456" s="171"/>
      <c r="AD456" s="95"/>
      <c r="AE456" s="95"/>
      <c r="AF456" s="124"/>
      <c r="AG456" s="174"/>
      <c r="AH456" s="95"/>
      <c r="AI456" s="95"/>
      <c r="AJ456" s="95"/>
      <c r="AK456" s="95"/>
      <c r="AL456" s="95"/>
    </row>
    <row r="457" spans="1:38" s="44" customFormat="1" ht="47.25">
      <c r="A457" s="182"/>
      <c r="B457" s="185"/>
      <c r="C457" s="126">
        <v>454</v>
      </c>
      <c r="D457" s="132" t="s">
        <v>556</v>
      </c>
      <c r="E457" s="49" t="s">
        <v>64</v>
      </c>
      <c r="F457" s="49" t="s">
        <v>830</v>
      </c>
      <c r="G457" s="55" t="s">
        <v>840</v>
      </c>
      <c r="H457" s="57" t="s">
        <v>614</v>
      </c>
      <c r="I457" s="48">
        <v>30</v>
      </c>
      <c r="J457" s="48">
        <v>30</v>
      </c>
      <c r="K457" s="71">
        <v>1859.43</v>
      </c>
      <c r="L457" s="86">
        <v>3</v>
      </c>
      <c r="M457" s="73">
        <f t="shared" si="14"/>
        <v>3</v>
      </c>
      <c r="N457" s="46" t="str">
        <f t="shared" si="15"/>
        <v>OK</v>
      </c>
      <c r="O457" s="85"/>
      <c r="P457" s="135"/>
      <c r="Q457" s="134"/>
      <c r="R457" s="135"/>
      <c r="S457" s="95"/>
      <c r="T457" s="95"/>
      <c r="U457" s="95"/>
      <c r="V457" s="95"/>
      <c r="W457" s="95"/>
      <c r="X457" s="115"/>
      <c r="Y457" s="136"/>
      <c r="Z457" s="95"/>
      <c r="AA457" s="137"/>
      <c r="AB457" s="137"/>
      <c r="AC457" s="171"/>
      <c r="AD457" s="95"/>
      <c r="AE457" s="95"/>
      <c r="AF457" s="124"/>
      <c r="AG457" s="174"/>
      <c r="AH457" s="95"/>
      <c r="AI457" s="95"/>
      <c r="AJ457" s="95"/>
      <c r="AK457" s="95"/>
      <c r="AL457" s="95"/>
    </row>
    <row r="458" spans="1:38" s="44" customFormat="1" ht="47.25">
      <c r="A458" s="182"/>
      <c r="B458" s="185"/>
      <c r="C458" s="126">
        <v>455</v>
      </c>
      <c r="D458" s="132" t="s">
        <v>557</v>
      </c>
      <c r="E458" s="49" t="s">
        <v>64</v>
      </c>
      <c r="F458" s="49" t="s">
        <v>830</v>
      </c>
      <c r="G458" s="55" t="s">
        <v>840</v>
      </c>
      <c r="H458" s="57" t="s">
        <v>614</v>
      </c>
      <c r="I458" s="48">
        <v>30</v>
      </c>
      <c r="J458" s="48">
        <v>30</v>
      </c>
      <c r="K458" s="71">
        <v>245</v>
      </c>
      <c r="L458" s="86">
        <v>21</v>
      </c>
      <c r="M458" s="73">
        <f t="shared" si="14"/>
        <v>9</v>
      </c>
      <c r="N458" s="46" t="str">
        <f t="shared" si="15"/>
        <v>OK</v>
      </c>
      <c r="O458" s="85">
        <v>7</v>
      </c>
      <c r="P458" s="135"/>
      <c r="Q458" s="134"/>
      <c r="R458" s="135"/>
      <c r="S458" s="95"/>
      <c r="T458" s="95">
        <v>1</v>
      </c>
      <c r="U458" s="95"/>
      <c r="V458" s="95"/>
      <c r="W458" s="95"/>
      <c r="X458" s="115"/>
      <c r="Y458" s="136"/>
      <c r="Z458" s="95"/>
      <c r="AA458" s="137"/>
      <c r="AB458" s="137"/>
      <c r="AC458" s="171">
        <v>4</v>
      </c>
      <c r="AD458" s="95"/>
      <c r="AE458" s="95"/>
      <c r="AF458" s="124"/>
      <c r="AG458" s="174"/>
      <c r="AH458" s="95"/>
      <c r="AI458" s="95"/>
      <c r="AJ458" s="95"/>
      <c r="AK458" s="95"/>
      <c r="AL458" s="95"/>
    </row>
    <row r="459" spans="1:38" s="44" customFormat="1" ht="47.25">
      <c r="A459" s="182"/>
      <c r="B459" s="185"/>
      <c r="C459" s="126">
        <v>456</v>
      </c>
      <c r="D459" s="132" t="s">
        <v>558</v>
      </c>
      <c r="E459" s="49" t="s">
        <v>64</v>
      </c>
      <c r="F459" s="49" t="s">
        <v>830</v>
      </c>
      <c r="G459" s="55" t="s">
        <v>840</v>
      </c>
      <c r="H459" s="57" t="s">
        <v>614</v>
      </c>
      <c r="I459" s="48">
        <v>30</v>
      </c>
      <c r="J459" s="48">
        <v>30</v>
      </c>
      <c r="K459" s="71">
        <v>245</v>
      </c>
      <c r="L459" s="86">
        <v>1</v>
      </c>
      <c r="M459" s="73">
        <f t="shared" si="14"/>
        <v>0</v>
      </c>
      <c r="N459" s="46" t="str">
        <f t="shared" si="15"/>
        <v>OK</v>
      </c>
      <c r="O459" s="85">
        <v>1</v>
      </c>
      <c r="P459" s="135"/>
      <c r="Q459" s="134"/>
      <c r="R459" s="135"/>
      <c r="S459" s="95"/>
      <c r="T459" s="95"/>
      <c r="U459" s="95"/>
      <c r="V459" s="95"/>
      <c r="W459" s="95"/>
      <c r="X459" s="115"/>
      <c r="Y459" s="136"/>
      <c r="Z459" s="95"/>
      <c r="AA459" s="137"/>
      <c r="AB459" s="137"/>
      <c r="AC459" s="171"/>
      <c r="AD459" s="95"/>
      <c r="AE459" s="95"/>
      <c r="AF459" s="124"/>
      <c r="AG459" s="174"/>
      <c r="AH459" s="95"/>
      <c r="AI459" s="95"/>
      <c r="AJ459" s="95"/>
      <c r="AK459" s="95"/>
      <c r="AL459" s="95"/>
    </row>
    <row r="460" spans="1:38" s="44" customFormat="1" ht="47.25">
      <c r="A460" s="182"/>
      <c r="B460" s="185"/>
      <c r="C460" s="126">
        <v>457</v>
      </c>
      <c r="D460" s="132" t="s">
        <v>559</v>
      </c>
      <c r="E460" s="49" t="s">
        <v>64</v>
      </c>
      <c r="F460" s="49" t="s">
        <v>830</v>
      </c>
      <c r="G460" s="55" t="s">
        <v>840</v>
      </c>
      <c r="H460" s="57" t="s">
        <v>614</v>
      </c>
      <c r="I460" s="48">
        <v>30</v>
      </c>
      <c r="J460" s="48">
        <v>30</v>
      </c>
      <c r="K460" s="71">
        <v>245</v>
      </c>
      <c r="L460" s="86">
        <v>25</v>
      </c>
      <c r="M460" s="73">
        <f t="shared" si="14"/>
        <v>16</v>
      </c>
      <c r="N460" s="46" t="str">
        <f t="shared" si="15"/>
        <v>OK</v>
      </c>
      <c r="O460" s="85">
        <v>7</v>
      </c>
      <c r="P460" s="135"/>
      <c r="Q460" s="134"/>
      <c r="R460" s="135"/>
      <c r="S460" s="95"/>
      <c r="T460" s="95"/>
      <c r="U460" s="95"/>
      <c r="V460" s="95"/>
      <c r="W460" s="95"/>
      <c r="X460" s="115"/>
      <c r="Y460" s="136"/>
      <c r="Z460" s="95"/>
      <c r="AA460" s="137"/>
      <c r="AB460" s="137"/>
      <c r="AC460" s="171">
        <v>2</v>
      </c>
      <c r="AD460" s="95"/>
      <c r="AE460" s="95"/>
      <c r="AF460" s="124"/>
      <c r="AG460" s="174"/>
      <c r="AH460" s="95"/>
      <c r="AI460" s="95"/>
      <c r="AJ460" s="95"/>
      <c r="AK460" s="95"/>
      <c r="AL460" s="95"/>
    </row>
    <row r="461" spans="1:38" s="44" customFormat="1" ht="47.25">
      <c r="A461" s="182"/>
      <c r="B461" s="185"/>
      <c r="C461" s="126">
        <v>458</v>
      </c>
      <c r="D461" s="132" t="s">
        <v>560</v>
      </c>
      <c r="E461" s="49" t="s">
        <v>64</v>
      </c>
      <c r="F461" s="49" t="s">
        <v>830</v>
      </c>
      <c r="G461" s="55" t="s">
        <v>840</v>
      </c>
      <c r="H461" s="57" t="s">
        <v>614</v>
      </c>
      <c r="I461" s="48">
        <v>30</v>
      </c>
      <c r="J461" s="48">
        <v>30</v>
      </c>
      <c r="K461" s="71">
        <v>245</v>
      </c>
      <c r="L461" s="86">
        <v>20</v>
      </c>
      <c r="M461" s="73">
        <f t="shared" si="14"/>
        <v>11</v>
      </c>
      <c r="N461" s="46" t="str">
        <f t="shared" si="15"/>
        <v>OK</v>
      </c>
      <c r="O461" s="85">
        <v>7</v>
      </c>
      <c r="P461" s="135"/>
      <c r="Q461" s="134"/>
      <c r="R461" s="135"/>
      <c r="S461" s="95"/>
      <c r="T461" s="95"/>
      <c r="U461" s="95"/>
      <c r="V461" s="95"/>
      <c r="W461" s="95"/>
      <c r="X461" s="115"/>
      <c r="Y461" s="136"/>
      <c r="Z461" s="95"/>
      <c r="AA461" s="137"/>
      <c r="AB461" s="137"/>
      <c r="AC461" s="171">
        <v>2</v>
      </c>
      <c r="AD461" s="95"/>
      <c r="AE461" s="95"/>
      <c r="AF461" s="124"/>
      <c r="AG461" s="174"/>
      <c r="AH461" s="95"/>
      <c r="AI461" s="95"/>
      <c r="AJ461" s="95"/>
      <c r="AK461" s="95"/>
      <c r="AL461" s="95"/>
    </row>
    <row r="462" spans="1:38" s="44" customFormat="1" ht="157.5">
      <c r="A462" s="182"/>
      <c r="B462" s="185"/>
      <c r="C462" s="126">
        <v>459</v>
      </c>
      <c r="D462" s="132" t="s">
        <v>561</v>
      </c>
      <c r="E462" s="49" t="s">
        <v>64</v>
      </c>
      <c r="F462" s="49" t="s">
        <v>830</v>
      </c>
      <c r="G462" s="55" t="s">
        <v>840</v>
      </c>
      <c r="H462" s="57" t="s">
        <v>614</v>
      </c>
      <c r="I462" s="48">
        <v>30</v>
      </c>
      <c r="J462" s="48">
        <v>30</v>
      </c>
      <c r="K462" s="71">
        <v>642.91</v>
      </c>
      <c r="L462" s="86">
        <v>3</v>
      </c>
      <c r="M462" s="73">
        <f t="shared" si="14"/>
        <v>3</v>
      </c>
      <c r="N462" s="46" t="str">
        <f t="shared" si="15"/>
        <v>OK</v>
      </c>
      <c r="O462" s="85"/>
      <c r="P462" s="135"/>
      <c r="Q462" s="134"/>
      <c r="R462" s="135"/>
      <c r="S462" s="95"/>
      <c r="T462" s="95"/>
      <c r="U462" s="95"/>
      <c r="V462" s="95"/>
      <c r="W462" s="95"/>
      <c r="X462" s="115"/>
      <c r="Y462" s="136"/>
      <c r="Z462" s="95"/>
      <c r="AA462" s="137"/>
      <c r="AB462" s="137"/>
      <c r="AC462" s="171"/>
      <c r="AD462" s="95"/>
      <c r="AE462" s="95"/>
      <c r="AF462" s="124"/>
      <c r="AG462" s="174"/>
      <c r="AH462" s="95"/>
      <c r="AI462" s="95"/>
      <c r="AJ462" s="95"/>
      <c r="AK462" s="95"/>
      <c r="AL462" s="95"/>
    </row>
    <row r="463" spans="1:38" s="44" customFormat="1" ht="157.5">
      <c r="A463" s="182"/>
      <c r="B463" s="185"/>
      <c r="C463" s="126">
        <v>460</v>
      </c>
      <c r="D463" s="132" t="s">
        <v>562</v>
      </c>
      <c r="E463" s="49" t="s">
        <v>64</v>
      </c>
      <c r="F463" s="49" t="s">
        <v>830</v>
      </c>
      <c r="G463" s="55" t="s">
        <v>840</v>
      </c>
      <c r="H463" s="57" t="s">
        <v>614</v>
      </c>
      <c r="I463" s="48">
        <v>30</v>
      </c>
      <c r="J463" s="48">
        <v>30</v>
      </c>
      <c r="K463" s="71">
        <v>642.91</v>
      </c>
      <c r="L463" s="86">
        <v>3</v>
      </c>
      <c r="M463" s="73">
        <f t="shared" si="14"/>
        <v>3</v>
      </c>
      <c r="N463" s="46" t="str">
        <f t="shared" si="15"/>
        <v>OK</v>
      </c>
      <c r="O463" s="85"/>
      <c r="P463" s="135"/>
      <c r="Q463" s="134"/>
      <c r="R463" s="135"/>
      <c r="S463" s="95"/>
      <c r="T463" s="95"/>
      <c r="U463" s="95"/>
      <c r="V463" s="95"/>
      <c r="W463" s="95"/>
      <c r="X463" s="115"/>
      <c r="Y463" s="136"/>
      <c r="Z463" s="95"/>
      <c r="AA463" s="137"/>
      <c r="AB463" s="137"/>
      <c r="AC463" s="171"/>
      <c r="AD463" s="95"/>
      <c r="AE463" s="95"/>
      <c r="AF463" s="124"/>
      <c r="AG463" s="174"/>
      <c r="AH463" s="95"/>
      <c r="AI463" s="95"/>
      <c r="AJ463" s="95"/>
      <c r="AK463" s="95"/>
      <c r="AL463" s="95"/>
    </row>
    <row r="464" spans="1:38" s="44" customFormat="1" ht="157.5">
      <c r="A464" s="182"/>
      <c r="B464" s="185"/>
      <c r="C464" s="126">
        <v>461</v>
      </c>
      <c r="D464" s="132" t="s">
        <v>563</v>
      </c>
      <c r="E464" s="49" t="s">
        <v>64</v>
      </c>
      <c r="F464" s="49" t="s">
        <v>830</v>
      </c>
      <c r="G464" s="55" t="s">
        <v>840</v>
      </c>
      <c r="H464" s="57" t="s">
        <v>614</v>
      </c>
      <c r="I464" s="48">
        <v>30</v>
      </c>
      <c r="J464" s="48">
        <v>30</v>
      </c>
      <c r="K464" s="71">
        <v>198.11</v>
      </c>
      <c r="L464" s="86">
        <v>5</v>
      </c>
      <c r="M464" s="73">
        <f t="shared" si="14"/>
        <v>3</v>
      </c>
      <c r="N464" s="46" t="str">
        <f t="shared" si="15"/>
        <v>OK</v>
      </c>
      <c r="O464" s="85"/>
      <c r="P464" s="135"/>
      <c r="Q464" s="134"/>
      <c r="R464" s="135"/>
      <c r="S464" s="95"/>
      <c r="T464" s="95">
        <v>2</v>
      </c>
      <c r="U464" s="95"/>
      <c r="V464" s="95"/>
      <c r="W464" s="95"/>
      <c r="X464" s="115"/>
      <c r="Y464" s="136"/>
      <c r="Z464" s="95"/>
      <c r="AA464" s="137"/>
      <c r="AB464" s="137"/>
      <c r="AC464" s="171"/>
      <c r="AD464" s="95"/>
      <c r="AE464" s="95"/>
      <c r="AF464" s="124"/>
      <c r="AG464" s="174"/>
      <c r="AH464" s="95"/>
      <c r="AI464" s="95"/>
      <c r="AJ464" s="95"/>
      <c r="AK464" s="95"/>
      <c r="AL464" s="95"/>
    </row>
    <row r="465" spans="1:38" s="44" customFormat="1" ht="157.5">
      <c r="A465" s="182"/>
      <c r="B465" s="185"/>
      <c r="C465" s="126">
        <v>462</v>
      </c>
      <c r="D465" s="132" t="s">
        <v>564</v>
      </c>
      <c r="E465" s="49" t="s">
        <v>64</v>
      </c>
      <c r="F465" s="49" t="s">
        <v>830</v>
      </c>
      <c r="G465" s="55" t="s">
        <v>840</v>
      </c>
      <c r="H465" s="57" t="s">
        <v>614</v>
      </c>
      <c r="I465" s="48">
        <v>30</v>
      </c>
      <c r="J465" s="48">
        <v>30</v>
      </c>
      <c r="K465" s="71">
        <v>355</v>
      </c>
      <c r="L465" s="86">
        <v>3</v>
      </c>
      <c r="M465" s="73">
        <f t="shared" si="14"/>
        <v>2</v>
      </c>
      <c r="N465" s="46" t="str">
        <f t="shared" si="15"/>
        <v>OK</v>
      </c>
      <c r="O465" s="85"/>
      <c r="P465" s="135"/>
      <c r="Q465" s="134"/>
      <c r="R465" s="135"/>
      <c r="S465" s="95"/>
      <c r="T465" s="95">
        <v>1</v>
      </c>
      <c r="U465" s="95"/>
      <c r="V465" s="95"/>
      <c r="W465" s="95"/>
      <c r="X465" s="115"/>
      <c r="Y465" s="136"/>
      <c r="Z465" s="95"/>
      <c r="AA465" s="137"/>
      <c r="AB465" s="137"/>
      <c r="AC465" s="171"/>
      <c r="AD465" s="95"/>
      <c r="AE465" s="95"/>
      <c r="AF465" s="124"/>
      <c r="AG465" s="174"/>
      <c r="AH465" s="95"/>
      <c r="AI465" s="95"/>
      <c r="AJ465" s="95"/>
      <c r="AK465" s="95"/>
      <c r="AL465" s="95"/>
    </row>
    <row r="466" spans="1:38" s="44" customFormat="1" ht="47.25">
      <c r="A466" s="182"/>
      <c r="B466" s="185"/>
      <c r="C466" s="126">
        <v>463</v>
      </c>
      <c r="D466" s="132" t="s">
        <v>565</v>
      </c>
      <c r="E466" s="49" t="s">
        <v>64</v>
      </c>
      <c r="F466" s="49" t="s">
        <v>830</v>
      </c>
      <c r="G466" s="55" t="s">
        <v>840</v>
      </c>
      <c r="H466" s="57" t="s">
        <v>614</v>
      </c>
      <c r="I466" s="48">
        <v>30</v>
      </c>
      <c r="J466" s="48">
        <v>30</v>
      </c>
      <c r="K466" s="71">
        <v>245</v>
      </c>
      <c r="L466" s="86">
        <v>3</v>
      </c>
      <c r="M466" s="73">
        <f t="shared" si="14"/>
        <v>3</v>
      </c>
      <c r="N466" s="46" t="str">
        <f t="shared" si="15"/>
        <v>OK</v>
      </c>
      <c r="O466" s="85"/>
      <c r="P466" s="135"/>
      <c r="Q466" s="134"/>
      <c r="R466" s="135"/>
      <c r="S466" s="95"/>
      <c r="T466" s="95"/>
      <c r="U466" s="95"/>
      <c r="V466" s="95"/>
      <c r="W466" s="95"/>
      <c r="X466" s="115"/>
      <c r="Y466" s="136"/>
      <c r="Z466" s="95"/>
      <c r="AA466" s="137"/>
      <c r="AB466" s="137"/>
      <c r="AC466" s="171"/>
      <c r="AD466" s="95"/>
      <c r="AE466" s="95"/>
      <c r="AF466" s="124"/>
      <c r="AG466" s="174"/>
      <c r="AH466" s="95"/>
      <c r="AI466" s="95"/>
      <c r="AJ466" s="95"/>
      <c r="AK466" s="95"/>
      <c r="AL466" s="95"/>
    </row>
    <row r="467" spans="1:38" s="44" customFormat="1" ht="47.25">
      <c r="A467" s="182"/>
      <c r="B467" s="185"/>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135"/>
      <c r="Q467" s="134"/>
      <c r="R467" s="135"/>
      <c r="S467" s="95"/>
      <c r="T467" s="95"/>
      <c r="U467" s="95"/>
      <c r="V467" s="95"/>
      <c r="W467" s="95"/>
      <c r="X467" s="115"/>
      <c r="Y467" s="136"/>
      <c r="Z467" s="95"/>
      <c r="AA467" s="137"/>
      <c r="AB467" s="137"/>
      <c r="AC467" s="171"/>
      <c r="AD467" s="95"/>
      <c r="AE467" s="95"/>
      <c r="AF467" s="124"/>
      <c r="AG467" s="174"/>
      <c r="AH467" s="95"/>
      <c r="AI467" s="95"/>
      <c r="AJ467" s="95"/>
      <c r="AK467" s="95"/>
      <c r="AL467" s="95"/>
    </row>
    <row r="468" spans="1:38" s="44" customFormat="1" ht="31.5">
      <c r="A468" s="182"/>
      <c r="B468" s="185"/>
      <c r="C468" s="126">
        <v>465</v>
      </c>
      <c r="D468" s="132" t="s">
        <v>566</v>
      </c>
      <c r="E468" s="49" t="s">
        <v>64</v>
      </c>
      <c r="F468" s="49" t="s">
        <v>843</v>
      </c>
      <c r="G468" s="55" t="s">
        <v>844</v>
      </c>
      <c r="H468" s="57" t="s">
        <v>67</v>
      </c>
      <c r="I468" s="48">
        <v>30</v>
      </c>
      <c r="J468" s="48">
        <v>30</v>
      </c>
      <c r="K468" s="71">
        <v>93.9</v>
      </c>
      <c r="L468" s="86">
        <v>1</v>
      </c>
      <c r="M468" s="73">
        <f t="shared" si="14"/>
        <v>1</v>
      </c>
      <c r="N468" s="46" t="str">
        <f t="shared" si="15"/>
        <v>OK</v>
      </c>
      <c r="O468" s="85"/>
      <c r="P468" s="135"/>
      <c r="Q468" s="134"/>
      <c r="R468" s="135"/>
      <c r="S468" s="95"/>
      <c r="T468" s="95"/>
      <c r="U468" s="95"/>
      <c r="V468" s="95"/>
      <c r="W468" s="95"/>
      <c r="X468" s="115"/>
      <c r="Y468" s="136"/>
      <c r="Z468" s="95"/>
      <c r="AA468" s="137"/>
      <c r="AB468" s="137"/>
      <c r="AC468" s="171"/>
      <c r="AD468" s="95"/>
      <c r="AE468" s="95"/>
      <c r="AF468" s="124"/>
      <c r="AG468" s="174"/>
      <c r="AH468" s="95"/>
      <c r="AI468" s="95"/>
      <c r="AJ468" s="95"/>
      <c r="AK468" s="95"/>
      <c r="AL468" s="95"/>
    </row>
    <row r="469" spans="1:38" s="44" customFormat="1" ht="15.75">
      <c r="A469" s="182"/>
      <c r="B469" s="185"/>
      <c r="C469" s="126">
        <v>466</v>
      </c>
      <c r="D469" s="132" t="s">
        <v>567</v>
      </c>
      <c r="E469" s="49" t="s">
        <v>64</v>
      </c>
      <c r="F469" s="49" t="s">
        <v>845</v>
      </c>
      <c r="G469" s="55" t="s">
        <v>846</v>
      </c>
      <c r="H469" s="57" t="s">
        <v>31</v>
      </c>
      <c r="I469" s="48">
        <v>30</v>
      </c>
      <c r="J469" s="48">
        <v>30</v>
      </c>
      <c r="K469" s="71">
        <v>32.99</v>
      </c>
      <c r="L469" s="86">
        <v>2</v>
      </c>
      <c r="M469" s="73">
        <f t="shared" si="14"/>
        <v>0</v>
      </c>
      <c r="N469" s="46" t="str">
        <f t="shared" si="15"/>
        <v>OK</v>
      </c>
      <c r="O469" s="85">
        <v>2</v>
      </c>
      <c r="P469" s="135"/>
      <c r="Q469" s="134"/>
      <c r="R469" s="135"/>
      <c r="S469" s="95"/>
      <c r="T469" s="95"/>
      <c r="U469" s="95"/>
      <c r="V469" s="95"/>
      <c r="W469" s="95"/>
      <c r="X469" s="115"/>
      <c r="Y469" s="136"/>
      <c r="Z469" s="95"/>
      <c r="AA469" s="137"/>
      <c r="AB469" s="137"/>
      <c r="AC469" s="171"/>
      <c r="AD469" s="95"/>
      <c r="AE469" s="95"/>
      <c r="AF469" s="124"/>
      <c r="AG469" s="174"/>
      <c r="AH469" s="95"/>
      <c r="AI469" s="95"/>
      <c r="AJ469" s="95"/>
      <c r="AK469" s="95"/>
      <c r="AL469" s="95"/>
    </row>
    <row r="470" spans="1:38" s="44" customFormat="1" ht="15.75">
      <c r="A470" s="182"/>
      <c r="B470" s="185"/>
      <c r="C470" s="126">
        <v>467</v>
      </c>
      <c r="D470" s="132" t="s">
        <v>568</v>
      </c>
      <c r="E470" s="49" t="s">
        <v>64</v>
      </c>
      <c r="F470" s="49" t="s">
        <v>845</v>
      </c>
      <c r="G470" s="55" t="s">
        <v>847</v>
      </c>
      <c r="H470" s="57" t="s">
        <v>31</v>
      </c>
      <c r="I470" s="48">
        <v>30</v>
      </c>
      <c r="J470" s="48">
        <v>30</v>
      </c>
      <c r="K470" s="71">
        <v>34.409999999999997</v>
      </c>
      <c r="L470" s="86">
        <v>4</v>
      </c>
      <c r="M470" s="73">
        <f t="shared" si="14"/>
        <v>2</v>
      </c>
      <c r="N470" s="46" t="str">
        <f t="shared" si="15"/>
        <v>OK</v>
      </c>
      <c r="O470" s="85">
        <v>2</v>
      </c>
      <c r="P470" s="135"/>
      <c r="Q470" s="134"/>
      <c r="R470" s="135"/>
      <c r="S470" s="95"/>
      <c r="T470" s="95"/>
      <c r="U470" s="95"/>
      <c r="V470" s="95"/>
      <c r="W470" s="95"/>
      <c r="X470" s="115"/>
      <c r="Y470" s="136"/>
      <c r="Z470" s="95"/>
      <c r="AA470" s="137"/>
      <c r="AB470" s="137"/>
      <c r="AC470" s="171"/>
      <c r="AD470" s="95"/>
      <c r="AE470" s="95"/>
      <c r="AF470" s="124"/>
      <c r="AG470" s="174"/>
      <c r="AH470" s="95"/>
      <c r="AI470" s="95"/>
      <c r="AJ470" s="95"/>
      <c r="AK470" s="95"/>
      <c r="AL470" s="95"/>
    </row>
    <row r="471" spans="1:38" s="44" customFormat="1" ht="47.25">
      <c r="A471" s="182"/>
      <c r="B471" s="185"/>
      <c r="C471" s="126">
        <v>468</v>
      </c>
      <c r="D471" s="132" t="s">
        <v>569</v>
      </c>
      <c r="E471" s="49" t="s">
        <v>64</v>
      </c>
      <c r="F471" s="49" t="s">
        <v>848</v>
      </c>
      <c r="G471" s="55" t="s">
        <v>849</v>
      </c>
      <c r="H471" s="57" t="s">
        <v>67</v>
      </c>
      <c r="I471" s="48">
        <v>30</v>
      </c>
      <c r="J471" s="48">
        <v>30</v>
      </c>
      <c r="K471" s="71">
        <v>71.739999999999995</v>
      </c>
      <c r="L471" s="86">
        <v>3</v>
      </c>
      <c r="M471" s="73">
        <f t="shared" si="14"/>
        <v>3</v>
      </c>
      <c r="N471" s="46" t="str">
        <f t="shared" si="15"/>
        <v>OK</v>
      </c>
      <c r="O471" s="85"/>
      <c r="P471" s="135"/>
      <c r="Q471" s="134"/>
      <c r="R471" s="135"/>
      <c r="S471" s="95"/>
      <c r="T471" s="95"/>
      <c r="U471" s="95"/>
      <c r="V471" s="95"/>
      <c r="W471" s="95"/>
      <c r="X471" s="87"/>
      <c r="Y471" s="136"/>
      <c r="Z471" s="95"/>
      <c r="AA471" s="137"/>
      <c r="AB471" s="137"/>
      <c r="AC471" s="171"/>
      <c r="AD471" s="95"/>
      <c r="AE471" s="95"/>
      <c r="AF471" s="124"/>
      <c r="AG471" s="174"/>
      <c r="AH471" s="95"/>
      <c r="AI471" s="95"/>
      <c r="AJ471" s="95"/>
      <c r="AK471" s="95"/>
      <c r="AL471" s="95"/>
    </row>
    <row r="472" spans="1:38" s="44" customFormat="1" ht="47.25">
      <c r="A472" s="182"/>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135"/>
      <c r="Q472" s="134"/>
      <c r="R472" s="135"/>
      <c r="S472" s="95"/>
      <c r="T472" s="95"/>
      <c r="U472" s="95"/>
      <c r="V472" s="95"/>
      <c r="W472" s="95"/>
      <c r="X472" s="87"/>
      <c r="Y472" s="136"/>
      <c r="Z472" s="95"/>
      <c r="AA472" s="137"/>
      <c r="AB472" s="137"/>
      <c r="AC472" s="171"/>
      <c r="AD472" s="95"/>
      <c r="AE472" s="95"/>
      <c r="AF472" s="124"/>
      <c r="AG472" s="174"/>
      <c r="AH472" s="95"/>
      <c r="AI472" s="95"/>
      <c r="AJ472" s="95"/>
      <c r="AK472" s="95"/>
      <c r="AL472" s="95"/>
    </row>
    <row r="473" spans="1:38" s="44" customFormat="1" ht="78.75">
      <c r="A473" s="182"/>
      <c r="B473" s="185"/>
      <c r="C473" s="126">
        <v>470</v>
      </c>
      <c r="D473" s="132" t="s">
        <v>571</v>
      </c>
      <c r="E473" s="49" t="s">
        <v>64</v>
      </c>
      <c r="F473" s="49" t="s">
        <v>833</v>
      </c>
      <c r="G473" s="55" t="s">
        <v>667</v>
      </c>
      <c r="H473" s="57" t="s">
        <v>68</v>
      </c>
      <c r="I473" s="48">
        <v>30</v>
      </c>
      <c r="J473" s="48">
        <v>30</v>
      </c>
      <c r="K473" s="71">
        <v>39.42</v>
      </c>
      <c r="L473" s="86"/>
      <c r="M473" s="73">
        <f t="shared" ref="M473:M512" si="16">L473-(SUM(O473:AL473))</f>
        <v>0</v>
      </c>
      <c r="N473" s="46" t="str">
        <f t="shared" ref="N473:N512" si="17">IF(M473&lt;0,"ATENÇÃO","OK")</f>
        <v>OK</v>
      </c>
      <c r="O473" s="85"/>
      <c r="P473" s="135"/>
      <c r="Q473" s="134"/>
      <c r="R473" s="135"/>
      <c r="S473" s="95"/>
      <c r="T473" s="95"/>
      <c r="U473" s="95"/>
      <c r="V473" s="95"/>
      <c r="W473" s="95"/>
      <c r="X473" s="87"/>
      <c r="Y473" s="136"/>
      <c r="Z473" s="95"/>
      <c r="AA473" s="137"/>
      <c r="AB473" s="137"/>
      <c r="AC473" s="171"/>
      <c r="AD473" s="95"/>
      <c r="AE473" s="95"/>
      <c r="AF473" s="124"/>
      <c r="AG473" s="174"/>
      <c r="AH473" s="95"/>
      <c r="AI473" s="95"/>
      <c r="AJ473" s="95"/>
      <c r="AK473" s="95"/>
      <c r="AL473" s="95"/>
    </row>
    <row r="474" spans="1:38" s="44" customFormat="1" ht="15.75">
      <c r="A474" s="182"/>
      <c r="B474" s="185"/>
      <c r="C474" s="126">
        <v>471</v>
      </c>
      <c r="D474" s="132" t="s">
        <v>572</v>
      </c>
      <c r="E474" s="49" t="s">
        <v>65</v>
      </c>
      <c r="F474" s="49" t="s">
        <v>852</v>
      </c>
      <c r="G474" s="55" t="s">
        <v>853</v>
      </c>
      <c r="H474" s="57" t="s">
        <v>31</v>
      </c>
      <c r="I474" s="48">
        <v>30</v>
      </c>
      <c r="J474" s="48">
        <v>30</v>
      </c>
      <c r="K474" s="71">
        <v>42.91</v>
      </c>
      <c r="L474" s="86"/>
      <c r="M474" s="73">
        <f t="shared" si="16"/>
        <v>0</v>
      </c>
      <c r="N474" s="46" t="str">
        <f t="shared" si="17"/>
        <v>OK</v>
      </c>
      <c r="O474" s="85"/>
      <c r="P474" s="135"/>
      <c r="Q474" s="134"/>
      <c r="R474" s="135"/>
      <c r="S474" s="95"/>
      <c r="T474" s="95"/>
      <c r="U474" s="95"/>
      <c r="V474" s="95"/>
      <c r="W474" s="95"/>
      <c r="X474" s="87"/>
      <c r="Y474" s="136"/>
      <c r="Z474" s="95"/>
      <c r="AA474" s="137"/>
      <c r="AB474" s="137"/>
      <c r="AC474" s="171"/>
      <c r="AD474" s="95"/>
      <c r="AE474" s="95"/>
      <c r="AF474" s="124"/>
      <c r="AG474" s="174"/>
      <c r="AH474" s="95"/>
      <c r="AI474" s="95"/>
      <c r="AJ474" s="95"/>
      <c r="AK474" s="95"/>
      <c r="AL474" s="95"/>
    </row>
    <row r="475" spans="1:38" s="44" customFormat="1" ht="15.75">
      <c r="A475" s="182"/>
      <c r="B475" s="185"/>
      <c r="C475" s="126">
        <v>472</v>
      </c>
      <c r="D475" s="132" t="s">
        <v>573</v>
      </c>
      <c r="E475" s="49" t="s">
        <v>64</v>
      </c>
      <c r="F475" s="49" t="s">
        <v>854</v>
      </c>
      <c r="G475" s="55" t="s">
        <v>855</v>
      </c>
      <c r="H475" s="57" t="s">
        <v>67</v>
      </c>
      <c r="I475" s="48">
        <v>30</v>
      </c>
      <c r="J475" s="48">
        <v>30</v>
      </c>
      <c r="K475" s="71">
        <v>23.61</v>
      </c>
      <c r="L475" s="86"/>
      <c r="M475" s="73">
        <f t="shared" si="16"/>
        <v>0</v>
      </c>
      <c r="N475" s="46" t="str">
        <f t="shared" si="17"/>
        <v>OK</v>
      </c>
      <c r="O475" s="85"/>
      <c r="P475" s="135"/>
      <c r="Q475" s="134"/>
      <c r="R475" s="135"/>
      <c r="S475" s="95"/>
      <c r="T475" s="95"/>
      <c r="U475" s="95"/>
      <c r="V475" s="95"/>
      <c r="W475" s="95"/>
      <c r="X475" s="87"/>
      <c r="Y475" s="136"/>
      <c r="Z475" s="95"/>
      <c r="AA475" s="137"/>
      <c r="AB475" s="137"/>
      <c r="AC475" s="171"/>
      <c r="AD475" s="95"/>
      <c r="AE475" s="95"/>
      <c r="AF475" s="124"/>
      <c r="AG475" s="174"/>
      <c r="AH475" s="95"/>
      <c r="AI475" s="95"/>
      <c r="AJ475" s="95"/>
      <c r="AK475" s="95"/>
      <c r="AL475" s="95"/>
    </row>
    <row r="476" spans="1:38" s="44" customFormat="1" ht="47.25">
      <c r="A476" s="182"/>
      <c r="B476" s="185"/>
      <c r="C476" s="126">
        <v>473</v>
      </c>
      <c r="D476" s="132" t="s">
        <v>574</v>
      </c>
      <c r="E476" s="49" t="s">
        <v>611</v>
      </c>
      <c r="F476" s="49" t="s">
        <v>854</v>
      </c>
      <c r="G476" s="55" t="s">
        <v>856</v>
      </c>
      <c r="H476" s="57" t="s">
        <v>67</v>
      </c>
      <c r="I476" s="48">
        <v>30</v>
      </c>
      <c r="J476" s="48">
        <v>30</v>
      </c>
      <c r="K476" s="71">
        <v>13.38</v>
      </c>
      <c r="L476" s="86"/>
      <c r="M476" s="73">
        <f t="shared" si="16"/>
        <v>0</v>
      </c>
      <c r="N476" s="46" t="str">
        <f t="shared" si="17"/>
        <v>OK</v>
      </c>
      <c r="O476" s="85"/>
      <c r="P476" s="135"/>
      <c r="Q476" s="134"/>
      <c r="R476" s="135"/>
      <c r="S476" s="95"/>
      <c r="T476" s="95"/>
      <c r="U476" s="95"/>
      <c r="V476" s="95"/>
      <c r="W476" s="95"/>
      <c r="X476" s="87"/>
      <c r="Y476" s="136"/>
      <c r="Z476" s="95"/>
      <c r="AA476" s="137"/>
      <c r="AB476" s="137"/>
      <c r="AC476" s="171"/>
      <c r="AD476" s="95"/>
      <c r="AE476" s="95"/>
      <c r="AF476" s="124"/>
      <c r="AG476" s="174"/>
      <c r="AH476" s="95"/>
      <c r="AI476" s="95"/>
      <c r="AJ476" s="95"/>
      <c r="AK476" s="95"/>
      <c r="AL476" s="95"/>
    </row>
    <row r="477" spans="1:38" s="44" customFormat="1" ht="47.25">
      <c r="A477" s="182"/>
      <c r="B477" s="185"/>
      <c r="C477" s="126">
        <v>474</v>
      </c>
      <c r="D477" s="132" t="s">
        <v>575</v>
      </c>
      <c r="E477" s="49" t="s">
        <v>65</v>
      </c>
      <c r="F477" s="49" t="s">
        <v>857</v>
      </c>
      <c r="G477" s="55" t="s">
        <v>654</v>
      </c>
      <c r="H477" s="57" t="s">
        <v>67</v>
      </c>
      <c r="I477" s="48">
        <v>30</v>
      </c>
      <c r="J477" s="48">
        <v>30</v>
      </c>
      <c r="K477" s="71">
        <v>84.66</v>
      </c>
      <c r="L477" s="86"/>
      <c r="M477" s="73">
        <f t="shared" si="16"/>
        <v>0</v>
      </c>
      <c r="N477" s="46" t="str">
        <f t="shared" si="17"/>
        <v>OK</v>
      </c>
      <c r="O477" s="85"/>
      <c r="P477" s="135"/>
      <c r="Q477" s="134"/>
      <c r="R477" s="135"/>
      <c r="S477" s="95"/>
      <c r="T477" s="95"/>
      <c r="U477" s="95"/>
      <c r="V477" s="95"/>
      <c r="W477" s="95"/>
      <c r="X477" s="87"/>
      <c r="Y477" s="136"/>
      <c r="Z477" s="95"/>
      <c r="AA477" s="137"/>
      <c r="AB477" s="137"/>
      <c r="AC477" s="171"/>
      <c r="AD477" s="95"/>
      <c r="AE477" s="95"/>
      <c r="AF477" s="124"/>
      <c r="AG477" s="174"/>
      <c r="AH477" s="95"/>
      <c r="AI477" s="95"/>
      <c r="AJ477" s="95"/>
      <c r="AK477" s="95"/>
      <c r="AL477" s="95"/>
    </row>
    <row r="478" spans="1:38" s="44" customFormat="1" ht="47.25">
      <c r="A478" s="182"/>
      <c r="B478" s="185"/>
      <c r="C478" s="126">
        <v>475</v>
      </c>
      <c r="D478" s="132" t="s">
        <v>576</v>
      </c>
      <c r="E478" s="49" t="s">
        <v>65</v>
      </c>
      <c r="F478" s="49" t="s">
        <v>857</v>
      </c>
      <c r="G478" s="55" t="s">
        <v>858</v>
      </c>
      <c r="H478" s="57" t="s">
        <v>67</v>
      </c>
      <c r="I478" s="48">
        <v>30</v>
      </c>
      <c r="J478" s="48">
        <v>30</v>
      </c>
      <c r="K478" s="71">
        <v>124.6</v>
      </c>
      <c r="L478" s="86"/>
      <c r="M478" s="73">
        <f t="shared" si="16"/>
        <v>0</v>
      </c>
      <c r="N478" s="46" t="str">
        <f t="shared" si="17"/>
        <v>OK</v>
      </c>
      <c r="O478" s="85"/>
      <c r="P478" s="135"/>
      <c r="Q478" s="134"/>
      <c r="R478" s="135"/>
      <c r="S478" s="95"/>
      <c r="T478" s="95"/>
      <c r="U478" s="95"/>
      <c r="V478" s="95"/>
      <c r="W478" s="95"/>
      <c r="X478" s="87"/>
      <c r="Y478" s="136"/>
      <c r="Z478" s="95"/>
      <c r="AA478" s="137"/>
      <c r="AB478" s="137"/>
      <c r="AC478" s="171"/>
      <c r="AD478" s="95"/>
      <c r="AE478" s="95"/>
      <c r="AF478" s="124"/>
      <c r="AG478" s="174"/>
      <c r="AH478" s="95"/>
      <c r="AI478" s="95"/>
      <c r="AJ478" s="95"/>
      <c r="AK478" s="95"/>
      <c r="AL478" s="95"/>
    </row>
    <row r="479" spans="1:38" s="44" customFormat="1" ht="47.25">
      <c r="A479" s="182"/>
      <c r="B479" s="185"/>
      <c r="C479" s="126">
        <v>476</v>
      </c>
      <c r="D479" s="132" t="s">
        <v>577</v>
      </c>
      <c r="E479" s="49" t="s">
        <v>65</v>
      </c>
      <c r="F479" s="49" t="s">
        <v>857</v>
      </c>
      <c r="G479" s="55" t="s">
        <v>859</v>
      </c>
      <c r="H479" s="57" t="s">
        <v>67</v>
      </c>
      <c r="I479" s="48">
        <v>30</v>
      </c>
      <c r="J479" s="48">
        <v>30</v>
      </c>
      <c r="K479" s="71">
        <v>170.86</v>
      </c>
      <c r="L479" s="86"/>
      <c r="M479" s="73">
        <f t="shared" si="16"/>
        <v>0</v>
      </c>
      <c r="N479" s="46" t="str">
        <f t="shared" si="17"/>
        <v>OK</v>
      </c>
      <c r="O479" s="85"/>
      <c r="P479" s="135"/>
      <c r="Q479" s="134"/>
      <c r="R479" s="135"/>
      <c r="S479" s="95"/>
      <c r="T479" s="95"/>
      <c r="U479" s="95"/>
      <c r="V479" s="95"/>
      <c r="W479" s="95"/>
      <c r="X479" s="87"/>
      <c r="Y479" s="136"/>
      <c r="Z479" s="95"/>
      <c r="AA479" s="137"/>
      <c r="AB479" s="137"/>
      <c r="AC479" s="171"/>
      <c r="AD479" s="95"/>
      <c r="AE479" s="95"/>
      <c r="AF479" s="124"/>
      <c r="AG479" s="174"/>
      <c r="AH479" s="95"/>
      <c r="AI479" s="95"/>
      <c r="AJ479" s="95"/>
      <c r="AK479" s="95"/>
      <c r="AL479" s="95"/>
    </row>
    <row r="480" spans="1:38" s="44" customFormat="1" ht="157.5">
      <c r="A480" s="182"/>
      <c r="B480" s="185"/>
      <c r="C480" s="126">
        <v>477</v>
      </c>
      <c r="D480" s="132" t="s">
        <v>578</v>
      </c>
      <c r="E480" s="49" t="s">
        <v>64</v>
      </c>
      <c r="F480" s="49" t="s">
        <v>830</v>
      </c>
      <c r="G480" s="55" t="s">
        <v>840</v>
      </c>
      <c r="H480" s="57" t="s">
        <v>614</v>
      </c>
      <c r="I480" s="48">
        <v>30</v>
      </c>
      <c r="J480" s="48">
        <v>30</v>
      </c>
      <c r="K480" s="71">
        <v>204.7</v>
      </c>
      <c r="L480" s="86">
        <v>2</v>
      </c>
      <c r="M480" s="73">
        <f t="shared" si="16"/>
        <v>0</v>
      </c>
      <c r="N480" s="46" t="str">
        <f t="shared" si="17"/>
        <v>OK</v>
      </c>
      <c r="O480" s="85">
        <v>2</v>
      </c>
      <c r="P480" s="135"/>
      <c r="Q480" s="134"/>
      <c r="R480" s="135"/>
      <c r="S480" s="95"/>
      <c r="T480" s="95"/>
      <c r="U480" s="95"/>
      <c r="V480" s="95"/>
      <c r="W480" s="95"/>
      <c r="X480" s="87"/>
      <c r="Y480" s="136"/>
      <c r="Z480" s="95"/>
      <c r="AA480" s="137"/>
      <c r="AB480" s="137"/>
      <c r="AC480" s="171"/>
      <c r="AD480" s="95"/>
      <c r="AE480" s="95"/>
      <c r="AF480" s="124"/>
      <c r="AG480" s="174"/>
      <c r="AH480" s="95"/>
      <c r="AI480" s="95"/>
      <c r="AJ480" s="95"/>
      <c r="AK480" s="95"/>
      <c r="AL480" s="95"/>
    </row>
    <row r="481" spans="1:38" s="44" customFormat="1" ht="31.5">
      <c r="A481" s="182"/>
      <c r="B481" s="185"/>
      <c r="C481" s="126">
        <v>478</v>
      </c>
      <c r="D481" s="132" t="s">
        <v>579</v>
      </c>
      <c r="E481" s="49" t="s">
        <v>64</v>
      </c>
      <c r="F481" s="49" t="s">
        <v>860</v>
      </c>
      <c r="G481" s="55" t="s">
        <v>861</v>
      </c>
      <c r="H481" s="57" t="s">
        <v>30</v>
      </c>
      <c r="I481" s="48">
        <v>30</v>
      </c>
      <c r="J481" s="48">
        <v>30</v>
      </c>
      <c r="K481" s="71">
        <v>4.75</v>
      </c>
      <c r="L481" s="86"/>
      <c r="M481" s="73">
        <f t="shared" si="16"/>
        <v>0</v>
      </c>
      <c r="N481" s="46" t="str">
        <f t="shared" si="17"/>
        <v>OK</v>
      </c>
      <c r="O481" s="85"/>
      <c r="P481" s="135"/>
      <c r="Q481" s="134"/>
      <c r="R481" s="135"/>
      <c r="S481" s="95"/>
      <c r="T481" s="95"/>
      <c r="U481" s="95"/>
      <c r="V481" s="95"/>
      <c r="W481" s="95"/>
      <c r="X481" s="87"/>
      <c r="Y481" s="136"/>
      <c r="Z481" s="95"/>
      <c r="AA481" s="137"/>
      <c r="AB481" s="137"/>
      <c r="AC481" s="171"/>
      <c r="AD481" s="95"/>
      <c r="AE481" s="95"/>
      <c r="AF481" s="124"/>
      <c r="AG481" s="174"/>
      <c r="AH481" s="95"/>
      <c r="AI481" s="95"/>
      <c r="AJ481" s="95"/>
      <c r="AK481" s="95"/>
      <c r="AL481" s="95"/>
    </row>
    <row r="482" spans="1:38" s="44" customFormat="1" ht="47.25">
      <c r="A482" s="182"/>
      <c r="B482" s="185"/>
      <c r="C482" s="126">
        <v>479</v>
      </c>
      <c r="D482" s="132" t="s">
        <v>580</v>
      </c>
      <c r="E482" s="49" t="s">
        <v>64</v>
      </c>
      <c r="F482" s="49" t="s">
        <v>860</v>
      </c>
      <c r="G482" s="55" t="s">
        <v>861</v>
      </c>
      <c r="H482" s="57" t="s">
        <v>67</v>
      </c>
      <c r="I482" s="48">
        <v>30</v>
      </c>
      <c r="J482" s="48">
        <v>30</v>
      </c>
      <c r="K482" s="71">
        <v>507.66</v>
      </c>
      <c r="L482" s="86"/>
      <c r="M482" s="73">
        <f t="shared" si="16"/>
        <v>0</v>
      </c>
      <c r="N482" s="46" t="str">
        <f t="shared" si="17"/>
        <v>OK</v>
      </c>
      <c r="O482" s="85"/>
      <c r="P482" s="135"/>
      <c r="Q482" s="134"/>
      <c r="R482" s="135"/>
      <c r="S482" s="95"/>
      <c r="T482" s="95"/>
      <c r="U482" s="95"/>
      <c r="V482" s="95"/>
      <c r="W482" s="95"/>
      <c r="X482" s="87"/>
      <c r="Y482" s="136"/>
      <c r="Z482" s="95"/>
      <c r="AA482" s="137"/>
      <c r="AB482" s="137"/>
      <c r="AC482" s="171"/>
      <c r="AD482" s="95"/>
      <c r="AE482" s="95"/>
      <c r="AF482" s="124"/>
      <c r="AG482" s="174"/>
      <c r="AH482" s="95"/>
      <c r="AI482" s="95"/>
      <c r="AJ482" s="95"/>
      <c r="AK482" s="95"/>
      <c r="AL482" s="95"/>
    </row>
    <row r="483" spans="1:38" s="44" customFormat="1" ht="15.75">
      <c r="A483" s="182"/>
      <c r="B483" s="185"/>
      <c r="C483" s="126">
        <v>480</v>
      </c>
      <c r="D483" s="132" t="s">
        <v>581</v>
      </c>
      <c r="E483" s="49" t="s">
        <v>64</v>
      </c>
      <c r="F483" s="49" t="s">
        <v>830</v>
      </c>
      <c r="G483" s="55" t="s">
        <v>840</v>
      </c>
      <c r="H483" s="57" t="s">
        <v>614</v>
      </c>
      <c r="I483" s="48">
        <v>30</v>
      </c>
      <c r="J483" s="48">
        <v>30</v>
      </c>
      <c r="K483" s="71">
        <v>444.03</v>
      </c>
      <c r="L483" s="86">
        <v>4</v>
      </c>
      <c r="M483" s="73">
        <f t="shared" si="16"/>
        <v>4</v>
      </c>
      <c r="N483" s="46" t="str">
        <f t="shared" si="17"/>
        <v>OK</v>
      </c>
      <c r="O483" s="85"/>
      <c r="P483" s="135"/>
      <c r="Q483" s="134"/>
      <c r="R483" s="135"/>
      <c r="S483" s="95"/>
      <c r="T483" s="95"/>
      <c r="U483" s="95"/>
      <c r="V483" s="95"/>
      <c r="W483" s="95"/>
      <c r="X483" s="87"/>
      <c r="Y483" s="136"/>
      <c r="Z483" s="95"/>
      <c r="AA483" s="137"/>
      <c r="AB483" s="137"/>
      <c r="AC483" s="171"/>
      <c r="AD483" s="95"/>
      <c r="AE483" s="95"/>
      <c r="AF483" s="124"/>
      <c r="AG483" s="174"/>
      <c r="AH483" s="95"/>
      <c r="AI483" s="95"/>
      <c r="AJ483" s="95"/>
      <c r="AK483" s="95"/>
      <c r="AL483" s="95"/>
    </row>
    <row r="484" spans="1:38" s="44" customFormat="1" ht="15.75">
      <c r="A484" s="182"/>
      <c r="B484" s="185"/>
      <c r="C484" s="126">
        <v>481</v>
      </c>
      <c r="D484" s="132" t="s">
        <v>582</v>
      </c>
      <c r="E484" s="49" t="s">
        <v>64</v>
      </c>
      <c r="F484" s="49" t="s">
        <v>830</v>
      </c>
      <c r="G484" s="55" t="s">
        <v>840</v>
      </c>
      <c r="H484" s="57" t="s">
        <v>67</v>
      </c>
      <c r="I484" s="48">
        <v>30</v>
      </c>
      <c r="J484" s="48">
        <v>30</v>
      </c>
      <c r="K484" s="71">
        <v>697.32</v>
      </c>
      <c r="L484" s="86">
        <v>3</v>
      </c>
      <c r="M484" s="73">
        <f t="shared" si="16"/>
        <v>2</v>
      </c>
      <c r="N484" s="46" t="str">
        <f t="shared" si="17"/>
        <v>OK</v>
      </c>
      <c r="O484" s="85"/>
      <c r="P484" s="135"/>
      <c r="Q484" s="134"/>
      <c r="R484" s="135"/>
      <c r="S484" s="95"/>
      <c r="T484" s="95"/>
      <c r="U484" s="95"/>
      <c r="V484" s="95"/>
      <c r="W484" s="95"/>
      <c r="X484" s="87"/>
      <c r="Y484" s="136"/>
      <c r="Z484" s="95"/>
      <c r="AA484" s="137"/>
      <c r="AB484" s="137"/>
      <c r="AC484" s="171">
        <v>1</v>
      </c>
      <c r="AD484" s="95"/>
      <c r="AE484" s="95"/>
      <c r="AF484" s="124"/>
      <c r="AG484" s="174"/>
      <c r="AH484" s="95"/>
      <c r="AI484" s="95"/>
      <c r="AJ484" s="95"/>
      <c r="AK484" s="95"/>
      <c r="AL484" s="95"/>
    </row>
    <row r="485" spans="1:38" s="44" customFormat="1" ht="15.75">
      <c r="A485" s="182"/>
      <c r="B485" s="185"/>
      <c r="C485" s="126">
        <v>482</v>
      </c>
      <c r="D485" s="132" t="s">
        <v>583</v>
      </c>
      <c r="E485" s="49" t="s">
        <v>64</v>
      </c>
      <c r="F485" s="49" t="s">
        <v>830</v>
      </c>
      <c r="G485" s="55" t="s">
        <v>840</v>
      </c>
      <c r="H485" s="57" t="s">
        <v>614</v>
      </c>
      <c r="I485" s="48">
        <v>30</v>
      </c>
      <c r="J485" s="48">
        <v>30</v>
      </c>
      <c r="K485" s="71">
        <v>405.59</v>
      </c>
      <c r="L485" s="86">
        <v>8</v>
      </c>
      <c r="M485" s="73">
        <f t="shared" si="16"/>
        <v>8</v>
      </c>
      <c r="N485" s="46" t="str">
        <f t="shared" si="17"/>
        <v>OK</v>
      </c>
      <c r="O485" s="85"/>
      <c r="P485" s="135"/>
      <c r="Q485" s="134"/>
      <c r="R485" s="135"/>
      <c r="S485" s="95"/>
      <c r="T485" s="95"/>
      <c r="U485" s="95"/>
      <c r="V485" s="95"/>
      <c r="W485" s="95"/>
      <c r="X485" s="87"/>
      <c r="Y485" s="136"/>
      <c r="Z485" s="95"/>
      <c r="AA485" s="137"/>
      <c r="AB485" s="137"/>
      <c r="AC485" s="171"/>
      <c r="AD485" s="95"/>
      <c r="AE485" s="95"/>
      <c r="AF485" s="124"/>
      <c r="AG485" s="174"/>
      <c r="AH485" s="95"/>
      <c r="AI485" s="95"/>
      <c r="AJ485" s="95"/>
      <c r="AK485" s="95"/>
      <c r="AL485" s="95"/>
    </row>
    <row r="486" spans="1:38" s="44" customFormat="1" ht="31.5">
      <c r="A486" s="182"/>
      <c r="B486" s="185"/>
      <c r="C486" s="126">
        <v>483</v>
      </c>
      <c r="D486" s="132" t="s">
        <v>584</v>
      </c>
      <c r="E486" s="49" t="s">
        <v>64</v>
      </c>
      <c r="F486" s="49" t="s">
        <v>833</v>
      </c>
      <c r="G486" s="55" t="s">
        <v>840</v>
      </c>
      <c r="H486" s="57" t="s">
        <v>68</v>
      </c>
      <c r="I486" s="48">
        <v>30</v>
      </c>
      <c r="J486" s="48">
        <v>30</v>
      </c>
      <c r="K486" s="71">
        <v>13.43</v>
      </c>
      <c r="L486" s="86">
        <v>10</v>
      </c>
      <c r="M486" s="73">
        <f t="shared" si="16"/>
        <v>0</v>
      </c>
      <c r="N486" s="46" t="str">
        <f t="shared" si="17"/>
        <v>OK</v>
      </c>
      <c r="O486" s="85"/>
      <c r="P486" s="135"/>
      <c r="Q486" s="134"/>
      <c r="R486" s="135"/>
      <c r="S486" s="95"/>
      <c r="T486" s="95">
        <v>10</v>
      </c>
      <c r="U486" s="95"/>
      <c r="V486" s="95"/>
      <c r="W486" s="95"/>
      <c r="X486" s="87"/>
      <c r="Y486" s="136"/>
      <c r="Z486" s="95"/>
      <c r="AA486" s="137"/>
      <c r="AB486" s="137"/>
      <c r="AC486" s="171"/>
      <c r="AD486" s="95"/>
      <c r="AE486" s="95"/>
      <c r="AF486" s="124"/>
      <c r="AG486" s="174"/>
      <c r="AH486" s="95"/>
      <c r="AI486" s="95"/>
      <c r="AJ486" s="95"/>
      <c r="AK486" s="95"/>
      <c r="AL486" s="95"/>
    </row>
    <row r="487" spans="1:38" s="44" customFormat="1" ht="31.5">
      <c r="A487" s="182"/>
      <c r="B487" s="185"/>
      <c r="C487" s="126">
        <v>484</v>
      </c>
      <c r="D487" s="132" t="s">
        <v>585</v>
      </c>
      <c r="E487" s="49" t="s">
        <v>64</v>
      </c>
      <c r="F487" s="49" t="s">
        <v>833</v>
      </c>
      <c r="G487" s="55" t="s">
        <v>840</v>
      </c>
      <c r="H487" s="57" t="s">
        <v>68</v>
      </c>
      <c r="I487" s="48">
        <v>30</v>
      </c>
      <c r="J487" s="48">
        <v>30</v>
      </c>
      <c r="K487" s="71">
        <v>13.43</v>
      </c>
      <c r="L487" s="86">
        <v>10</v>
      </c>
      <c r="M487" s="73">
        <f t="shared" si="16"/>
        <v>0</v>
      </c>
      <c r="N487" s="46" t="str">
        <f t="shared" si="17"/>
        <v>OK</v>
      </c>
      <c r="O487" s="85"/>
      <c r="P487" s="135"/>
      <c r="Q487" s="134"/>
      <c r="R487" s="135"/>
      <c r="S487" s="95"/>
      <c r="T487" s="95">
        <v>10</v>
      </c>
      <c r="U487" s="95"/>
      <c r="V487" s="95"/>
      <c r="W487" s="95"/>
      <c r="X487" s="87"/>
      <c r="Y487" s="136"/>
      <c r="Z487" s="95"/>
      <c r="AA487" s="137"/>
      <c r="AB487" s="137"/>
      <c r="AC487" s="171"/>
      <c r="AD487" s="95"/>
      <c r="AE487" s="95"/>
      <c r="AF487" s="124"/>
      <c r="AG487" s="174"/>
      <c r="AH487" s="95"/>
      <c r="AI487" s="95"/>
      <c r="AJ487" s="95"/>
      <c r="AK487" s="95"/>
      <c r="AL487" s="95"/>
    </row>
    <row r="488" spans="1:38" s="44" customFormat="1" ht="31.5">
      <c r="A488" s="182"/>
      <c r="B488" s="185"/>
      <c r="C488" s="126">
        <v>485</v>
      </c>
      <c r="D488" s="132" t="s">
        <v>586</v>
      </c>
      <c r="E488" s="49" t="s">
        <v>64</v>
      </c>
      <c r="F488" s="49" t="s">
        <v>833</v>
      </c>
      <c r="G488" s="55" t="s">
        <v>840</v>
      </c>
      <c r="H488" s="57" t="s">
        <v>68</v>
      </c>
      <c r="I488" s="48">
        <v>30</v>
      </c>
      <c r="J488" s="48">
        <v>30</v>
      </c>
      <c r="K488" s="71">
        <v>13.43</v>
      </c>
      <c r="L488" s="86">
        <v>10</v>
      </c>
      <c r="M488" s="73">
        <f t="shared" si="16"/>
        <v>0</v>
      </c>
      <c r="N488" s="46" t="str">
        <f t="shared" si="17"/>
        <v>OK</v>
      </c>
      <c r="O488" s="85"/>
      <c r="P488" s="135"/>
      <c r="Q488" s="134"/>
      <c r="R488" s="135"/>
      <c r="S488" s="95"/>
      <c r="T488" s="95">
        <v>10</v>
      </c>
      <c r="U488" s="95"/>
      <c r="V488" s="95"/>
      <c r="W488" s="95"/>
      <c r="X488" s="87"/>
      <c r="Y488" s="136"/>
      <c r="Z488" s="95"/>
      <c r="AA488" s="137"/>
      <c r="AB488" s="137"/>
      <c r="AC488" s="171"/>
      <c r="AD488" s="95"/>
      <c r="AE488" s="95"/>
      <c r="AF488" s="124"/>
      <c r="AG488" s="174"/>
      <c r="AH488" s="95"/>
      <c r="AI488" s="95"/>
      <c r="AJ488" s="95"/>
      <c r="AK488" s="95"/>
      <c r="AL488" s="95"/>
    </row>
    <row r="489" spans="1:38" s="44" customFormat="1" ht="31.5">
      <c r="A489" s="182"/>
      <c r="B489" s="185"/>
      <c r="C489" s="126">
        <v>486</v>
      </c>
      <c r="D489" s="132" t="s">
        <v>587</v>
      </c>
      <c r="E489" s="49" t="s">
        <v>64</v>
      </c>
      <c r="F489" s="49" t="s">
        <v>833</v>
      </c>
      <c r="G489" s="55" t="s">
        <v>840</v>
      </c>
      <c r="H489" s="57" t="s">
        <v>68</v>
      </c>
      <c r="I489" s="48">
        <v>30</v>
      </c>
      <c r="J489" s="48">
        <v>30</v>
      </c>
      <c r="K489" s="71">
        <v>28.12</v>
      </c>
      <c r="L489" s="86">
        <v>10</v>
      </c>
      <c r="M489" s="73">
        <f t="shared" si="16"/>
        <v>0</v>
      </c>
      <c r="N489" s="46" t="str">
        <f t="shared" si="17"/>
        <v>OK</v>
      </c>
      <c r="O489" s="85"/>
      <c r="P489" s="135"/>
      <c r="Q489" s="134"/>
      <c r="R489" s="135"/>
      <c r="S489" s="95"/>
      <c r="T489" s="95">
        <v>10</v>
      </c>
      <c r="U489" s="95"/>
      <c r="V489" s="95"/>
      <c r="W489" s="95"/>
      <c r="X489" s="87"/>
      <c r="Y489" s="136"/>
      <c r="Z489" s="95"/>
      <c r="AA489" s="137"/>
      <c r="AB489" s="137"/>
      <c r="AC489" s="171"/>
      <c r="AD489" s="95"/>
      <c r="AE489" s="95"/>
      <c r="AF489" s="124"/>
      <c r="AG489" s="174"/>
      <c r="AH489" s="95"/>
      <c r="AI489" s="95"/>
      <c r="AJ489" s="95"/>
      <c r="AK489" s="95"/>
      <c r="AL489" s="95"/>
    </row>
    <row r="490" spans="1:38" s="44" customFormat="1" ht="31.5">
      <c r="A490" s="182"/>
      <c r="B490" s="185"/>
      <c r="C490" s="126">
        <v>487</v>
      </c>
      <c r="D490" s="132" t="s">
        <v>588</v>
      </c>
      <c r="E490" s="49" t="s">
        <v>64</v>
      </c>
      <c r="F490" s="49" t="s">
        <v>833</v>
      </c>
      <c r="G490" s="55" t="s">
        <v>840</v>
      </c>
      <c r="H490" s="57" t="s">
        <v>68</v>
      </c>
      <c r="I490" s="48">
        <v>30</v>
      </c>
      <c r="J490" s="48">
        <v>30</v>
      </c>
      <c r="K490" s="71">
        <v>37.53</v>
      </c>
      <c r="L490" s="86">
        <v>200</v>
      </c>
      <c r="M490" s="73">
        <f t="shared" si="16"/>
        <v>0</v>
      </c>
      <c r="N490" s="46" t="str">
        <f t="shared" si="17"/>
        <v>OK</v>
      </c>
      <c r="O490" s="85"/>
      <c r="P490" s="135"/>
      <c r="Q490" s="134"/>
      <c r="R490" s="135"/>
      <c r="S490" s="95"/>
      <c r="T490" s="95">
        <v>200</v>
      </c>
      <c r="U490" s="95"/>
      <c r="V490" s="95"/>
      <c r="W490" s="95"/>
      <c r="X490" s="87"/>
      <c r="Y490" s="136"/>
      <c r="Z490" s="95"/>
      <c r="AA490" s="137"/>
      <c r="AB490" s="137"/>
      <c r="AC490" s="171"/>
      <c r="AD490" s="95"/>
      <c r="AE490" s="95"/>
      <c r="AF490" s="124"/>
      <c r="AG490" s="174"/>
      <c r="AH490" s="95"/>
      <c r="AI490" s="95"/>
      <c r="AJ490" s="95"/>
      <c r="AK490" s="95"/>
      <c r="AL490" s="95"/>
    </row>
    <row r="491" spans="1:38" s="44" customFormat="1" ht="31.5">
      <c r="A491" s="182"/>
      <c r="B491" s="185"/>
      <c r="C491" s="126">
        <v>488</v>
      </c>
      <c r="D491" s="132" t="s">
        <v>589</v>
      </c>
      <c r="E491" s="49" t="s">
        <v>64</v>
      </c>
      <c r="F491" s="49" t="s">
        <v>833</v>
      </c>
      <c r="G491" s="55" t="s">
        <v>840</v>
      </c>
      <c r="H491" s="57" t="s">
        <v>68</v>
      </c>
      <c r="I491" s="48">
        <v>30</v>
      </c>
      <c r="J491" s="48">
        <v>30</v>
      </c>
      <c r="K491" s="71">
        <v>42.07</v>
      </c>
      <c r="L491" s="86">
        <v>200</v>
      </c>
      <c r="M491" s="73">
        <f t="shared" si="16"/>
        <v>0</v>
      </c>
      <c r="N491" s="46" t="str">
        <f t="shared" si="17"/>
        <v>OK</v>
      </c>
      <c r="O491" s="85"/>
      <c r="P491" s="135"/>
      <c r="Q491" s="134"/>
      <c r="R491" s="135"/>
      <c r="S491" s="95"/>
      <c r="T491" s="95">
        <v>200</v>
      </c>
      <c r="U491" s="95"/>
      <c r="V491" s="95"/>
      <c r="W491" s="95"/>
      <c r="X491" s="87"/>
      <c r="Y491" s="136"/>
      <c r="Z491" s="95"/>
      <c r="AA491" s="137"/>
      <c r="AB491" s="137"/>
      <c r="AC491" s="171"/>
      <c r="AD491" s="95"/>
      <c r="AE491" s="95"/>
      <c r="AF491" s="124"/>
      <c r="AG491" s="174"/>
      <c r="AH491" s="95"/>
      <c r="AI491" s="95"/>
      <c r="AJ491" s="95"/>
      <c r="AK491" s="95"/>
      <c r="AL491" s="95"/>
    </row>
    <row r="492" spans="1:38" s="44" customFormat="1" ht="31.5">
      <c r="A492" s="182"/>
      <c r="B492" s="185"/>
      <c r="C492" s="126">
        <v>489</v>
      </c>
      <c r="D492" s="132" t="s">
        <v>590</v>
      </c>
      <c r="E492" s="49" t="s">
        <v>64</v>
      </c>
      <c r="F492" s="49" t="s">
        <v>833</v>
      </c>
      <c r="G492" s="55" t="s">
        <v>840</v>
      </c>
      <c r="H492" s="57" t="s">
        <v>68</v>
      </c>
      <c r="I492" s="48">
        <v>30</v>
      </c>
      <c r="J492" s="48">
        <v>30</v>
      </c>
      <c r="K492" s="71">
        <v>42.07</v>
      </c>
      <c r="L492" s="86">
        <v>200</v>
      </c>
      <c r="M492" s="73">
        <f t="shared" si="16"/>
        <v>0</v>
      </c>
      <c r="N492" s="46" t="str">
        <f t="shared" si="17"/>
        <v>OK</v>
      </c>
      <c r="O492" s="85"/>
      <c r="P492" s="135"/>
      <c r="Q492" s="134"/>
      <c r="R492" s="135"/>
      <c r="S492" s="95"/>
      <c r="T492" s="95">
        <v>200</v>
      </c>
      <c r="U492" s="95"/>
      <c r="V492" s="95"/>
      <c r="W492" s="95"/>
      <c r="X492" s="87"/>
      <c r="Y492" s="136"/>
      <c r="Z492" s="95"/>
      <c r="AA492" s="137"/>
      <c r="AB492" s="137"/>
      <c r="AC492" s="171"/>
      <c r="AD492" s="95"/>
      <c r="AE492" s="95"/>
      <c r="AF492" s="124"/>
      <c r="AG492" s="174"/>
      <c r="AH492" s="95"/>
      <c r="AI492" s="95"/>
      <c r="AJ492" s="95"/>
      <c r="AK492" s="95"/>
      <c r="AL492" s="95"/>
    </row>
    <row r="493" spans="1:38" s="44" customFormat="1" ht="31.5">
      <c r="A493" s="182"/>
      <c r="B493" s="185"/>
      <c r="C493" s="126">
        <v>490</v>
      </c>
      <c r="D493" s="132" t="s">
        <v>591</v>
      </c>
      <c r="E493" s="49" t="s">
        <v>64</v>
      </c>
      <c r="F493" s="49" t="s">
        <v>833</v>
      </c>
      <c r="G493" s="55" t="s">
        <v>840</v>
      </c>
      <c r="H493" s="57" t="s">
        <v>68</v>
      </c>
      <c r="I493" s="48">
        <v>30</v>
      </c>
      <c r="J493" s="48">
        <v>30</v>
      </c>
      <c r="K493" s="71">
        <v>42.07</v>
      </c>
      <c r="L493" s="86">
        <v>200</v>
      </c>
      <c r="M493" s="73">
        <f t="shared" si="16"/>
        <v>0</v>
      </c>
      <c r="N493" s="46" t="str">
        <f t="shared" si="17"/>
        <v>OK</v>
      </c>
      <c r="O493" s="85"/>
      <c r="P493" s="135"/>
      <c r="Q493" s="134"/>
      <c r="R493" s="135"/>
      <c r="S493" s="95"/>
      <c r="T493" s="95">
        <v>200</v>
      </c>
      <c r="U493" s="95"/>
      <c r="V493" s="95"/>
      <c r="W493" s="95"/>
      <c r="X493" s="87"/>
      <c r="Y493" s="136"/>
      <c r="Z493" s="95"/>
      <c r="AA493" s="137"/>
      <c r="AB493" s="137"/>
      <c r="AC493" s="171"/>
      <c r="AD493" s="95"/>
      <c r="AE493" s="95"/>
      <c r="AF493" s="124"/>
      <c r="AG493" s="174"/>
      <c r="AH493" s="95"/>
      <c r="AI493" s="95"/>
      <c r="AJ493" s="95"/>
      <c r="AK493" s="95"/>
      <c r="AL493" s="95"/>
    </row>
    <row r="494" spans="1:38" s="44" customFormat="1" ht="31.5">
      <c r="A494" s="182"/>
      <c r="B494" s="185"/>
      <c r="C494" s="126">
        <v>491</v>
      </c>
      <c r="D494" s="132" t="s">
        <v>592</v>
      </c>
      <c r="E494" s="49" t="s">
        <v>64</v>
      </c>
      <c r="F494" s="49" t="s">
        <v>833</v>
      </c>
      <c r="G494" s="55" t="s">
        <v>840</v>
      </c>
      <c r="H494" s="57" t="s">
        <v>68</v>
      </c>
      <c r="I494" s="48">
        <v>30</v>
      </c>
      <c r="J494" s="48">
        <v>30</v>
      </c>
      <c r="K494" s="71">
        <v>53.87</v>
      </c>
      <c r="L494" s="86">
        <v>10</v>
      </c>
      <c r="M494" s="73">
        <f t="shared" si="16"/>
        <v>0</v>
      </c>
      <c r="N494" s="46" t="str">
        <f t="shared" si="17"/>
        <v>OK</v>
      </c>
      <c r="O494" s="85"/>
      <c r="P494" s="135"/>
      <c r="Q494" s="134"/>
      <c r="R494" s="135"/>
      <c r="S494" s="95"/>
      <c r="T494" s="95">
        <v>10</v>
      </c>
      <c r="U494" s="95"/>
      <c r="V494" s="95"/>
      <c r="W494" s="95"/>
      <c r="X494" s="87"/>
      <c r="Y494" s="136"/>
      <c r="Z494" s="95"/>
      <c r="AA494" s="137"/>
      <c r="AB494" s="137"/>
      <c r="AC494" s="171"/>
      <c r="AD494" s="95"/>
      <c r="AE494" s="95"/>
      <c r="AF494" s="124"/>
      <c r="AG494" s="174"/>
      <c r="AH494" s="95"/>
      <c r="AI494" s="95"/>
      <c r="AJ494" s="95"/>
      <c r="AK494" s="95"/>
      <c r="AL494" s="95"/>
    </row>
    <row r="495" spans="1:38" s="44" customFormat="1" ht="31.5">
      <c r="A495" s="182"/>
      <c r="B495" s="185"/>
      <c r="C495" s="126">
        <v>492</v>
      </c>
      <c r="D495" s="132" t="s">
        <v>593</v>
      </c>
      <c r="E495" s="49" t="s">
        <v>64</v>
      </c>
      <c r="F495" s="49" t="s">
        <v>833</v>
      </c>
      <c r="G495" s="55" t="s">
        <v>840</v>
      </c>
      <c r="H495" s="57" t="s">
        <v>68</v>
      </c>
      <c r="I495" s="48">
        <v>30</v>
      </c>
      <c r="J495" s="48">
        <v>30</v>
      </c>
      <c r="K495" s="71">
        <v>60.32</v>
      </c>
      <c r="L495" s="86">
        <v>10</v>
      </c>
      <c r="M495" s="73">
        <f t="shared" si="16"/>
        <v>0</v>
      </c>
      <c r="N495" s="46" t="str">
        <f t="shared" si="17"/>
        <v>OK</v>
      </c>
      <c r="O495" s="85"/>
      <c r="P495" s="135"/>
      <c r="Q495" s="134"/>
      <c r="R495" s="135"/>
      <c r="S495" s="95"/>
      <c r="T495" s="95">
        <v>10</v>
      </c>
      <c r="U495" s="95"/>
      <c r="V495" s="95"/>
      <c r="W495" s="95"/>
      <c r="X495" s="87"/>
      <c r="Y495" s="136"/>
      <c r="Z495" s="95"/>
      <c r="AA495" s="137"/>
      <c r="AB495" s="137"/>
      <c r="AC495" s="171"/>
      <c r="AD495" s="95"/>
      <c r="AE495" s="95"/>
      <c r="AF495" s="124"/>
      <c r="AG495" s="174"/>
      <c r="AH495" s="95"/>
      <c r="AI495" s="95"/>
      <c r="AJ495" s="95"/>
      <c r="AK495" s="95"/>
      <c r="AL495" s="95"/>
    </row>
    <row r="496" spans="1:38" s="44" customFormat="1" ht="31.5">
      <c r="A496" s="182"/>
      <c r="B496" s="185"/>
      <c r="C496" s="126">
        <v>493</v>
      </c>
      <c r="D496" s="132" t="s">
        <v>594</v>
      </c>
      <c r="E496" s="49" t="s">
        <v>64</v>
      </c>
      <c r="F496" s="49" t="s">
        <v>833</v>
      </c>
      <c r="G496" s="55" t="s">
        <v>840</v>
      </c>
      <c r="H496" s="57" t="s">
        <v>68</v>
      </c>
      <c r="I496" s="48">
        <v>30</v>
      </c>
      <c r="J496" s="48">
        <v>30</v>
      </c>
      <c r="K496" s="71">
        <v>60.32</v>
      </c>
      <c r="L496" s="86">
        <v>10</v>
      </c>
      <c r="M496" s="73">
        <f t="shared" si="16"/>
        <v>0</v>
      </c>
      <c r="N496" s="46" t="str">
        <f t="shared" si="17"/>
        <v>OK</v>
      </c>
      <c r="O496" s="85"/>
      <c r="P496" s="135"/>
      <c r="Q496" s="134"/>
      <c r="R496" s="135"/>
      <c r="S496" s="95"/>
      <c r="T496" s="95">
        <v>10</v>
      </c>
      <c r="U496" s="95"/>
      <c r="V496" s="95"/>
      <c r="W496" s="95"/>
      <c r="X496" s="87"/>
      <c r="Y496" s="136"/>
      <c r="Z496" s="95"/>
      <c r="AA496" s="137"/>
      <c r="AB496" s="137"/>
      <c r="AC496" s="171"/>
      <c r="AD496" s="95"/>
      <c r="AE496" s="95"/>
      <c r="AF496" s="124"/>
      <c r="AG496" s="174"/>
      <c r="AH496" s="95"/>
      <c r="AI496" s="95"/>
      <c r="AJ496" s="95"/>
      <c r="AK496" s="95"/>
      <c r="AL496" s="95"/>
    </row>
    <row r="497" spans="1:38" s="44" customFormat="1" ht="31.5">
      <c r="A497" s="182"/>
      <c r="B497" s="185"/>
      <c r="C497" s="126">
        <v>494</v>
      </c>
      <c r="D497" s="132" t="s">
        <v>595</v>
      </c>
      <c r="E497" s="49" t="s">
        <v>64</v>
      </c>
      <c r="F497" s="49" t="s">
        <v>833</v>
      </c>
      <c r="G497" s="55" t="s">
        <v>840</v>
      </c>
      <c r="H497" s="57" t="s">
        <v>68</v>
      </c>
      <c r="I497" s="48">
        <v>30</v>
      </c>
      <c r="J497" s="48">
        <v>30</v>
      </c>
      <c r="K497" s="71">
        <v>84.19</v>
      </c>
      <c r="L497" s="86">
        <v>10</v>
      </c>
      <c r="M497" s="73">
        <f t="shared" si="16"/>
        <v>0</v>
      </c>
      <c r="N497" s="46" t="str">
        <f t="shared" si="17"/>
        <v>OK</v>
      </c>
      <c r="O497" s="85"/>
      <c r="P497" s="135"/>
      <c r="Q497" s="134"/>
      <c r="R497" s="135"/>
      <c r="S497" s="95"/>
      <c r="T497" s="95">
        <v>10</v>
      </c>
      <c r="U497" s="95"/>
      <c r="V497" s="95"/>
      <c r="W497" s="95"/>
      <c r="X497" s="87"/>
      <c r="Y497" s="136"/>
      <c r="Z497" s="95"/>
      <c r="AA497" s="137"/>
      <c r="AB497" s="137"/>
      <c r="AC497" s="171"/>
      <c r="AD497" s="95"/>
      <c r="AE497" s="95"/>
      <c r="AF497" s="124"/>
      <c r="AG497" s="174"/>
      <c r="AH497" s="95"/>
      <c r="AI497" s="95"/>
      <c r="AJ497" s="95"/>
      <c r="AK497" s="95"/>
      <c r="AL497" s="95"/>
    </row>
    <row r="498" spans="1:38" s="44" customFormat="1" ht="31.5">
      <c r="A498" s="182"/>
      <c r="B498" s="185"/>
      <c r="C498" s="126">
        <v>495</v>
      </c>
      <c r="D498" s="132" t="s">
        <v>596</v>
      </c>
      <c r="E498" s="49" t="s">
        <v>64</v>
      </c>
      <c r="F498" s="49" t="s">
        <v>833</v>
      </c>
      <c r="G498" s="55" t="s">
        <v>840</v>
      </c>
      <c r="H498" s="57" t="s">
        <v>68</v>
      </c>
      <c r="I498" s="48">
        <v>30</v>
      </c>
      <c r="J498" s="48">
        <v>30</v>
      </c>
      <c r="K498" s="71">
        <v>98.04</v>
      </c>
      <c r="L498" s="86">
        <v>10</v>
      </c>
      <c r="M498" s="73">
        <f t="shared" si="16"/>
        <v>0</v>
      </c>
      <c r="N498" s="46" t="str">
        <f t="shared" si="17"/>
        <v>OK</v>
      </c>
      <c r="O498" s="85"/>
      <c r="P498" s="135"/>
      <c r="Q498" s="134"/>
      <c r="R498" s="135"/>
      <c r="S498" s="95"/>
      <c r="T498" s="95">
        <v>10</v>
      </c>
      <c r="U498" s="95"/>
      <c r="V498" s="95"/>
      <c r="W498" s="95"/>
      <c r="X498" s="87"/>
      <c r="Y498" s="136"/>
      <c r="Z498" s="95"/>
      <c r="AA498" s="137"/>
      <c r="AB498" s="137"/>
      <c r="AC498" s="171"/>
      <c r="AD498" s="95"/>
      <c r="AE498" s="95"/>
      <c r="AF498" s="124"/>
      <c r="AG498" s="174"/>
      <c r="AH498" s="95"/>
      <c r="AI498" s="95"/>
      <c r="AJ498" s="95"/>
      <c r="AK498" s="95"/>
      <c r="AL498" s="95"/>
    </row>
    <row r="499" spans="1:38" s="44" customFormat="1" ht="31.5">
      <c r="A499" s="182"/>
      <c r="B499" s="185"/>
      <c r="C499" s="126">
        <v>496</v>
      </c>
      <c r="D499" s="132" t="s">
        <v>597</v>
      </c>
      <c r="E499" s="49" t="s">
        <v>64</v>
      </c>
      <c r="F499" s="49" t="s">
        <v>833</v>
      </c>
      <c r="G499" s="55" t="s">
        <v>840</v>
      </c>
      <c r="H499" s="57" t="s">
        <v>68</v>
      </c>
      <c r="I499" s="48">
        <v>30</v>
      </c>
      <c r="J499" s="48">
        <v>30</v>
      </c>
      <c r="K499" s="71">
        <v>98.04</v>
      </c>
      <c r="L499" s="86">
        <v>10</v>
      </c>
      <c r="M499" s="73">
        <f t="shared" si="16"/>
        <v>0</v>
      </c>
      <c r="N499" s="46" t="str">
        <f t="shared" si="17"/>
        <v>OK</v>
      </c>
      <c r="O499" s="85"/>
      <c r="P499" s="135"/>
      <c r="Q499" s="134"/>
      <c r="R499" s="135"/>
      <c r="S499" s="95"/>
      <c r="T499" s="95">
        <v>10</v>
      </c>
      <c r="U499" s="95"/>
      <c r="V499" s="95"/>
      <c r="W499" s="95"/>
      <c r="X499" s="87"/>
      <c r="Y499" s="136"/>
      <c r="Z499" s="95"/>
      <c r="AA499" s="137"/>
      <c r="AB499" s="137"/>
      <c r="AC499" s="171"/>
      <c r="AD499" s="95"/>
      <c r="AE499" s="95"/>
      <c r="AF499" s="124"/>
      <c r="AG499" s="174"/>
      <c r="AH499" s="95"/>
      <c r="AI499" s="95"/>
      <c r="AJ499" s="95"/>
      <c r="AK499" s="95"/>
      <c r="AL499" s="95"/>
    </row>
    <row r="500" spans="1:38" s="44" customFormat="1" ht="31.5">
      <c r="A500" s="182"/>
      <c r="B500" s="185"/>
      <c r="C500" s="126">
        <v>497</v>
      </c>
      <c r="D500" s="132" t="s">
        <v>598</v>
      </c>
      <c r="E500" s="49" t="s">
        <v>64</v>
      </c>
      <c r="F500" s="49" t="s">
        <v>862</v>
      </c>
      <c r="G500" s="55" t="s">
        <v>840</v>
      </c>
      <c r="H500" s="57" t="s">
        <v>68</v>
      </c>
      <c r="I500" s="48">
        <v>30</v>
      </c>
      <c r="J500" s="48">
        <v>30</v>
      </c>
      <c r="K500" s="71">
        <v>0.59</v>
      </c>
      <c r="L500" s="86">
        <v>2600</v>
      </c>
      <c r="M500" s="73">
        <f t="shared" si="16"/>
        <v>0</v>
      </c>
      <c r="N500" s="46" t="str">
        <f t="shared" si="17"/>
        <v>OK</v>
      </c>
      <c r="O500" s="85"/>
      <c r="P500" s="135"/>
      <c r="Q500" s="134"/>
      <c r="R500" s="135"/>
      <c r="S500" s="95"/>
      <c r="T500" s="95">
        <v>2600</v>
      </c>
      <c r="U500" s="95"/>
      <c r="V500" s="95"/>
      <c r="W500" s="95"/>
      <c r="X500" s="87"/>
      <c r="Y500" s="136"/>
      <c r="Z500" s="95"/>
      <c r="AA500" s="137"/>
      <c r="AB500" s="137"/>
      <c r="AC500" s="171"/>
      <c r="AD500" s="95"/>
      <c r="AE500" s="95"/>
      <c r="AF500" s="124"/>
      <c r="AG500" s="174"/>
      <c r="AH500" s="95"/>
      <c r="AI500" s="95"/>
      <c r="AJ500" s="95"/>
      <c r="AK500" s="95"/>
      <c r="AL500" s="95"/>
    </row>
    <row r="501" spans="1:38" s="44" customFormat="1" ht="15.75">
      <c r="A501" s="182"/>
      <c r="B501" s="185"/>
      <c r="C501" s="126">
        <v>498</v>
      </c>
      <c r="D501" s="132" t="s">
        <v>599</v>
      </c>
      <c r="E501" s="49" t="s">
        <v>64</v>
      </c>
      <c r="F501" s="49" t="s">
        <v>833</v>
      </c>
      <c r="G501" s="55" t="s">
        <v>831</v>
      </c>
      <c r="H501" s="57" t="s">
        <v>30</v>
      </c>
      <c r="I501" s="48">
        <v>30</v>
      </c>
      <c r="J501" s="48">
        <v>30</v>
      </c>
      <c r="K501" s="71">
        <v>5.55</v>
      </c>
      <c r="L501" s="86"/>
      <c r="M501" s="73">
        <f t="shared" si="16"/>
        <v>0</v>
      </c>
      <c r="N501" s="46" t="str">
        <f t="shared" si="17"/>
        <v>OK</v>
      </c>
      <c r="O501" s="85"/>
      <c r="P501" s="135"/>
      <c r="Q501" s="134"/>
      <c r="R501" s="135"/>
      <c r="S501" s="95"/>
      <c r="T501" s="95"/>
      <c r="U501" s="95"/>
      <c r="V501" s="95"/>
      <c r="W501" s="95"/>
      <c r="X501" s="87"/>
      <c r="Y501" s="136"/>
      <c r="Z501" s="95"/>
      <c r="AA501" s="137"/>
      <c r="AB501" s="137"/>
      <c r="AC501" s="171"/>
      <c r="AD501" s="95"/>
      <c r="AE501" s="95"/>
      <c r="AF501" s="124"/>
      <c r="AG501" s="174"/>
      <c r="AH501" s="95"/>
      <c r="AI501" s="95"/>
      <c r="AJ501" s="95"/>
      <c r="AK501" s="95"/>
      <c r="AL501" s="95"/>
    </row>
    <row r="502" spans="1:38" s="44" customFormat="1" ht="15.75">
      <c r="A502" s="182"/>
      <c r="B502" s="185"/>
      <c r="C502" s="126">
        <v>499</v>
      </c>
      <c r="D502" s="132" t="s">
        <v>600</v>
      </c>
      <c r="E502" s="49" t="s">
        <v>64</v>
      </c>
      <c r="F502" s="49" t="s">
        <v>833</v>
      </c>
      <c r="G502" s="55" t="s">
        <v>831</v>
      </c>
      <c r="H502" s="57" t="s">
        <v>30</v>
      </c>
      <c r="I502" s="48">
        <v>30</v>
      </c>
      <c r="J502" s="48">
        <v>30</v>
      </c>
      <c r="K502" s="71">
        <v>5.55</v>
      </c>
      <c r="L502" s="86"/>
      <c r="M502" s="73">
        <f t="shared" si="16"/>
        <v>0</v>
      </c>
      <c r="N502" s="46" t="str">
        <f t="shared" si="17"/>
        <v>OK</v>
      </c>
      <c r="O502" s="85"/>
      <c r="P502" s="135"/>
      <c r="Q502" s="134"/>
      <c r="R502" s="135"/>
      <c r="S502" s="95"/>
      <c r="T502" s="95"/>
      <c r="U502" s="95"/>
      <c r="V502" s="95"/>
      <c r="W502" s="95"/>
      <c r="X502" s="87"/>
      <c r="Y502" s="136"/>
      <c r="Z502" s="95"/>
      <c r="AA502" s="137"/>
      <c r="AB502" s="137"/>
      <c r="AC502" s="171"/>
      <c r="AD502" s="95"/>
      <c r="AE502" s="95"/>
      <c r="AF502" s="124"/>
      <c r="AG502" s="174"/>
      <c r="AH502" s="95"/>
      <c r="AI502" s="95"/>
      <c r="AJ502" s="95"/>
      <c r="AK502" s="95"/>
      <c r="AL502" s="95"/>
    </row>
    <row r="503" spans="1:38" s="44" customFormat="1" ht="15.75">
      <c r="A503" s="183"/>
      <c r="B503" s="186"/>
      <c r="C503" s="126">
        <v>500</v>
      </c>
      <c r="D503" s="132" t="s">
        <v>601</v>
      </c>
      <c r="E503" s="49" t="s">
        <v>64</v>
      </c>
      <c r="F503" s="49" t="s">
        <v>833</v>
      </c>
      <c r="G503" s="55" t="s">
        <v>831</v>
      </c>
      <c r="H503" s="57" t="s">
        <v>30</v>
      </c>
      <c r="I503" s="48">
        <v>30</v>
      </c>
      <c r="J503" s="48">
        <v>30</v>
      </c>
      <c r="K503" s="71">
        <v>5.55</v>
      </c>
      <c r="L503" s="86"/>
      <c r="M503" s="73">
        <f t="shared" si="16"/>
        <v>0</v>
      </c>
      <c r="N503" s="46" t="str">
        <f t="shared" si="17"/>
        <v>OK</v>
      </c>
      <c r="O503" s="85"/>
      <c r="P503" s="135"/>
      <c r="Q503" s="134"/>
      <c r="R503" s="135"/>
      <c r="S503" s="95"/>
      <c r="T503" s="95"/>
      <c r="U503" s="95"/>
      <c r="V503" s="95"/>
      <c r="W503" s="95"/>
      <c r="X503" s="87"/>
      <c r="Y503" s="136"/>
      <c r="Z503" s="95"/>
      <c r="AA503" s="137"/>
      <c r="AB503" s="137"/>
      <c r="AC503" s="171"/>
      <c r="AD503" s="95"/>
      <c r="AE503" s="95"/>
      <c r="AF503" s="124"/>
      <c r="AG503" s="174"/>
      <c r="AH503" s="95"/>
      <c r="AI503" s="95"/>
      <c r="AJ503" s="95"/>
      <c r="AK503" s="95"/>
      <c r="AL503" s="95"/>
    </row>
    <row r="504" spans="1:38" s="44" customFormat="1" ht="15.75">
      <c r="A504" s="187" t="s">
        <v>474</v>
      </c>
      <c r="B504" s="190">
        <v>11</v>
      </c>
      <c r="C504" s="125">
        <v>501</v>
      </c>
      <c r="D504" s="131" t="s">
        <v>602</v>
      </c>
      <c r="E504" s="90" t="s">
        <v>64</v>
      </c>
      <c r="F504" s="90" t="s">
        <v>863</v>
      </c>
      <c r="G504" s="91" t="s">
        <v>864</v>
      </c>
      <c r="H504" s="92" t="s">
        <v>615</v>
      </c>
      <c r="I504" s="47">
        <v>30</v>
      </c>
      <c r="J504" s="47">
        <v>30</v>
      </c>
      <c r="K504" s="93">
        <v>169</v>
      </c>
      <c r="L504" s="86">
        <v>3</v>
      </c>
      <c r="M504" s="73">
        <f t="shared" si="16"/>
        <v>0</v>
      </c>
      <c r="N504" s="46" t="str">
        <f t="shared" si="17"/>
        <v>OK</v>
      </c>
      <c r="O504" s="85"/>
      <c r="P504" s="135">
        <v>1</v>
      </c>
      <c r="Q504" s="134"/>
      <c r="R504" s="135"/>
      <c r="S504" s="95"/>
      <c r="T504" s="95"/>
      <c r="U504" s="95">
        <v>2</v>
      </c>
      <c r="V504" s="95"/>
      <c r="W504" s="95"/>
      <c r="X504" s="87"/>
      <c r="Y504" s="136"/>
      <c r="Z504" s="95"/>
      <c r="AA504" s="137"/>
      <c r="AB504" s="137"/>
      <c r="AC504" s="171"/>
      <c r="AD504" s="95"/>
      <c r="AE504" s="95"/>
      <c r="AF504" s="124"/>
      <c r="AG504" s="174"/>
      <c r="AH504" s="95"/>
      <c r="AI504" s="95"/>
      <c r="AJ504" s="95"/>
      <c r="AK504" s="95"/>
      <c r="AL504" s="95"/>
    </row>
    <row r="505" spans="1:38" s="44" customFormat="1" ht="31.5">
      <c r="A505" s="188"/>
      <c r="B505" s="191"/>
      <c r="C505" s="125">
        <v>502</v>
      </c>
      <c r="D505" s="131" t="s">
        <v>603</v>
      </c>
      <c r="E505" s="90" t="s">
        <v>64</v>
      </c>
      <c r="F505" s="90" t="s">
        <v>863</v>
      </c>
      <c r="G505" s="91" t="s">
        <v>865</v>
      </c>
      <c r="H505" s="92" t="s">
        <v>615</v>
      </c>
      <c r="I505" s="47">
        <v>30</v>
      </c>
      <c r="J505" s="47">
        <v>30</v>
      </c>
      <c r="K505" s="93">
        <v>187</v>
      </c>
      <c r="L505" s="86">
        <v>3</v>
      </c>
      <c r="M505" s="73">
        <f t="shared" si="16"/>
        <v>0</v>
      </c>
      <c r="N505" s="46" t="str">
        <f t="shared" si="17"/>
        <v>OK</v>
      </c>
      <c r="O505" s="85"/>
      <c r="P505" s="135">
        <v>1</v>
      </c>
      <c r="Q505" s="134"/>
      <c r="R505" s="135"/>
      <c r="S505" s="95"/>
      <c r="T505" s="95"/>
      <c r="U505" s="95">
        <v>2</v>
      </c>
      <c r="V505" s="95"/>
      <c r="W505" s="95"/>
      <c r="X505" s="87"/>
      <c r="Y505" s="136"/>
      <c r="Z505" s="95"/>
      <c r="AA505" s="137"/>
      <c r="AB505" s="137"/>
      <c r="AC505" s="171"/>
      <c r="AD505" s="95"/>
      <c r="AE505" s="95"/>
      <c r="AF505" s="124"/>
      <c r="AG505" s="174"/>
      <c r="AH505" s="95"/>
      <c r="AI505" s="95"/>
      <c r="AJ505" s="95"/>
      <c r="AK505" s="95"/>
      <c r="AL505" s="95"/>
    </row>
    <row r="506" spans="1:38" s="44" customFormat="1" ht="15.75">
      <c r="A506" s="188"/>
      <c r="B506" s="191"/>
      <c r="C506" s="125">
        <v>503</v>
      </c>
      <c r="D506" s="131" t="s">
        <v>604</v>
      </c>
      <c r="E506" s="90" t="s">
        <v>612</v>
      </c>
      <c r="F506" s="90" t="s">
        <v>863</v>
      </c>
      <c r="G506" s="91" t="s">
        <v>866</v>
      </c>
      <c r="H506" s="92" t="s">
        <v>615</v>
      </c>
      <c r="I506" s="47">
        <v>30</v>
      </c>
      <c r="J506" s="47">
        <v>30</v>
      </c>
      <c r="K506" s="93">
        <v>230</v>
      </c>
      <c r="L506" s="86">
        <v>3</v>
      </c>
      <c r="M506" s="73">
        <f t="shared" si="16"/>
        <v>0</v>
      </c>
      <c r="N506" s="46" t="str">
        <f t="shared" si="17"/>
        <v>OK</v>
      </c>
      <c r="O506" s="85"/>
      <c r="P506" s="135">
        <v>1</v>
      </c>
      <c r="Q506" s="134"/>
      <c r="R506" s="135"/>
      <c r="S506" s="95"/>
      <c r="T506" s="95"/>
      <c r="U506" s="95">
        <v>2</v>
      </c>
      <c r="V506" s="95"/>
      <c r="W506" s="95"/>
      <c r="X506" s="87"/>
      <c r="Y506" s="136"/>
      <c r="Z506" s="95"/>
      <c r="AA506" s="137"/>
      <c r="AB506" s="137"/>
      <c r="AC506" s="171"/>
      <c r="AD506" s="95"/>
      <c r="AE506" s="95"/>
      <c r="AF506" s="124"/>
      <c r="AG506" s="174"/>
      <c r="AH506" s="95"/>
      <c r="AI506" s="95"/>
      <c r="AJ506" s="95"/>
      <c r="AK506" s="95"/>
      <c r="AL506" s="95"/>
    </row>
    <row r="507" spans="1:38" s="44" customFormat="1" ht="15.75">
      <c r="A507" s="188"/>
      <c r="B507" s="191"/>
      <c r="C507" s="125">
        <v>504</v>
      </c>
      <c r="D507" s="131" t="s">
        <v>605</v>
      </c>
      <c r="E507" s="90" t="s">
        <v>64</v>
      </c>
      <c r="F507" s="90" t="s">
        <v>863</v>
      </c>
      <c r="G507" s="91" t="s">
        <v>867</v>
      </c>
      <c r="H507" s="92" t="s">
        <v>615</v>
      </c>
      <c r="I507" s="47">
        <v>30</v>
      </c>
      <c r="J507" s="47">
        <v>30</v>
      </c>
      <c r="K507" s="93">
        <v>250</v>
      </c>
      <c r="L507" s="86">
        <v>3</v>
      </c>
      <c r="M507" s="73">
        <f t="shared" si="16"/>
        <v>0</v>
      </c>
      <c r="N507" s="46" t="str">
        <f t="shared" si="17"/>
        <v>OK</v>
      </c>
      <c r="O507" s="85"/>
      <c r="P507" s="135">
        <v>1</v>
      </c>
      <c r="Q507" s="134"/>
      <c r="R507" s="135"/>
      <c r="S507" s="95"/>
      <c r="T507" s="95"/>
      <c r="U507" s="95">
        <v>2</v>
      </c>
      <c r="V507" s="95"/>
      <c r="W507" s="95"/>
      <c r="X507" s="87"/>
      <c r="Y507" s="136"/>
      <c r="Z507" s="95"/>
      <c r="AA507" s="137"/>
      <c r="AB507" s="137"/>
      <c r="AC507" s="171"/>
      <c r="AD507" s="95"/>
      <c r="AE507" s="95"/>
      <c r="AF507" s="124"/>
      <c r="AG507" s="174"/>
      <c r="AH507" s="95"/>
      <c r="AI507" s="95"/>
      <c r="AJ507" s="95"/>
      <c r="AK507" s="95"/>
      <c r="AL507" s="95"/>
    </row>
    <row r="508" spans="1:38" s="44" customFormat="1" ht="31.5">
      <c r="A508" s="188"/>
      <c r="B508" s="191"/>
      <c r="C508" s="125">
        <v>505</v>
      </c>
      <c r="D508" s="131" t="s">
        <v>606</v>
      </c>
      <c r="E508" s="90" t="s">
        <v>64</v>
      </c>
      <c r="F508" s="90" t="s">
        <v>863</v>
      </c>
      <c r="G508" s="91" t="s">
        <v>868</v>
      </c>
      <c r="H508" s="92" t="s">
        <v>615</v>
      </c>
      <c r="I508" s="47">
        <v>30</v>
      </c>
      <c r="J508" s="47">
        <v>30</v>
      </c>
      <c r="K508" s="93">
        <v>249</v>
      </c>
      <c r="L508" s="86">
        <v>3</v>
      </c>
      <c r="M508" s="73">
        <f t="shared" si="16"/>
        <v>0</v>
      </c>
      <c r="N508" s="46" t="str">
        <f t="shared" si="17"/>
        <v>OK</v>
      </c>
      <c r="O508" s="85"/>
      <c r="P508" s="135">
        <v>1</v>
      </c>
      <c r="Q508" s="134"/>
      <c r="R508" s="135"/>
      <c r="S508" s="95"/>
      <c r="T508" s="95"/>
      <c r="U508" s="95">
        <v>2</v>
      </c>
      <c r="V508" s="95"/>
      <c r="W508" s="95"/>
      <c r="X508" s="87"/>
      <c r="Y508" s="136"/>
      <c r="Z508" s="95"/>
      <c r="AA508" s="137"/>
      <c r="AB508" s="137"/>
      <c r="AC508" s="171"/>
      <c r="AD508" s="95"/>
      <c r="AE508" s="95"/>
      <c r="AF508" s="124"/>
      <c r="AG508" s="174"/>
      <c r="AH508" s="95"/>
      <c r="AI508" s="95"/>
      <c r="AJ508" s="95"/>
      <c r="AK508" s="95"/>
      <c r="AL508" s="95"/>
    </row>
    <row r="509" spans="1:38" s="44" customFormat="1" ht="15.75">
      <c r="A509" s="188"/>
      <c r="B509" s="191"/>
      <c r="C509" s="125">
        <v>506</v>
      </c>
      <c r="D509" s="131" t="s">
        <v>607</v>
      </c>
      <c r="E509" s="90" t="s">
        <v>64</v>
      </c>
      <c r="F509" s="90" t="s">
        <v>863</v>
      </c>
      <c r="G509" s="91" t="s">
        <v>869</v>
      </c>
      <c r="H509" s="92" t="s">
        <v>615</v>
      </c>
      <c r="I509" s="47">
        <v>30</v>
      </c>
      <c r="J509" s="47">
        <v>30</v>
      </c>
      <c r="K509" s="93">
        <v>155.03</v>
      </c>
      <c r="L509" s="86">
        <v>3</v>
      </c>
      <c r="M509" s="73">
        <f t="shared" si="16"/>
        <v>0</v>
      </c>
      <c r="N509" s="46" t="str">
        <f t="shared" si="17"/>
        <v>OK</v>
      </c>
      <c r="O509" s="85"/>
      <c r="P509" s="135">
        <v>1</v>
      </c>
      <c r="Q509" s="134"/>
      <c r="R509" s="135"/>
      <c r="S509" s="95"/>
      <c r="T509" s="95"/>
      <c r="U509" s="95">
        <v>2</v>
      </c>
      <c r="V509" s="95"/>
      <c r="W509" s="95"/>
      <c r="X509" s="87"/>
      <c r="Y509" s="136"/>
      <c r="Z509" s="95"/>
      <c r="AA509" s="137"/>
      <c r="AB509" s="137"/>
      <c r="AC509" s="171"/>
      <c r="AD509" s="95"/>
      <c r="AE509" s="95"/>
      <c r="AF509" s="124"/>
      <c r="AG509" s="174"/>
      <c r="AH509" s="95"/>
      <c r="AI509" s="95"/>
      <c r="AJ509" s="95"/>
      <c r="AK509" s="95"/>
      <c r="AL509" s="95"/>
    </row>
    <row r="510" spans="1:38" s="44" customFormat="1" ht="15.75">
      <c r="A510" s="188"/>
      <c r="B510" s="191"/>
      <c r="C510" s="125">
        <v>507</v>
      </c>
      <c r="D510" s="131" t="s">
        <v>608</v>
      </c>
      <c r="E510" s="90" t="s">
        <v>64</v>
      </c>
      <c r="F510" s="90" t="s">
        <v>870</v>
      </c>
      <c r="G510" s="91" t="s">
        <v>871</v>
      </c>
      <c r="H510" s="92" t="s">
        <v>67</v>
      </c>
      <c r="I510" s="47">
        <v>30</v>
      </c>
      <c r="J510" s="47">
        <v>30</v>
      </c>
      <c r="K510" s="93">
        <v>173</v>
      </c>
      <c r="L510" s="86">
        <v>3</v>
      </c>
      <c r="M510" s="73">
        <f t="shared" si="16"/>
        <v>3</v>
      </c>
      <c r="N510" s="46" t="str">
        <f t="shared" si="17"/>
        <v>OK</v>
      </c>
      <c r="O510" s="85"/>
      <c r="P510" s="135"/>
      <c r="Q510" s="134"/>
      <c r="R510" s="135"/>
      <c r="S510" s="95"/>
      <c r="T510" s="95"/>
      <c r="U510" s="95"/>
      <c r="V510" s="95"/>
      <c r="W510" s="95"/>
      <c r="X510" s="87"/>
      <c r="Y510" s="136"/>
      <c r="Z510" s="95"/>
      <c r="AA510" s="137"/>
      <c r="AB510" s="137"/>
      <c r="AC510" s="171"/>
      <c r="AD510" s="95"/>
      <c r="AE510" s="95"/>
      <c r="AF510" s="124"/>
      <c r="AG510" s="174"/>
      <c r="AH510" s="95"/>
      <c r="AI510" s="95"/>
      <c r="AJ510" s="95"/>
      <c r="AK510" s="95"/>
      <c r="AL510" s="95"/>
    </row>
    <row r="511" spans="1:38" s="44" customFormat="1" ht="15.75">
      <c r="A511" s="189"/>
      <c r="B511" s="192"/>
      <c r="C511" s="125">
        <v>508</v>
      </c>
      <c r="D511" s="131" t="s">
        <v>609</v>
      </c>
      <c r="E511" s="90" t="s">
        <v>64</v>
      </c>
      <c r="F511" s="90" t="s">
        <v>872</v>
      </c>
      <c r="G511" s="91" t="s">
        <v>871</v>
      </c>
      <c r="H511" s="92" t="s">
        <v>67</v>
      </c>
      <c r="I511" s="47">
        <v>30</v>
      </c>
      <c r="J511" s="47">
        <v>30</v>
      </c>
      <c r="K511" s="93">
        <v>157.19</v>
      </c>
      <c r="L511" s="86">
        <v>2</v>
      </c>
      <c r="M511" s="73">
        <f t="shared" si="16"/>
        <v>2</v>
      </c>
      <c r="N511" s="46" t="str">
        <f t="shared" si="17"/>
        <v>OK</v>
      </c>
      <c r="O511" s="85"/>
      <c r="P511" s="135"/>
      <c r="Q511" s="134"/>
      <c r="R511" s="135"/>
      <c r="S511" s="95"/>
      <c r="T511" s="95"/>
      <c r="U511" s="95"/>
      <c r="V511" s="95"/>
      <c r="W511" s="95"/>
      <c r="X511" s="87"/>
      <c r="Y511" s="136"/>
      <c r="Z511" s="95"/>
      <c r="AA511" s="137"/>
      <c r="AB511" s="137"/>
      <c r="AC511" s="171"/>
      <c r="AD511" s="95"/>
      <c r="AE511" s="95"/>
      <c r="AF511" s="124"/>
      <c r="AG511" s="174"/>
      <c r="AH511" s="95"/>
      <c r="AI511" s="95"/>
      <c r="AJ511" s="95"/>
      <c r="AK511" s="95"/>
      <c r="AL511" s="95"/>
    </row>
    <row r="512" spans="1:38" s="44" customFormat="1" ht="126">
      <c r="A512" s="172" t="s">
        <v>513</v>
      </c>
      <c r="B512" s="127">
        <v>12</v>
      </c>
      <c r="C512" s="126">
        <v>509</v>
      </c>
      <c r="D512" s="132" t="s">
        <v>610</v>
      </c>
      <c r="E512" s="49" t="s">
        <v>64</v>
      </c>
      <c r="F512" s="49" t="s">
        <v>815</v>
      </c>
      <c r="G512" s="55" t="s">
        <v>815</v>
      </c>
      <c r="H512" s="57" t="s">
        <v>613</v>
      </c>
      <c r="I512" s="48">
        <v>30</v>
      </c>
      <c r="J512" s="48">
        <v>30</v>
      </c>
      <c r="K512" s="71">
        <v>748.86</v>
      </c>
      <c r="L512" s="86">
        <v>20</v>
      </c>
      <c r="M512" s="73">
        <f t="shared" si="16"/>
        <v>20</v>
      </c>
      <c r="N512" s="46" t="str">
        <f t="shared" si="17"/>
        <v>OK</v>
      </c>
      <c r="O512" s="85"/>
      <c r="P512" s="135"/>
      <c r="Q512" s="134"/>
      <c r="R512" s="135"/>
      <c r="S512" s="95"/>
      <c r="T512" s="95"/>
      <c r="U512" s="95"/>
      <c r="V512" s="95"/>
      <c r="W512" s="95"/>
      <c r="X512" s="87"/>
      <c r="Y512" s="136"/>
      <c r="Z512" s="95"/>
      <c r="AA512" s="137"/>
      <c r="AB512" s="137"/>
      <c r="AC512" s="171"/>
      <c r="AD512" s="95"/>
      <c r="AE512" s="95"/>
      <c r="AF512" s="124"/>
      <c r="AG512" s="174"/>
      <c r="AH512" s="95"/>
      <c r="AI512" s="95"/>
      <c r="AJ512" s="95"/>
      <c r="AK512" s="95"/>
      <c r="AL512" s="95"/>
    </row>
    <row r="513" spans="15:38" ht="18.75">
      <c r="O513" s="97">
        <f t="shared" ref="O513:Y513" si="18">SUMPRODUCT($K$4:$K$512,O4:O512)</f>
        <v>51821.330000000009</v>
      </c>
      <c r="P513" s="97">
        <f t="shared" si="18"/>
        <v>3882.4900000000002</v>
      </c>
      <c r="Q513" s="97">
        <f t="shared" si="18"/>
        <v>529.54999999999995</v>
      </c>
      <c r="R513" s="97">
        <f>SUMPRODUCT($K$4:$K$512,R4:R512)</f>
        <v>12450.2</v>
      </c>
      <c r="S513" s="97">
        <f t="shared" si="18"/>
        <v>1924.5500000000002</v>
      </c>
      <c r="T513" s="97">
        <f t="shared" si="18"/>
        <v>43706.95</v>
      </c>
      <c r="U513" s="97">
        <f t="shared" si="18"/>
        <v>24805.54</v>
      </c>
      <c r="V513" s="97">
        <f t="shared" si="18"/>
        <v>773.22</v>
      </c>
      <c r="W513" s="97">
        <f t="shared" si="18"/>
        <v>2067.91</v>
      </c>
      <c r="X513" s="97">
        <f t="shared" si="18"/>
        <v>-263.15000000000003</v>
      </c>
      <c r="Y513" s="97">
        <f t="shared" si="18"/>
        <v>-526.30000000000007</v>
      </c>
      <c r="Z513" s="97">
        <f t="shared" ref="Z513:AL513" si="19">SUMPRODUCT($K$4:$K$512,Z4:Z512)</f>
        <v>922.87</v>
      </c>
      <c r="AA513" s="97">
        <f t="shared" si="19"/>
        <v>-789.45</v>
      </c>
      <c r="AB513" s="97">
        <f t="shared" si="19"/>
        <v>852.6</v>
      </c>
      <c r="AC513" s="97">
        <f t="shared" si="19"/>
        <v>31158.940000000002</v>
      </c>
      <c r="AD513" s="97">
        <f t="shared" si="19"/>
        <v>6876.95</v>
      </c>
      <c r="AE513" s="97">
        <f t="shared" si="19"/>
        <v>783.65000000000009</v>
      </c>
      <c r="AF513" s="97">
        <f t="shared" si="19"/>
        <v>27163</v>
      </c>
      <c r="AG513" s="97">
        <f t="shared" si="19"/>
        <v>8708.82</v>
      </c>
      <c r="AH513" s="97">
        <f t="shared" si="19"/>
        <v>0</v>
      </c>
      <c r="AI513" s="97">
        <f t="shared" si="19"/>
        <v>0</v>
      </c>
      <c r="AJ513" s="97">
        <f t="shared" si="19"/>
        <v>0</v>
      </c>
      <c r="AK513" s="97">
        <f t="shared" si="19"/>
        <v>0</v>
      </c>
      <c r="AL513" s="97">
        <f t="shared" si="19"/>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autoFilter ref="A3:AL513" xr:uid="{00000000-0009-0000-0000-000000000000}"/>
  <mergeCells count="49">
    <mergeCell ref="Q1:Q2"/>
    <mergeCell ref="A2:N2"/>
    <mergeCell ref="A1:C1"/>
    <mergeCell ref="L1:N1"/>
    <mergeCell ref="O1:O2"/>
    <mergeCell ref="P1:P2"/>
    <mergeCell ref="AE1:AE2"/>
    <mergeCell ref="AL1:AL2"/>
    <mergeCell ref="AG1:AG2"/>
    <mergeCell ref="AF1:AF2"/>
    <mergeCell ref="AH1:AH2"/>
    <mergeCell ref="AI1:AI2"/>
    <mergeCell ref="AJ1:AJ2"/>
    <mergeCell ref="AK1:AK2"/>
    <mergeCell ref="R1:R2"/>
    <mergeCell ref="AA1:AA2"/>
    <mergeCell ref="AB1:AB2"/>
    <mergeCell ref="AC1:AC2"/>
    <mergeCell ref="AD1:AD2"/>
    <mergeCell ref="T1:T2"/>
    <mergeCell ref="Y1:Y2"/>
    <mergeCell ref="Z1:Z2"/>
    <mergeCell ref="U1:U2"/>
    <mergeCell ref="V1:V2"/>
    <mergeCell ref="W1:W2"/>
    <mergeCell ref="X1:X2"/>
    <mergeCell ref="S1:S2"/>
    <mergeCell ref="A4:A67"/>
    <mergeCell ref="B4:B67"/>
    <mergeCell ref="A68:A157"/>
    <mergeCell ref="B68:B157"/>
    <mergeCell ref="A158:A202"/>
    <mergeCell ref="B158:B202"/>
    <mergeCell ref="A203:A271"/>
    <mergeCell ref="B203:B271"/>
    <mergeCell ref="A272:A306"/>
    <mergeCell ref="B272:B306"/>
    <mergeCell ref="A307:A330"/>
    <mergeCell ref="B307:B330"/>
    <mergeCell ref="A416:A503"/>
    <mergeCell ref="B416:B503"/>
    <mergeCell ref="A504:A511"/>
    <mergeCell ref="B504:B511"/>
    <mergeCell ref="A331:A360"/>
    <mergeCell ref="B331:B360"/>
    <mergeCell ref="A361:A396"/>
    <mergeCell ref="B361:B396"/>
    <mergeCell ref="A397:A415"/>
    <mergeCell ref="B397:B415"/>
  </mergeCells>
  <conditionalFormatting sqref="T317 T333 T335 AE10:AF306 AE4:AF4 P4:AA306 AH4:AL4 AH10:AL306">
    <cfRule type="cellIs" dxfId="2424" priority="271" stopIfTrue="1" operator="greaterThan">
      <formula>0</formula>
    </cfRule>
    <cfRule type="cellIs" dxfId="2423" priority="272" stopIfTrue="1" operator="greaterThan">
      <formula>0</formula>
    </cfRule>
    <cfRule type="cellIs" dxfId="2422" priority="273" stopIfTrue="1" operator="greaterThan">
      <formula>0</formula>
    </cfRule>
  </conditionalFormatting>
  <conditionalFormatting sqref="AE5:AF9 AH5:AL9">
    <cfRule type="cellIs" dxfId="2421" priority="268" stopIfTrue="1" operator="greaterThan">
      <formula>0</formula>
    </cfRule>
    <cfRule type="cellIs" dxfId="2420" priority="269" stopIfTrue="1" operator="greaterThan">
      <formula>0</formula>
    </cfRule>
    <cfRule type="cellIs" dxfId="2419" priority="270" stopIfTrue="1" operator="greaterThan">
      <formula>0</formula>
    </cfRule>
  </conditionalFormatting>
  <conditionalFormatting sqref="AE4:AF360 S4:AA512 AE362:AF369 AF361 AE373:AF512 AF370:AF372 AH4:AL512">
    <cfRule type="cellIs" dxfId="2418" priority="265" operator="greaterThan">
      <formula>0</formula>
    </cfRule>
  </conditionalFormatting>
  <conditionalFormatting sqref="Q301:Q512">
    <cfRule type="cellIs" dxfId="2417" priority="260" operator="greaterThan">
      <formula>0</formula>
    </cfRule>
    <cfRule type="cellIs" priority="261" operator="greaterThan">
      <formula>0</formula>
    </cfRule>
  </conditionalFormatting>
  <conditionalFormatting sqref="O4:O51 O53:O306">
    <cfRule type="cellIs" dxfId="2416" priority="257" stopIfTrue="1" operator="greaterThan">
      <formula>0</formula>
    </cfRule>
    <cfRule type="cellIs" dxfId="2415" priority="258" stopIfTrue="1" operator="greaterThan">
      <formula>0</formula>
    </cfRule>
    <cfRule type="cellIs" dxfId="2414" priority="259" stopIfTrue="1" operator="greaterThan">
      <formula>0</formula>
    </cfRule>
  </conditionalFormatting>
  <conditionalFormatting sqref="P315">
    <cfRule type="cellIs" dxfId="2413" priority="254" stopIfTrue="1" operator="greaterThan">
      <formula>0</formula>
    </cfRule>
    <cfRule type="cellIs" dxfId="2412" priority="255" stopIfTrue="1" operator="greaterThan">
      <formula>0</formula>
    </cfRule>
    <cfRule type="cellIs" dxfId="2411" priority="256" stopIfTrue="1" operator="greaterThan">
      <formula>0</formula>
    </cfRule>
  </conditionalFormatting>
  <conditionalFormatting sqref="O328">
    <cfRule type="cellIs" dxfId="2410" priority="251" stopIfTrue="1" operator="greaterThan">
      <formula>0</formula>
    </cfRule>
    <cfRule type="cellIs" dxfId="2409" priority="252" stopIfTrue="1" operator="greaterThan">
      <formula>0</formula>
    </cfRule>
    <cfRule type="cellIs" dxfId="2408" priority="253" stopIfTrue="1" operator="greaterThan">
      <formula>0</formula>
    </cfRule>
  </conditionalFormatting>
  <conditionalFormatting sqref="O329">
    <cfRule type="cellIs" dxfId="2407" priority="248" stopIfTrue="1" operator="greaterThan">
      <formula>0</formula>
    </cfRule>
    <cfRule type="cellIs" dxfId="2406" priority="249" stopIfTrue="1" operator="greaterThan">
      <formula>0</formula>
    </cfRule>
    <cfRule type="cellIs" dxfId="2405" priority="250" stopIfTrue="1" operator="greaterThan">
      <formula>0</formula>
    </cfRule>
  </conditionalFormatting>
  <conditionalFormatting sqref="O330">
    <cfRule type="cellIs" dxfId="2404" priority="245" stopIfTrue="1" operator="greaterThan">
      <formula>0</formula>
    </cfRule>
    <cfRule type="cellIs" dxfId="2403" priority="246" stopIfTrue="1" operator="greaterThan">
      <formula>0</formula>
    </cfRule>
    <cfRule type="cellIs" dxfId="2402" priority="247" stopIfTrue="1" operator="greaterThan">
      <formula>0</formula>
    </cfRule>
  </conditionalFormatting>
  <conditionalFormatting sqref="O331">
    <cfRule type="cellIs" dxfId="2401" priority="242" stopIfTrue="1" operator="greaterThan">
      <formula>0</formula>
    </cfRule>
    <cfRule type="cellIs" dxfId="2400" priority="243" stopIfTrue="1" operator="greaterThan">
      <formula>0</formula>
    </cfRule>
    <cfRule type="cellIs" dxfId="2399" priority="244" stopIfTrue="1" operator="greaterThan">
      <formula>0</formula>
    </cfRule>
  </conditionalFormatting>
  <conditionalFormatting sqref="O332">
    <cfRule type="cellIs" dxfId="2398" priority="239" stopIfTrue="1" operator="greaterThan">
      <formula>0</formula>
    </cfRule>
    <cfRule type="cellIs" dxfId="2397" priority="240" stopIfTrue="1" operator="greaterThan">
      <formula>0</formula>
    </cfRule>
    <cfRule type="cellIs" dxfId="2396" priority="241" stopIfTrue="1" operator="greaterThan">
      <formula>0</formula>
    </cfRule>
  </conditionalFormatting>
  <conditionalFormatting sqref="O333">
    <cfRule type="cellIs" dxfId="2395" priority="236" stopIfTrue="1" operator="greaterThan">
      <formula>0</formula>
    </cfRule>
    <cfRule type="cellIs" dxfId="2394" priority="237" stopIfTrue="1" operator="greaterThan">
      <formula>0</formula>
    </cfRule>
    <cfRule type="cellIs" dxfId="2393" priority="238" stopIfTrue="1" operator="greaterThan">
      <formula>0</formula>
    </cfRule>
  </conditionalFormatting>
  <conditionalFormatting sqref="O334">
    <cfRule type="cellIs" dxfId="2392" priority="233" stopIfTrue="1" operator="greaterThan">
      <formula>0</formula>
    </cfRule>
    <cfRule type="cellIs" dxfId="2391" priority="234" stopIfTrue="1" operator="greaterThan">
      <formula>0</formula>
    </cfRule>
    <cfRule type="cellIs" dxfId="2390" priority="235" stopIfTrue="1" operator="greaterThan">
      <formula>0</formula>
    </cfRule>
  </conditionalFormatting>
  <conditionalFormatting sqref="O337">
    <cfRule type="cellIs" dxfId="2389" priority="230" stopIfTrue="1" operator="greaterThan">
      <formula>0</formula>
    </cfRule>
    <cfRule type="cellIs" dxfId="2388" priority="231" stopIfTrue="1" operator="greaterThan">
      <formula>0</formula>
    </cfRule>
    <cfRule type="cellIs" dxfId="2387" priority="232" stopIfTrue="1" operator="greaterThan">
      <formula>0</formula>
    </cfRule>
  </conditionalFormatting>
  <conditionalFormatting sqref="O338:O512">
    <cfRule type="cellIs" dxfId="2386" priority="227" stopIfTrue="1" operator="greaterThan">
      <formula>0</formula>
    </cfRule>
    <cfRule type="cellIs" dxfId="2385" priority="228" stopIfTrue="1" operator="greaterThan">
      <formula>0</formula>
    </cfRule>
    <cfRule type="cellIs" dxfId="2384" priority="229" stopIfTrue="1" operator="greaterThan">
      <formula>0</formula>
    </cfRule>
  </conditionalFormatting>
  <conditionalFormatting sqref="R315">
    <cfRule type="cellIs" dxfId="2383" priority="215" stopIfTrue="1" operator="greaterThan">
      <formula>0</formula>
    </cfRule>
    <cfRule type="cellIs" dxfId="2382" priority="216" stopIfTrue="1" operator="greaterThan">
      <formula>0</formula>
    </cfRule>
    <cfRule type="cellIs" dxfId="2381" priority="217" stopIfTrue="1" operator="greaterThan">
      <formula>0</formula>
    </cfRule>
  </conditionalFormatting>
  <conditionalFormatting sqref="O321:O323">
    <cfRule type="cellIs" dxfId="2380" priority="212" stopIfTrue="1" operator="greaterThan">
      <formula>0</formula>
    </cfRule>
    <cfRule type="cellIs" dxfId="2379" priority="213" stopIfTrue="1" operator="greaterThan">
      <formula>0</formula>
    </cfRule>
    <cfRule type="cellIs" dxfId="2378" priority="214" stopIfTrue="1" operator="greaterThan">
      <formula>0</formula>
    </cfRule>
  </conditionalFormatting>
  <conditionalFormatting sqref="R359">
    <cfRule type="cellIs" dxfId="2377" priority="206" stopIfTrue="1" operator="greaterThan">
      <formula>0</formula>
    </cfRule>
    <cfRule type="cellIs" dxfId="2376" priority="207" stopIfTrue="1" operator="greaterThan">
      <formula>0</formula>
    </cfRule>
    <cfRule type="cellIs" dxfId="2375" priority="208" stopIfTrue="1" operator="greaterThan">
      <formula>0</formula>
    </cfRule>
  </conditionalFormatting>
  <conditionalFormatting sqref="R360">
    <cfRule type="cellIs" dxfId="2374" priority="203" stopIfTrue="1" operator="greaterThan">
      <formula>0</formula>
    </cfRule>
    <cfRule type="cellIs" dxfId="2373" priority="204" stopIfTrue="1" operator="greaterThan">
      <formula>0</formula>
    </cfRule>
    <cfRule type="cellIs" dxfId="2372" priority="205" stopIfTrue="1" operator="greaterThan">
      <formula>0</formula>
    </cfRule>
  </conditionalFormatting>
  <conditionalFormatting sqref="Q529:U531 Q528:T528">
    <cfRule type="cellIs" dxfId="2371" priority="200" stopIfTrue="1" operator="greaterThan">
      <formula>0</formula>
    </cfRule>
    <cfRule type="cellIs" dxfId="2370" priority="201" stopIfTrue="1" operator="greaterThan">
      <formula>0</formula>
    </cfRule>
    <cfRule type="cellIs" dxfId="2369" priority="202" stopIfTrue="1" operator="greaterThan">
      <formula>0</formula>
    </cfRule>
  </conditionalFormatting>
  <conditionalFormatting sqref="S529:U533 S528:T528">
    <cfRule type="cellIs" dxfId="2368" priority="199" operator="greaterThan">
      <formula>0</formula>
    </cfRule>
  </conditionalFormatting>
  <conditionalFormatting sqref="Q532:Q533">
    <cfRule type="cellIs" dxfId="2367" priority="197" operator="greaterThan">
      <formula>0</formula>
    </cfRule>
    <cfRule type="cellIs" priority="198" operator="greaterThan">
      <formula>0</formula>
    </cfRule>
  </conditionalFormatting>
  <conditionalFormatting sqref="T359">
    <cfRule type="cellIs" dxfId="2366" priority="194" stopIfTrue="1" operator="greaterThan">
      <formula>0</formula>
    </cfRule>
    <cfRule type="cellIs" dxfId="2365" priority="195" stopIfTrue="1" operator="greaterThan">
      <formula>0</formula>
    </cfRule>
    <cfRule type="cellIs" dxfId="2364" priority="196" stopIfTrue="1" operator="greaterThan">
      <formula>0</formula>
    </cfRule>
  </conditionalFormatting>
  <conditionalFormatting sqref="T360">
    <cfRule type="cellIs" dxfId="2363" priority="191" stopIfTrue="1" operator="greaterThan">
      <formula>0</formula>
    </cfRule>
    <cfRule type="cellIs" dxfId="2362" priority="192" stopIfTrue="1" operator="greaterThan">
      <formula>0</formula>
    </cfRule>
    <cfRule type="cellIs" dxfId="2361" priority="193" stopIfTrue="1" operator="greaterThan">
      <formula>0</formula>
    </cfRule>
  </conditionalFormatting>
  <conditionalFormatting sqref="T361">
    <cfRule type="cellIs" dxfId="2360" priority="188" stopIfTrue="1" operator="greaterThan">
      <formula>0</formula>
    </cfRule>
    <cfRule type="cellIs" dxfId="2359" priority="189" stopIfTrue="1" operator="greaterThan">
      <formula>0</formula>
    </cfRule>
    <cfRule type="cellIs" dxfId="2358" priority="190" stopIfTrue="1" operator="greaterThan">
      <formula>0</formula>
    </cfRule>
  </conditionalFormatting>
  <conditionalFormatting sqref="T362">
    <cfRule type="cellIs" dxfId="2357" priority="185" stopIfTrue="1" operator="greaterThan">
      <formula>0</formula>
    </cfRule>
    <cfRule type="cellIs" dxfId="2356" priority="186" stopIfTrue="1" operator="greaterThan">
      <formula>0</formula>
    </cfRule>
    <cfRule type="cellIs" dxfId="2355" priority="187" stopIfTrue="1" operator="greaterThan">
      <formula>0</formula>
    </cfRule>
  </conditionalFormatting>
  <conditionalFormatting sqref="T363">
    <cfRule type="cellIs" dxfId="2354" priority="182" stopIfTrue="1" operator="greaterThan">
      <formula>0</formula>
    </cfRule>
    <cfRule type="cellIs" dxfId="2353" priority="183" stopIfTrue="1" operator="greaterThan">
      <formula>0</formula>
    </cfRule>
    <cfRule type="cellIs" dxfId="2352" priority="184" stopIfTrue="1" operator="greaterThan">
      <formula>0</formula>
    </cfRule>
  </conditionalFormatting>
  <conditionalFormatting sqref="U517:U525">
    <cfRule type="cellIs" dxfId="2351" priority="179" stopIfTrue="1" operator="greaterThan">
      <formula>0</formula>
    </cfRule>
    <cfRule type="cellIs" dxfId="2350" priority="180" stopIfTrue="1" operator="greaterThan">
      <formula>0</formula>
    </cfRule>
    <cfRule type="cellIs" dxfId="2349" priority="181" stopIfTrue="1" operator="greaterThan">
      <formula>0</formula>
    </cfRule>
  </conditionalFormatting>
  <conditionalFormatting sqref="U517:U528">
    <cfRule type="cellIs" dxfId="2348" priority="178" operator="greaterThan">
      <formula>0</formula>
    </cfRule>
  </conditionalFormatting>
  <conditionalFormatting sqref="X317:X326">
    <cfRule type="cellIs" dxfId="2347" priority="175" stopIfTrue="1" operator="greaterThan">
      <formula>0</formula>
    </cfRule>
    <cfRule type="cellIs" dxfId="2346" priority="176" stopIfTrue="1" operator="greaterThan">
      <formula>0</formula>
    </cfRule>
    <cfRule type="cellIs" dxfId="2345" priority="177" stopIfTrue="1" operator="greaterThan">
      <formula>0</formula>
    </cfRule>
  </conditionalFormatting>
  <conditionalFormatting sqref="X330:X331">
    <cfRule type="cellIs" dxfId="2344" priority="172" stopIfTrue="1" operator="greaterThan">
      <formula>0</formula>
    </cfRule>
    <cfRule type="cellIs" dxfId="2343" priority="173" stopIfTrue="1" operator="greaterThan">
      <formula>0</formula>
    </cfRule>
    <cfRule type="cellIs" dxfId="2342" priority="174" stopIfTrue="1" operator="greaterThan">
      <formula>0</formula>
    </cfRule>
  </conditionalFormatting>
  <conditionalFormatting sqref="X333:X337">
    <cfRule type="cellIs" dxfId="2341" priority="169" stopIfTrue="1" operator="greaterThan">
      <formula>0</formula>
    </cfRule>
    <cfRule type="cellIs" dxfId="2340" priority="170" stopIfTrue="1" operator="greaterThan">
      <formula>0</formula>
    </cfRule>
    <cfRule type="cellIs" dxfId="2339" priority="171" stopIfTrue="1" operator="greaterThan">
      <formula>0</formula>
    </cfRule>
  </conditionalFormatting>
  <conditionalFormatting sqref="X340:X343">
    <cfRule type="cellIs" dxfId="2338" priority="166" stopIfTrue="1" operator="greaterThan">
      <formula>0</formula>
    </cfRule>
    <cfRule type="cellIs" dxfId="2337" priority="167" stopIfTrue="1" operator="greaterThan">
      <formula>0</formula>
    </cfRule>
    <cfRule type="cellIs" dxfId="2336" priority="168" stopIfTrue="1" operator="greaterThan">
      <formula>0</formula>
    </cfRule>
  </conditionalFormatting>
  <conditionalFormatting sqref="X346:X349">
    <cfRule type="cellIs" dxfId="2335" priority="163" stopIfTrue="1" operator="greaterThan">
      <formula>0</formula>
    </cfRule>
    <cfRule type="cellIs" dxfId="2334" priority="164" stopIfTrue="1" operator="greaterThan">
      <formula>0</formula>
    </cfRule>
    <cfRule type="cellIs" dxfId="2333" priority="165" stopIfTrue="1" operator="greaterThan">
      <formula>0</formula>
    </cfRule>
  </conditionalFormatting>
  <conditionalFormatting sqref="X362:X364">
    <cfRule type="cellIs" dxfId="2332" priority="160" stopIfTrue="1" operator="greaterThan">
      <formula>0</formula>
    </cfRule>
    <cfRule type="cellIs" dxfId="2331" priority="161" stopIfTrue="1" operator="greaterThan">
      <formula>0</formula>
    </cfRule>
    <cfRule type="cellIs" dxfId="2330" priority="162" stopIfTrue="1" operator="greaterThan">
      <formula>0</formula>
    </cfRule>
  </conditionalFormatting>
  <conditionalFormatting sqref="X471:X512">
    <cfRule type="cellIs" dxfId="2329" priority="157" stopIfTrue="1" operator="greaterThan">
      <formula>0</formula>
    </cfRule>
    <cfRule type="cellIs" dxfId="2328" priority="158" stopIfTrue="1" operator="greaterThan">
      <formula>0</formula>
    </cfRule>
    <cfRule type="cellIs" dxfId="2327" priority="159" stopIfTrue="1" operator="greaterThan">
      <formula>0</formula>
    </cfRule>
  </conditionalFormatting>
  <conditionalFormatting sqref="W317:W326">
    <cfRule type="cellIs" dxfId="2326" priority="151" stopIfTrue="1" operator="greaterThan">
      <formula>0</formula>
    </cfRule>
    <cfRule type="cellIs" dxfId="2325" priority="152" stopIfTrue="1" operator="greaterThan">
      <formula>0</formula>
    </cfRule>
    <cfRule type="cellIs" dxfId="2324" priority="153" stopIfTrue="1" operator="greaterThan">
      <formula>0</formula>
    </cfRule>
  </conditionalFormatting>
  <conditionalFormatting sqref="W330:W331">
    <cfRule type="cellIs" dxfId="2323" priority="148" stopIfTrue="1" operator="greaterThan">
      <formula>0</formula>
    </cfRule>
    <cfRule type="cellIs" dxfId="2322" priority="149" stopIfTrue="1" operator="greaterThan">
      <formula>0</formula>
    </cfRule>
    <cfRule type="cellIs" dxfId="2321" priority="150" stopIfTrue="1" operator="greaterThan">
      <formula>0</formula>
    </cfRule>
  </conditionalFormatting>
  <conditionalFormatting sqref="W333:W337">
    <cfRule type="cellIs" dxfId="2320" priority="145" stopIfTrue="1" operator="greaterThan">
      <formula>0</formula>
    </cfRule>
    <cfRule type="cellIs" dxfId="2319" priority="146" stopIfTrue="1" operator="greaterThan">
      <formula>0</formula>
    </cfRule>
    <cfRule type="cellIs" dxfId="2318" priority="147" stopIfTrue="1" operator="greaterThan">
      <formula>0</formula>
    </cfRule>
  </conditionalFormatting>
  <conditionalFormatting sqref="W340:W343">
    <cfRule type="cellIs" dxfId="2317" priority="142" stopIfTrue="1" operator="greaterThan">
      <formula>0</formula>
    </cfRule>
    <cfRule type="cellIs" dxfId="2316" priority="143" stopIfTrue="1" operator="greaterThan">
      <formula>0</formula>
    </cfRule>
    <cfRule type="cellIs" dxfId="2315" priority="144" stopIfTrue="1" operator="greaterThan">
      <formula>0</formula>
    </cfRule>
  </conditionalFormatting>
  <conditionalFormatting sqref="W346:W349">
    <cfRule type="cellIs" dxfId="2314" priority="139" stopIfTrue="1" operator="greaterThan">
      <formula>0</formula>
    </cfRule>
    <cfRule type="cellIs" dxfId="2313" priority="140" stopIfTrue="1" operator="greaterThan">
      <formula>0</formula>
    </cfRule>
    <cfRule type="cellIs" dxfId="2312" priority="141" stopIfTrue="1" operator="greaterThan">
      <formula>0</formula>
    </cfRule>
  </conditionalFormatting>
  <conditionalFormatting sqref="AB4:AB306">
    <cfRule type="cellIs" dxfId="2311" priority="136" stopIfTrue="1" operator="greaterThan">
      <formula>0</formula>
    </cfRule>
    <cfRule type="cellIs" dxfId="2310" priority="137" stopIfTrue="1" operator="greaterThan">
      <formula>0</formula>
    </cfRule>
    <cfRule type="cellIs" dxfId="2309" priority="138" stopIfTrue="1" operator="greaterThan">
      <formula>0</formula>
    </cfRule>
  </conditionalFormatting>
  <conditionalFormatting sqref="AB4:AB358 AB361:AB512">
    <cfRule type="cellIs" dxfId="2308" priority="135" operator="greaterThan">
      <formula>0</formula>
    </cfRule>
  </conditionalFormatting>
  <conditionalFormatting sqref="AD4:AD81 AD83:AD85 AD89:AD123 AD125:AD135 AD139:AD155 AD157:AD158 AD160:AD162 AD165:AD173 AD175:AD181 AD186:AD201 AD208 AD212:AD214 AD217:AD316 AD323:AD360 AD362:AD512">
    <cfRule type="cellIs" dxfId="2307" priority="85" operator="greaterThan">
      <formula>0</formula>
    </cfRule>
  </conditionalFormatting>
  <conditionalFormatting sqref="AD4 AD10:AD81 AD83:AD85 AD89:AD123 AD125:AD135 AD139:AD155 AD157:AD158 AD160:AD162 AD165:AD173 AD175:AD181 AD186:AD201 AD208 AD212:AD214 AD217:AD306">
    <cfRule type="cellIs" dxfId="2306" priority="89" stopIfTrue="1" operator="greaterThan">
      <formula>0</formula>
    </cfRule>
    <cfRule type="cellIs" dxfId="2305" priority="90" stopIfTrue="1" operator="greaterThan">
      <formula>0</formula>
    </cfRule>
    <cfRule type="cellIs" dxfId="2304" priority="91" stopIfTrue="1" operator="greaterThan">
      <formula>0</formula>
    </cfRule>
  </conditionalFormatting>
  <conditionalFormatting sqref="AD5:AD9">
    <cfRule type="cellIs" dxfId="2303" priority="86" stopIfTrue="1" operator="greaterThan">
      <formula>0</formula>
    </cfRule>
    <cfRule type="cellIs" dxfId="2302" priority="87" stopIfTrue="1" operator="greaterThan">
      <formula>0</formula>
    </cfRule>
    <cfRule type="cellIs" dxfId="2301" priority="88" stopIfTrue="1" operator="greaterThan">
      <formula>0</formula>
    </cfRule>
  </conditionalFormatting>
  <conditionalFormatting sqref="P317">
    <cfRule type="cellIs" dxfId="2300" priority="84" operator="greaterThan">
      <formula>0</formula>
    </cfRule>
  </conditionalFormatting>
  <conditionalFormatting sqref="P4:AB358 P361:AB512 P359:AA360 AD4:AF81 AD83:AF85 AE82:AF82 AD89:AF123 AE86:AF88 AD125:AF135 AE124:AF124 AD139:AF155 AE136:AF138 AD157:AF158 AE156:AF156 AD160:AF162 AE159:AF159 AD165:AF173 AE163:AF164 AD175:AF181 AE174:AF174 AD186:AF201 AE182:AF185 AD208:AF208 AE202:AF207 AD212:AF214 AE209:AF211 AD217:AF316 AE215:AF216 AD323:AF360 AE317:AF322 AD362:AF369 AF361 AD373:AF512 AD370:AD372 AF370:AF372 AH4:AL512">
    <cfRule type="cellIs" dxfId="2299" priority="83" operator="greaterThan">
      <formula>0</formula>
    </cfRule>
  </conditionalFormatting>
  <conditionalFormatting sqref="AB359:AB360">
    <cfRule type="cellIs" dxfId="2298" priority="82" operator="greaterThan">
      <formula>0</formula>
    </cfRule>
  </conditionalFormatting>
  <conditionalFormatting sqref="AC4:AC306">
    <cfRule type="cellIs" dxfId="2297" priority="79" stopIfTrue="1" operator="greaterThan">
      <formula>0</formula>
    </cfRule>
    <cfRule type="cellIs" dxfId="2296" priority="80" stopIfTrue="1" operator="greaterThan">
      <formula>0</formula>
    </cfRule>
    <cfRule type="cellIs" dxfId="2295" priority="81" stopIfTrue="1" operator="greaterThan">
      <formula>0</formula>
    </cfRule>
  </conditionalFormatting>
  <conditionalFormatting sqref="AC4:AC512">
    <cfRule type="cellIs" dxfId="2294" priority="78" operator="greaterThan">
      <formula>0</formula>
    </cfRule>
  </conditionalFormatting>
  <conditionalFormatting sqref="AC4:AC512">
    <cfRule type="cellIs" dxfId="2293" priority="77" operator="greaterThan">
      <formula>0</formula>
    </cfRule>
  </conditionalFormatting>
  <conditionalFormatting sqref="AD82">
    <cfRule type="cellIs" dxfId="2292" priority="74" stopIfTrue="1" operator="greaterThan">
      <formula>0</formula>
    </cfRule>
    <cfRule type="cellIs" dxfId="2291" priority="75" stopIfTrue="1" operator="greaterThan">
      <formula>0</formula>
    </cfRule>
    <cfRule type="cellIs" dxfId="2290" priority="76" stopIfTrue="1" operator="greaterThan">
      <formula>0</formula>
    </cfRule>
  </conditionalFormatting>
  <conditionalFormatting sqref="AD82">
    <cfRule type="cellIs" dxfId="2289" priority="73" operator="greaterThan">
      <formula>0</formula>
    </cfRule>
  </conditionalFormatting>
  <conditionalFormatting sqref="AD82">
    <cfRule type="cellIs" dxfId="2288" priority="72" operator="greaterThan">
      <formula>0</formula>
    </cfRule>
  </conditionalFormatting>
  <conditionalFormatting sqref="AD86:AD88">
    <cfRule type="cellIs" dxfId="2287" priority="69" stopIfTrue="1" operator="greaterThan">
      <formula>0</formula>
    </cfRule>
    <cfRule type="cellIs" dxfId="2286" priority="70" stopIfTrue="1" operator="greaterThan">
      <formula>0</formula>
    </cfRule>
    <cfRule type="cellIs" dxfId="2285" priority="71" stopIfTrue="1" operator="greaterThan">
      <formula>0</formula>
    </cfRule>
  </conditionalFormatting>
  <conditionalFormatting sqref="AD86:AD88">
    <cfRule type="cellIs" dxfId="2284" priority="68" operator="greaterThan">
      <formula>0</formula>
    </cfRule>
  </conditionalFormatting>
  <conditionalFormatting sqref="AD86:AD88">
    <cfRule type="cellIs" dxfId="2283" priority="67" operator="greaterThan">
      <formula>0</formula>
    </cfRule>
  </conditionalFormatting>
  <conditionalFormatting sqref="AD124">
    <cfRule type="cellIs" dxfId="2282" priority="64" stopIfTrue="1" operator="greaterThan">
      <formula>0</formula>
    </cfRule>
    <cfRule type="cellIs" dxfId="2281" priority="65" stopIfTrue="1" operator="greaterThan">
      <formula>0</formula>
    </cfRule>
    <cfRule type="cellIs" dxfId="2280" priority="66" stopIfTrue="1" operator="greaterThan">
      <formula>0</formula>
    </cfRule>
  </conditionalFormatting>
  <conditionalFormatting sqref="AD124">
    <cfRule type="cellIs" dxfId="2279" priority="63" operator="greaterThan">
      <formula>0</formula>
    </cfRule>
  </conditionalFormatting>
  <conditionalFormatting sqref="AD124">
    <cfRule type="cellIs" dxfId="2278" priority="62" operator="greaterThan">
      <formula>0</formula>
    </cfRule>
  </conditionalFormatting>
  <conditionalFormatting sqref="AD136:AD138">
    <cfRule type="cellIs" dxfId="2277" priority="59" stopIfTrue="1" operator="greaterThan">
      <formula>0</formula>
    </cfRule>
    <cfRule type="cellIs" dxfId="2276" priority="60" stopIfTrue="1" operator="greaterThan">
      <formula>0</formula>
    </cfRule>
    <cfRule type="cellIs" dxfId="2275" priority="61" stopIfTrue="1" operator="greaterThan">
      <formula>0</formula>
    </cfRule>
  </conditionalFormatting>
  <conditionalFormatting sqref="AD136:AD138">
    <cfRule type="cellIs" dxfId="2274" priority="58" operator="greaterThan">
      <formula>0</formula>
    </cfRule>
  </conditionalFormatting>
  <conditionalFormatting sqref="AD136:AD138">
    <cfRule type="cellIs" dxfId="2273" priority="57" operator="greaterThan">
      <formula>0</formula>
    </cfRule>
  </conditionalFormatting>
  <conditionalFormatting sqref="AD156">
    <cfRule type="cellIs" dxfId="2272" priority="54" stopIfTrue="1" operator="greaterThan">
      <formula>0</formula>
    </cfRule>
    <cfRule type="cellIs" dxfId="2271" priority="55" stopIfTrue="1" operator="greaterThan">
      <formula>0</formula>
    </cfRule>
    <cfRule type="cellIs" dxfId="2270" priority="56" stopIfTrue="1" operator="greaterThan">
      <formula>0</formula>
    </cfRule>
  </conditionalFormatting>
  <conditionalFormatting sqref="AD156">
    <cfRule type="cellIs" dxfId="2269" priority="53" operator="greaterThan">
      <formula>0</formula>
    </cfRule>
  </conditionalFormatting>
  <conditionalFormatting sqref="AD156">
    <cfRule type="cellIs" dxfId="2268" priority="52" operator="greaterThan">
      <formula>0</formula>
    </cfRule>
  </conditionalFormatting>
  <conditionalFormatting sqref="AD159">
    <cfRule type="cellIs" dxfId="2267" priority="49" stopIfTrue="1" operator="greaterThan">
      <formula>0</formula>
    </cfRule>
    <cfRule type="cellIs" dxfId="2266" priority="50" stopIfTrue="1" operator="greaterThan">
      <formula>0</formula>
    </cfRule>
    <cfRule type="cellIs" dxfId="2265" priority="51" stopIfTrue="1" operator="greaterThan">
      <formula>0</formula>
    </cfRule>
  </conditionalFormatting>
  <conditionalFormatting sqref="AD159">
    <cfRule type="cellIs" dxfId="2264" priority="48" operator="greaterThan">
      <formula>0</formula>
    </cfRule>
  </conditionalFormatting>
  <conditionalFormatting sqref="AD159">
    <cfRule type="cellIs" dxfId="2263" priority="47" operator="greaterThan">
      <formula>0</formula>
    </cfRule>
  </conditionalFormatting>
  <conditionalFormatting sqref="AD163:AD164">
    <cfRule type="cellIs" dxfId="2262" priority="44" stopIfTrue="1" operator="greaterThan">
      <formula>0</formula>
    </cfRule>
    <cfRule type="cellIs" dxfId="2261" priority="45" stopIfTrue="1" operator="greaterThan">
      <formula>0</formula>
    </cfRule>
    <cfRule type="cellIs" dxfId="2260" priority="46" stopIfTrue="1" operator="greaterThan">
      <formula>0</formula>
    </cfRule>
  </conditionalFormatting>
  <conditionalFormatting sqref="AD163:AD164">
    <cfRule type="cellIs" dxfId="2259" priority="43" operator="greaterThan">
      <formula>0</formula>
    </cfRule>
  </conditionalFormatting>
  <conditionalFormatting sqref="AD163:AD164">
    <cfRule type="cellIs" dxfId="2258" priority="42" operator="greaterThan">
      <formula>0</formula>
    </cfRule>
  </conditionalFormatting>
  <conditionalFormatting sqref="AD174">
    <cfRule type="cellIs" dxfId="2257" priority="39" stopIfTrue="1" operator="greaterThan">
      <formula>0</formula>
    </cfRule>
    <cfRule type="cellIs" dxfId="2256" priority="40" stopIfTrue="1" operator="greaterThan">
      <formula>0</formula>
    </cfRule>
    <cfRule type="cellIs" dxfId="2255" priority="41" stopIfTrue="1" operator="greaterThan">
      <formula>0</formula>
    </cfRule>
  </conditionalFormatting>
  <conditionalFormatting sqref="AD174">
    <cfRule type="cellIs" dxfId="2254" priority="38" operator="greaterThan">
      <formula>0</formula>
    </cfRule>
  </conditionalFormatting>
  <conditionalFormatting sqref="AD174">
    <cfRule type="cellIs" dxfId="2253" priority="37" operator="greaterThan">
      <formula>0</formula>
    </cfRule>
  </conditionalFormatting>
  <conditionalFormatting sqref="AD182:AD185">
    <cfRule type="cellIs" dxfId="2252" priority="34" stopIfTrue="1" operator="greaterThan">
      <formula>0</formula>
    </cfRule>
    <cfRule type="cellIs" dxfId="2251" priority="35" stopIfTrue="1" operator="greaterThan">
      <formula>0</formula>
    </cfRule>
    <cfRule type="cellIs" dxfId="2250" priority="36" stopIfTrue="1" operator="greaterThan">
      <formula>0</formula>
    </cfRule>
  </conditionalFormatting>
  <conditionalFormatting sqref="AD182:AD185">
    <cfRule type="cellIs" dxfId="2249" priority="33" operator="greaterThan">
      <formula>0</formula>
    </cfRule>
  </conditionalFormatting>
  <conditionalFormatting sqref="AD182:AD185">
    <cfRule type="cellIs" dxfId="2248" priority="32" operator="greaterThan">
      <formula>0</formula>
    </cfRule>
  </conditionalFormatting>
  <conditionalFormatting sqref="AD202:AD206">
    <cfRule type="cellIs" dxfId="2247" priority="29" stopIfTrue="1" operator="greaterThan">
      <formula>0</formula>
    </cfRule>
    <cfRule type="cellIs" dxfId="2246" priority="30" stopIfTrue="1" operator="greaterThan">
      <formula>0</formula>
    </cfRule>
    <cfRule type="cellIs" dxfId="2245" priority="31" stopIfTrue="1" operator="greaterThan">
      <formula>0</formula>
    </cfRule>
  </conditionalFormatting>
  <conditionalFormatting sqref="AD202:AD206">
    <cfRule type="cellIs" dxfId="2244" priority="28" operator="greaterThan">
      <formula>0</formula>
    </cfRule>
  </conditionalFormatting>
  <conditionalFormatting sqref="AD202:AD206">
    <cfRule type="cellIs" dxfId="2243" priority="27" operator="greaterThan">
      <formula>0</formula>
    </cfRule>
  </conditionalFormatting>
  <conditionalFormatting sqref="AD207">
    <cfRule type="cellIs" dxfId="2242" priority="24" stopIfTrue="1" operator="greaterThan">
      <formula>0</formula>
    </cfRule>
    <cfRule type="cellIs" dxfId="2241" priority="25" stopIfTrue="1" operator="greaterThan">
      <formula>0</formula>
    </cfRule>
    <cfRule type="cellIs" dxfId="2240" priority="26" stopIfTrue="1" operator="greaterThan">
      <formula>0</formula>
    </cfRule>
  </conditionalFormatting>
  <conditionalFormatting sqref="AD207">
    <cfRule type="cellIs" dxfId="2239" priority="23" operator="greaterThan">
      <formula>0</formula>
    </cfRule>
  </conditionalFormatting>
  <conditionalFormatting sqref="AD207">
    <cfRule type="cellIs" dxfId="2238" priority="22" operator="greaterThan">
      <formula>0</formula>
    </cfRule>
  </conditionalFormatting>
  <conditionalFormatting sqref="AD209:AD211">
    <cfRule type="cellIs" dxfId="2237" priority="19" stopIfTrue="1" operator="greaterThan">
      <formula>0</formula>
    </cfRule>
    <cfRule type="cellIs" dxfId="2236" priority="20" stopIfTrue="1" operator="greaterThan">
      <formula>0</formula>
    </cfRule>
    <cfRule type="cellIs" dxfId="2235" priority="21" stopIfTrue="1" operator="greaterThan">
      <formula>0</formula>
    </cfRule>
  </conditionalFormatting>
  <conditionalFormatting sqref="AD209:AD211">
    <cfRule type="cellIs" dxfId="2234" priority="18" operator="greaterThan">
      <formula>0</formula>
    </cfRule>
  </conditionalFormatting>
  <conditionalFormatting sqref="AD209:AD211">
    <cfRule type="cellIs" dxfId="2233" priority="17" operator="greaterThan">
      <formula>0</formula>
    </cfRule>
  </conditionalFormatting>
  <conditionalFormatting sqref="AD215:AD216">
    <cfRule type="cellIs" dxfId="2232" priority="14" stopIfTrue="1" operator="greaterThan">
      <formula>0</formula>
    </cfRule>
    <cfRule type="cellIs" dxfId="2231" priority="15" stopIfTrue="1" operator="greaterThan">
      <formula>0</formula>
    </cfRule>
    <cfRule type="cellIs" dxfId="2230" priority="16" stopIfTrue="1" operator="greaterThan">
      <formula>0</formula>
    </cfRule>
  </conditionalFormatting>
  <conditionalFormatting sqref="AD215:AD216">
    <cfRule type="cellIs" dxfId="2229" priority="13" operator="greaterThan">
      <formula>0</formula>
    </cfRule>
  </conditionalFormatting>
  <conditionalFormatting sqref="AD215:AD216">
    <cfRule type="cellIs" dxfId="2228" priority="12" operator="greaterThan">
      <formula>0</formula>
    </cfRule>
  </conditionalFormatting>
  <conditionalFormatting sqref="AD317:AD322">
    <cfRule type="cellIs" dxfId="2227" priority="11" operator="greaterThan">
      <formula>0</formula>
    </cfRule>
  </conditionalFormatting>
  <conditionalFormatting sqref="AD317:AD322">
    <cfRule type="cellIs" dxfId="2226" priority="10" operator="greaterThan">
      <formula>0</formula>
    </cfRule>
  </conditionalFormatting>
  <conditionalFormatting sqref="AD361">
    <cfRule type="cellIs" dxfId="2225" priority="9" operator="greaterThan">
      <formula>0</formula>
    </cfRule>
  </conditionalFormatting>
  <conditionalFormatting sqref="AD361">
    <cfRule type="cellIs" dxfId="2224" priority="8" operator="greaterThan">
      <formula>0</formula>
    </cfRule>
  </conditionalFormatting>
  <conditionalFormatting sqref="AE361">
    <cfRule type="cellIs" dxfId="2223" priority="7" operator="greaterThan">
      <formula>0</formula>
    </cfRule>
  </conditionalFormatting>
  <conditionalFormatting sqref="AE361">
    <cfRule type="cellIs" dxfId="2222" priority="6" operator="greaterThan">
      <formula>0</formula>
    </cfRule>
  </conditionalFormatting>
  <conditionalFormatting sqref="AE370:AE372">
    <cfRule type="cellIs" dxfId="2221" priority="5" operator="greaterThan">
      <formula>0</formula>
    </cfRule>
  </conditionalFormatting>
  <conditionalFormatting sqref="AE370:AE372">
    <cfRule type="cellIs" dxfId="2220" priority="4" operator="greaterThan">
      <formula>0</formula>
    </cfRule>
  </conditionalFormatting>
  <conditionalFormatting sqref="AG5:AG9">
    <cfRule type="cellIs" dxfId="2219" priority="1" stopIfTrue="1" operator="greaterThan">
      <formula>0</formula>
    </cfRule>
    <cfRule type="cellIs" dxfId="2218" priority="2" stopIfTrue="1" operator="greaterThan">
      <formula>0</formula>
    </cfRule>
    <cfRule type="cellIs" dxfId="2217" priority="3" stopIfTrue="1" operator="greaterThan">
      <formula>0</formula>
    </cfRule>
  </conditionalFormatting>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536"/>
  <sheetViews>
    <sheetView topLeftCell="A412" zoomScale="60" zoomScaleNormal="60" workbookViewId="0">
      <selection activeCell="Q22" sqref="Q2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893</v>
      </c>
      <c r="P1" s="193" t="s">
        <v>894</v>
      </c>
      <c r="Q1" s="193" t="s">
        <v>895</v>
      </c>
      <c r="R1" s="193" t="s">
        <v>896</v>
      </c>
      <c r="S1" s="193" t="s">
        <v>889</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45756</v>
      </c>
      <c r="P3" s="83">
        <v>45756</v>
      </c>
      <c r="Q3" s="83">
        <v>45847</v>
      </c>
      <c r="R3" s="83">
        <v>45847</v>
      </c>
      <c r="S3" s="83">
        <v>45758</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5</v>
      </c>
      <c r="M4" s="73">
        <f t="shared" ref="M4:M67" si="0">L4-(SUM(O4:AL4))</f>
        <v>5</v>
      </c>
      <c r="N4" s="46" t="str">
        <f>IF(M4&lt;0,"ATENÇÃO","OK")</f>
        <v>OK</v>
      </c>
      <c r="O4" s="38"/>
      <c r="P4" s="85"/>
      <c r="Q4" s="150"/>
      <c r="R4" s="150"/>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13</v>
      </c>
      <c r="M5" s="73">
        <f t="shared" si="0"/>
        <v>13</v>
      </c>
      <c r="N5" s="46" t="str">
        <f t="shared" ref="N5:N68" si="1">IF(M5&lt;0,"ATENÇÃO","OK")</f>
        <v>OK</v>
      </c>
      <c r="O5" s="38"/>
      <c r="P5" s="85"/>
      <c r="Q5" s="150"/>
      <c r="R5" s="150"/>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5</v>
      </c>
      <c r="M6" s="73">
        <f t="shared" si="0"/>
        <v>5</v>
      </c>
      <c r="N6" s="46" t="str">
        <f t="shared" si="1"/>
        <v>OK</v>
      </c>
      <c r="O6" s="38"/>
      <c r="P6" s="85"/>
      <c r="Q6" s="150"/>
      <c r="R6" s="150"/>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43</v>
      </c>
      <c r="M7" s="73">
        <f t="shared" si="0"/>
        <v>43</v>
      </c>
      <c r="N7" s="46" t="str">
        <f t="shared" si="1"/>
        <v>OK</v>
      </c>
      <c r="O7" s="38"/>
      <c r="P7" s="85"/>
      <c r="Q7" s="150"/>
      <c r="R7" s="150"/>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5</v>
      </c>
      <c r="M8" s="73">
        <f t="shared" si="0"/>
        <v>5</v>
      </c>
      <c r="N8" s="46" t="str">
        <f t="shared" si="1"/>
        <v>OK</v>
      </c>
      <c r="O8" s="38"/>
      <c r="P8" s="85"/>
      <c r="Q8" s="150"/>
      <c r="R8" s="150"/>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35</v>
      </c>
      <c r="M9" s="73">
        <f t="shared" si="0"/>
        <v>35</v>
      </c>
      <c r="N9" s="46" t="str">
        <f t="shared" si="1"/>
        <v>OK</v>
      </c>
      <c r="O9" s="38"/>
      <c r="P9" s="85"/>
      <c r="Q9" s="150"/>
      <c r="R9" s="150"/>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85"/>
      <c r="Q10" s="150"/>
      <c r="R10" s="150"/>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10</v>
      </c>
      <c r="M11" s="73">
        <f t="shared" si="0"/>
        <v>10</v>
      </c>
      <c r="N11" s="46" t="str">
        <f t="shared" si="1"/>
        <v>OK</v>
      </c>
      <c r="O11" s="38"/>
      <c r="P11" s="85"/>
      <c r="Q11" s="150"/>
      <c r="R11" s="150"/>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20</v>
      </c>
      <c r="M12" s="73">
        <f t="shared" si="0"/>
        <v>20</v>
      </c>
      <c r="N12" s="46" t="str">
        <f t="shared" si="1"/>
        <v>OK</v>
      </c>
      <c r="O12" s="38"/>
      <c r="P12" s="85"/>
      <c r="Q12" s="150"/>
      <c r="R12" s="150"/>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25</v>
      </c>
      <c r="M13" s="73">
        <f t="shared" si="0"/>
        <v>25</v>
      </c>
      <c r="N13" s="46" t="str">
        <f t="shared" si="1"/>
        <v>OK</v>
      </c>
      <c r="O13" s="38"/>
      <c r="P13" s="85"/>
      <c r="Q13" s="150"/>
      <c r="R13" s="150"/>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20</v>
      </c>
      <c r="M14" s="73">
        <f t="shared" si="0"/>
        <v>20</v>
      </c>
      <c r="N14" s="46" t="str">
        <f t="shared" si="1"/>
        <v>OK</v>
      </c>
      <c r="O14" s="38"/>
      <c r="P14" s="85"/>
      <c r="Q14" s="150"/>
      <c r="R14" s="150"/>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120</v>
      </c>
      <c r="M15" s="73">
        <f t="shared" si="0"/>
        <v>120</v>
      </c>
      <c r="N15" s="46" t="str">
        <f t="shared" si="1"/>
        <v>OK</v>
      </c>
      <c r="O15" s="38"/>
      <c r="P15" s="85"/>
      <c r="Q15" s="150"/>
      <c r="R15" s="150"/>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20</v>
      </c>
      <c r="M16" s="73">
        <f t="shared" si="0"/>
        <v>20</v>
      </c>
      <c r="N16" s="46" t="str">
        <f t="shared" si="1"/>
        <v>OK</v>
      </c>
      <c r="O16" s="38"/>
      <c r="P16" s="85"/>
      <c r="Q16" s="150"/>
      <c r="R16" s="150"/>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215</v>
      </c>
      <c r="M17" s="73">
        <f t="shared" si="0"/>
        <v>215</v>
      </c>
      <c r="N17" s="46" t="str">
        <f t="shared" si="1"/>
        <v>OK</v>
      </c>
      <c r="O17" s="38"/>
      <c r="P17" s="85"/>
      <c r="Q17" s="150"/>
      <c r="R17" s="150"/>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50</v>
      </c>
      <c r="M18" s="73">
        <f t="shared" si="0"/>
        <v>50</v>
      </c>
      <c r="N18" s="46" t="str">
        <f t="shared" si="1"/>
        <v>OK</v>
      </c>
      <c r="O18" s="38"/>
      <c r="P18" s="85"/>
      <c r="Q18" s="150"/>
      <c r="R18" s="150"/>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20</v>
      </c>
      <c r="M19" s="73">
        <f t="shared" si="0"/>
        <v>20</v>
      </c>
      <c r="N19" s="46" t="str">
        <f t="shared" si="1"/>
        <v>OK</v>
      </c>
      <c r="O19" s="38"/>
      <c r="P19" s="85"/>
      <c r="Q19" s="150"/>
      <c r="R19" s="150"/>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170</v>
      </c>
      <c r="M20" s="73">
        <f t="shared" si="0"/>
        <v>170</v>
      </c>
      <c r="N20" s="46" t="str">
        <f t="shared" si="1"/>
        <v>OK</v>
      </c>
      <c r="O20" s="38"/>
      <c r="P20" s="85"/>
      <c r="Q20" s="150"/>
      <c r="R20" s="150"/>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20</v>
      </c>
      <c r="M21" s="73">
        <f t="shared" si="0"/>
        <v>20</v>
      </c>
      <c r="N21" s="46" t="str">
        <f t="shared" si="1"/>
        <v>OK</v>
      </c>
      <c r="O21" s="38"/>
      <c r="P21" s="85"/>
      <c r="Q21" s="150"/>
      <c r="R21" s="150"/>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200</v>
      </c>
      <c r="M22" s="73">
        <f t="shared" si="0"/>
        <v>200</v>
      </c>
      <c r="N22" s="46" t="str">
        <f t="shared" si="1"/>
        <v>OK</v>
      </c>
      <c r="O22" s="38"/>
      <c r="P22" s="85"/>
      <c r="Q22" s="150"/>
      <c r="R22" s="150"/>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20</v>
      </c>
      <c r="M23" s="73">
        <f t="shared" si="0"/>
        <v>20</v>
      </c>
      <c r="N23" s="46" t="str">
        <f t="shared" si="1"/>
        <v>OK</v>
      </c>
      <c r="O23" s="38"/>
      <c r="P23" s="85"/>
      <c r="Q23" s="150"/>
      <c r="R23" s="150"/>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5</v>
      </c>
      <c r="M24" s="73">
        <f t="shared" si="0"/>
        <v>5</v>
      </c>
      <c r="N24" s="46" t="str">
        <f t="shared" si="1"/>
        <v>OK</v>
      </c>
      <c r="O24" s="38"/>
      <c r="P24" s="85"/>
      <c r="Q24" s="150"/>
      <c r="R24" s="150"/>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5</v>
      </c>
      <c r="M25" s="73">
        <f t="shared" si="0"/>
        <v>5</v>
      </c>
      <c r="N25" s="46" t="str">
        <f t="shared" si="1"/>
        <v>OK</v>
      </c>
      <c r="O25" s="38"/>
      <c r="P25" s="85"/>
      <c r="Q25" s="150"/>
      <c r="R25" s="150"/>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5</v>
      </c>
      <c r="M26" s="73">
        <f t="shared" si="0"/>
        <v>5</v>
      </c>
      <c r="N26" s="46" t="str">
        <f t="shared" si="1"/>
        <v>OK</v>
      </c>
      <c r="O26" s="38"/>
      <c r="P26" s="85"/>
      <c r="Q26" s="150"/>
      <c r="R26" s="150"/>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5</v>
      </c>
      <c r="M27" s="73">
        <f t="shared" si="0"/>
        <v>5</v>
      </c>
      <c r="N27" s="46" t="str">
        <f t="shared" si="1"/>
        <v>OK</v>
      </c>
      <c r="O27" s="38"/>
      <c r="P27" s="85"/>
      <c r="Q27" s="150"/>
      <c r="R27" s="150"/>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5</v>
      </c>
      <c r="M28" s="73">
        <f t="shared" si="0"/>
        <v>5</v>
      </c>
      <c r="N28" s="46" t="str">
        <f t="shared" si="1"/>
        <v>OK</v>
      </c>
      <c r="O28" s="38"/>
      <c r="P28" s="85"/>
      <c r="Q28" s="150"/>
      <c r="R28" s="150"/>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76</v>
      </c>
      <c r="M29" s="73">
        <f t="shared" si="0"/>
        <v>76</v>
      </c>
      <c r="N29" s="46" t="str">
        <f t="shared" si="1"/>
        <v>OK</v>
      </c>
      <c r="O29" s="38"/>
      <c r="P29" s="85"/>
      <c r="Q29" s="150"/>
      <c r="R29" s="150"/>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75</v>
      </c>
      <c r="M30" s="73">
        <f t="shared" si="0"/>
        <v>75</v>
      </c>
      <c r="N30" s="46" t="str">
        <f t="shared" si="1"/>
        <v>OK</v>
      </c>
      <c r="O30" s="38"/>
      <c r="P30" s="85"/>
      <c r="Q30" s="150"/>
      <c r="R30" s="150"/>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100</v>
      </c>
      <c r="M31" s="73">
        <f t="shared" si="0"/>
        <v>90</v>
      </c>
      <c r="N31" s="46" t="str">
        <f t="shared" si="1"/>
        <v>OK</v>
      </c>
      <c r="O31" s="38">
        <v>10</v>
      </c>
      <c r="P31" s="85"/>
      <c r="Q31" s="150"/>
      <c r="R31" s="150"/>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73</v>
      </c>
      <c r="M32" s="73">
        <f t="shared" si="0"/>
        <v>63</v>
      </c>
      <c r="N32" s="46" t="str">
        <f t="shared" si="1"/>
        <v>OK</v>
      </c>
      <c r="O32" s="150">
        <v>10</v>
      </c>
      <c r="P32" s="85"/>
      <c r="Q32" s="150"/>
      <c r="R32" s="150"/>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16</v>
      </c>
      <c r="M33" s="73">
        <f t="shared" si="0"/>
        <v>16</v>
      </c>
      <c r="N33" s="46" t="str">
        <f t="shared" si="1"/>
        <v>OK</v>
      </c>
      <c r="O33" s="38"/>
      <c r="P33" s="85"/>
      <c r="Q33" s="150"/>
      <c r="R33" s="150"/>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210</v>
      </c>
      <c r="M34" s="73">
        <f t="shared" si="0"/>
        <v>210</v>
      </c>
      <c r="N34" s="46" t="str">
        <f t="shared" si="1"/>
        <v>OK</v>
      </c>
      <c r="O34" s="38"/>
      <c r="P34" s="85"/>
      <c r="Q34" s="150"/>
      <c r="R34" s="150"/>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40</v>
      </c>
      <c r="M35" s="73">
        <f t="shared" si="0"/>
        <v>40</v>
      </c>
      <c r="N35" s="46" t="str">
        <f t="shared" si="1"/>
        <v>OK</v>
      </c>
      <c r="O35" s="38"/>
      <c r="P35" s="85"/>
      <c r="Q35" s="150"/>
      <c r="R35" s="150"/>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220</v>
      </c>
      <c r="M36" s="73">
        <f t="shared" si="0"/>
        <v>220</v>
      </c>
      <c r="N36" s="46" t="str">
        <f t="shared" si="1"/>
        <v>OK</v>
      </c>
      <c r="O36" s="38"/>
      <c r="P36" s="85"/>
      <c r="Q36" s="150"/>
      <c r="R36" s="150"/>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10</v>
      </c>
      <c r="M37" s="73">
        <f t="shared" si="0"/>
        <v>10</v>
      </c>
      <c r="N37" s="46" t="str">
        <f t="shared" si="1"/>
        <v>OK</v>
      </c>
      <c r="O37" s="38"/>
      <c r="P37" s="85"/>
      <c r="Q37" s="150"/>
      <c r="R37" s="150"/>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10</v>
      </c>
      <c r="M38" s="73">
        <f t="shared" si="0"/>
        <v>10</v>
      </c>
      <c r="N38" s="46" t="str">
        <f t="shared" si="1"/>
        <v>OK</v>
      </c>
      <c r="O38" s="38"/>
      <c r="P38" s="85"/>
      <c r="Q38" s="150"/>
      <c r="R38" s="150"/>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10</v>
      </c>
      <c r="M39" s="73">
        <f t="shared" si="0"/>
        <v>10</v>
      </c>
      <c r="N39" s="46" t="str">
        <f t="shared" si="1"/>
        <v>OK</v>
      </c>
      <c r="O39" s="38"/>
      <c r="P39" s="85"/>
      <c r="Q39" s="150"/>
      <c r="R39" s="150"/>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50</v>
      </c>
      <c r="M40" s="73">
        <f t="shared" si="0"/>
        <v>50</v>
      </c>
      <c r="N40" s="46" t="str">
        <f t="shared" si="1"/>
        <v>OK</v>
      </c>
      <c r="O40" s="38"/>
      <c r="P40" s="85"/>
      <c r="Q40" s="150"/>
      <c r="R40" s="150"/>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10</v>
      </c>
      <c r="M41" s="73">
        <f t="shared" si="0"/>
        <v>10</v>
      </c>
      <c r="N41" s="46" t="str">
        <f t="shared" si="1"/>
        <v>OK</v>
      </c>
      <c r="O41" s="38"/>
      <c r="P41" s="85"/>
      <c r="Q41" s="150"/>
      <c r="R41" s="150"/>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10</v>
      </c>
      <c r="M42" s="73">
        <f t="shared" si="0"/>
        <v>10</v>
      </c>
      <c r="N42" s="46" t="str">
        <f t="shared" si="1"/>
        <v>OK</v>
      </c>
      <c r="O42" s="38"/>
      <c r="P42" s="85"/>
      <c r="Q42" s="150"/>
      <c r="R42" s="150"/>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150"/>
      <c r="R43" s="150"/>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220</v>
      </c>
      <c r="M44" s="73">
        <f t="shared" si="0"/>
        <v>220</v>
      </c>
      <c r="N44" s="46" t="str">
        <f t="shared" si="1"/>
        <v>OK</v>
      </c>
      <c r="O44" s="38"/>
      <c r="P44" s="85"/>
      <c r="Q44" s="150"/>
      <c r="R44" s="150"/>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10</v>
      </c>
      <c r="M45" s="73">
        <f t="shared" si="0"/>
        <v>10</v>
      </c>
      <c r="N45" s="46" t="str">
        <f t="shared" si="1"/>
        <v>OK</v>
      </c>
      <c r="O45" s="38"/>
      <c r="P45" s="85"/>
      <c r="Q45" s="150"/>
      <c r="R45" s="150"/>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230</v>
      </c>
      <c r="M46" s="73">
        <f t="shared" si="0"/>
        <v>230</v>
      </c>
      <c r="N46" s="46" t="str">
        <f t="shared" si="1"/>
        <v>OK</v>
      </c>
      <c r="O46" s="38"/>
      <c r="P46" s="85"/>
      <c r="Q46" s="150"/>
      <c r="R46" s="150"/>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10</v>
      </c>
      <c r="M47" s="73">
        <f t="shared" si="0"/>
        <v>10</v>
      </c>
      <c r="N47" s="46" t="str">
        <f t="shared" si="1"/>
        <v>OK</v>
      </c>
      <c r="O47" s="38"/>
      <c r="P47" s="85"/>
      <c r="Q47" s="150"/>
      <c r="R47" s="150"/>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20</v>
      </c>
      <c r="M48" s="73">
        <f t="shared" si="0"/>
        <v>20</v>
      </c>
      <c r="N48" s="46" t="str">
        <f t="shared" si="1"/>
        <v>OK</v>
      </c>
      <c r="O48" s="85"/>
      <c r="P48" s="85"/>
      <c r="Q48" s="150"/>
      <c r="R48" s="150"/>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20</v>
      </c>
      <c r="M49" s="73">
        <f t="shared" si="0"/>
        <v>20</v>
      </c>
      <c r="N49" s="46" t="str">
        <f t="shared" si="1"/>
        <v>OK</v>
      </c>
      <c r="O49" s="85"/>
      <c r="P49" s="85"/>
      <c r="Q49" s="150"/>
      <c r="R49" s="150"/>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170</v>
      </c>
      <c r="M50" s="73">
        <f t="shared" si="0"/>
        <v>170</v>
      </c>
      <c r="N50" s="46" t="str">
        <f t="shared" si="1"/>
        <v>OK</v>
      </c>
      <c r="O50" s="85"/>
      <c r="P50" s="85"/>
      <c r="Q50" s="150"/>
      <c r="R50" s="150"/>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180</v>
      </c>
      <c r="M51" s="73">
        <f t="shared" si="0"/>
        <v>180</v>
      </c>
      <c r="N51" s="46" t="str">
        <f t="shared" si="1"/>
        <v>OK</v>
      </c>
      <c r="O51" s="85"/>
      <c r="P51" s="85"/>
      <c r="Q51" s="150"/>
      <c r="R51" s="150"/>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20</v>
      </c>
      <c r="M52" s="73">
        <f t="shared" si="0"/>
        <v>20</v>
      </c>
      <c r="N52" s="46" t="str">
        <f t="shared" si="1"/>
        <v>OK</v>
      </c>
      <c r="O52" s="98"/>
      <c r="P52" s="85"/>
      <c r="Q52" s="150"/>
      <c r="R52" s="150"/>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5</v>
      </c>
      <c r="M53" s="73">
        <f t="shared" si="0"/>
        <v>5</v>
      </c>
      <c r="N53" s="46" t="str">
        <f t="shared" si="1"/>
        <v>OK</v>
      </c>
      <c r="O53" s="85"/>
      <c r="P53" s="85"/>
      <c r="Q53" s="150"/>
      <c r="R53" s="150"/>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5</v>
      </c>
      <c r="M54" s="73">
        <f t="shared" si="0"/>
        <v>5</v>
      </c>
      <c r="N54" s="46" t="str">
        <f t="shared" si="1"/>
        <v>OK</v>
      </c>
      <c r="O54" s="85"/>
      <c r="P54" s="85"/>
      <c r="Q54" s="150"/>
      <c r="R54" s="150"/>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5</v>
      </c>
      <c r="M55" s="73">
        <f t="shared" si="0"/>
        <v>5</v>
      </c>
      <c r="N55" s="46" t="str">
        <f t="shared" si="1"/>
        <v>OK</v>
      </c>
      <c r="O55" s="85"/>
      <c r="P55" s="85"/>
      <c r="Q55" s="150"/>
      <c r="R55" s="150"/>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5</v>
      </c>
      <c r="M56" s="73">
        <f t="shared" si="0"/>
        <v>5</v>
      </c>
      <c r="N56" s="46" t="str">
        <f t="shared" si="1"/>
        <v>OK</v>
      </c>
      <c r="O56" s="85"/>
      <c r="P56" s="85"/>
      <c r="Q56" s="150"/>
      <c r="R56" s="150"/>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5</v>
      </c>
      <c r="M57" s="73">
        <f t="shared" si="0"/>
        <v>5</v>
      </c>
      <c r="N57" s="46" t="str">
        <f t="shared" si="1"/>
        <v>OK</v>
      </c>
      <c r="O57" s="85"/>
      <c r="P57" s="85"/>
      <c r="Q57" s="150"/>
      <c r="R57" s="150"/>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5</v>
      </c>
      <c r="M58" s="73">
        <f t="shared" si="0"/>
        <v>5</v>
      </c>
      <c r="N58" s="46" t="str">
        <f t="shared" si="1"/>
        <v>OK</v>
      </c>
      <c r="O58" s="85"/>
      <c r="P58" s="85"/>
      <c r="Q58" s="150"/>
      <c r="R58" s="150"/>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150"/>
      <c r="R59" s="150"/>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150"/>
      <c r="R60" s="150"/>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150"/>
      <c r="R61" s="150"/>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150"/>
      <c r="R62" s="150"/>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150"/>
      <c r="R63" s="150"/>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150"/>
      <c r="R64" s="150"/>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5</v>
      </c>
      <c r="M65" s="73">
        <f t="shared" si="0"/>
        <v>5</v>
      </c>
      <c r="N65" s="46" t="str">
        <f t="shared" si="1"/>
        <v>OK</v>
      </c>
      <c r="O65" s="85"/>
      <c r="P65" s="85"/>
      <c r="Q65" s="150"/>
      <c r="R65" s="150"/>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20</v>
      </c>
      <c r="M66" s="73">
        <f t="shared" si="0"/>
        <v>20</v>
      </c>
      <c r="N66" s="46" t="str">
        <f t="shared" si="1"/>
        <v>OK</v>
      </c>
      <c r="O66" s="85"/>
      <c r="P66" s="85"/>
      <c r="Q66" s="150"/>
      <c r="R66" s="150"/>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20</v>
      </c>
      <c r="M67" s="73">
        <f t="shared" si="0"/>
        <v>20</v>
      </c>
      <c r="N67" s="46" t="str">
        <f t="shared" si="1"/>
        <v>OK</v>
      </c>
      <c r="O67" s="85"/>
      <c r="P67" s="85"/>
      <c r="Q67" s="150"/>
      <c r="R67" s="150"/>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10</v>
      </c>
      <c r="M68" s="73">
        <f t="shared" ref="M68:M131" si="2">L68-(SUM(O68:AL68))</f>
        <v>10</v>
      </c>
      <c r="N68" s="46" t="str">
        <f t="shared" si="1"/>
        <v>OK</v>
      </c>
      <c r="O68" s="85"/>
      <c r="P68" s="85"/>
      <c r="Q68" s="150"/>
      <c r="R68" s="150"/>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10</v>
      </c>
      <c r="M69" s="73">
        <f t="shared" si="2"/>
        <v>10</v>
      </c>
      <c r="N69" s="46" t="str">
        <f t="shared" ref="N69:N132" si="3">IF(M69&lt;0,"ATENÇÃO","OK")</f>
        <v>OK</v>
      </c>
      <c r="O69" s="85"/>
      <c r="P69" s="85"/>
      <c r="Q69" s="150"/>
      <c r="R69" s="150"/>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10</v>
      </c>
      <c r="M70" s="73">
        <f t="shared" si="2"/>
        <v>10</v>
      </c>
      <c r="N70" s="46" t="str">
        <f t="shared" si="3"/>
        <v>OK</v>
      </c>
      <c r="O70" s="85"/>
      <c r="P70" s="85"/>
      <c r="Q70" s="150"/>
      <c r="R70" s="150"/>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10</v>
      </c>
      <c r="M71" s="73">
        <f t="shared" si="2"/>
        <v>10</v>
      </c>
      <c r="N71" s="46" t="str">
        <f t="shared" si="3"/>
        <v>OK</v>
      </c>
      <c r="O71" s="85"/>
      <c r="P71" s="85"/>
      <c r="Q71" s="150"/>
      <c r="R71" s="150"/>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10</v>
      </c>
      <c r="M72" s="73">
        <f t="shared" si="2"/>
        <v>10</v>
      </c>
      <c r="N72" s="46" t="str">
        <f t="shared" si="3"/>
        <v>OK</v>
      </c>
      <c r="O72" s="85"/>
      <c r="P72" s="85"/>
      <c r="Q72" s="150"/>
      <c r="R72" s="150"/>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20</v>
      </c>
      <c r="M73" s="73">
        <f t="shared" si="2"/>
        <v>20</v>
      </c>
      <c r="N73" s="46" t="str">
        <f t="shared" si="3"/>
        <v>OK</v>
      </c>
      <c r="O73" s="85"/>
      <c r="P73" s="85"/>
      <c r="Q73" s="150"/>
      <c r="R73" s="150"/>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20</v>
      </c>
      <c r="M74" s="73">
        <f t="shared" si="2"/>
        <v>20</v>
      </c>
      <c r="N74" s="46" t="str">
        <f t="shared" si="3"/>
        <v>OK</v>
      </c>
      <c r="O74" s="85"/>
      <c r="P74" s="85"/>
      <c r="Q74" s="150"/>
      <c r="R74" s="150"/>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20</v>
      </c>
      <c r="M75" s="73">
        <f t="shared" si="2"/>
        <v>20</v>
      </c>
      <c r="N75" s="46" t="str">
        <f t="shared" si="3"/>
        <v>OK</v>
      </c>
      <c r="O75" s="85"/>
      <c r="P75" s="85"/>
      <c r="Q75" s="150"/>
      <c r="R75" s="150"/>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500</v>
      </c>
      <c r="M76" s="73">
        <f t="shared" si="2"/>
        <v>500</v>
      </c>
      <c r="N76" s="46" t="str">
        <f t="shared" si="3"/>
        <v>OK</v>
      </c>
      <c r="O76" s="85"/>
      <c r="P76" s="85"/>
      <c r="Q76" s="150"/>
      <c r="R76" s="150"/>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150"/>
      <c r="R77" s="150"/>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150"/>
      <c r="R78" s="150"/>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150"/>
      <c r="R79" s="150"/>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150"/>
      <c r="R80" s="150"/>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20</v>
      </c>
      <c r="M81" s="73">
        <f t="shared" si="2"/>
        <v>20</v>
      </c>
      <c r="N81" s="46" t="str">
        <f t="shared" si="3"/>
        <v>OK</v>
      </c>
      <c r="O81" s="85"/>
      <c r="P81" s="85"/>
      <c r="Q81" s="150"/>
      <c r="R81" s="150"/>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20</v>
      </c>
      <c r="M82" s="73">
        <f t="shared" si="2"/>
        <v>20</v>
      </c>
      <c r="N82" s="46" t="str">
        <f t="shared" si="3"/>
        <v>OK</v>
      </c>
      <c r="O82" s="85"/>
      <c r="P82" s="85"/>
      <c r="Q82" s="150"/>
      <c r="R82" s="150"/>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50</v>
      </c>
      <c r="M83" s="73">
        <f t="shared" si="2"/>
        <v>50</v>
      </c>
      <c r="N83" s="46" t="str">
        <f t="shared" si="3"/>
        <v>OK</v>
      </c>
      <c r="O83" s="85"/>
      <c r="P83" s="85"/>
      <c r="Q83" s="150"/>
      <c r="R83" s="150"/>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50</v>
      </c>
      <c r="M84" s="73">
        <f t="shared" si="2"/>
        <v>50</v>
      </c>
      <c r="N84" s="46" t="str">
        <f t="shared" si="3"/>
        <v>OK</v>
      </c>
      <c r="O84" s="85"/>
      <c r="P84" s="85"/>
      <c r="Q84" s="150"/>
      <c r="R84" s="150"/>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50</v>
      </c>
      <c r="M85" s="73">
        <f t="shared" si="2"/>
        <v>50</v>
      </c>
      <c r="N85" s="46" t="str">
        <f t="shared" si="3"/>
        <v>OK</v>
      </c>
      <c r="O85" s="85"/>
      <c r="P85" s="85"/>
      <c r="Q85" s="150"/>
      <c r="R85" s="150"/>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5"/>
      <c r="Q86" s="150"/>
      <c r="R86" s="150"/>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5"/>
      <c r="Q87" s="150"/>
      <c r="R87" s="150"/>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5"/>
      <c r="Q88" s="150"/>
      <c r="R88" s="150"/>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5"/>
      <c r="Q89" s="150"/>
      <c r="R89" s="150"/>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5"/>
      <c r="Q90" s="150"/>
      <c r="R90" s="150"/>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5"/>
      <c r="Q91" s="150"/>
      <c r="R91" s="150"/>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5"/>
      <c r="Q92" s="150"/>
      <c r="R92" s="150"/>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5"/>
      <c r="Q93" s="150"/>
      <c r="R93" s="150"/>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5"/>
      <c r="Q94" s="150"/>
      <c r="R94" s="150"/>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5"/>
      <c r="Q95" s="150"/>
      <c r="R95" s="150"/>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20</v>
      </c>
      <c r="M96" s="73">
        <f t="shared" si="2"/>
        <v>20</v>
      </c>
      <c r="N96" s="46" t="str">
        <f t="shared" si="3"/>
        <v>OK</v>
      </c>
      <c r="O96" s="85"/>
      <c r="P96" s="85"/>
      <c r="Q96" s="150"/>
      <c r="R96" s="150"/>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20</v>
      </c>
      <c r="M97" s="73">
        <f t="shared" si="2"/>
        <v>20</v>
      </c>
      <c r="N97" s="46" t="str">
        <f t="shared" si="3"/>
        <v>OK</v>
      </c>
      <c r="O97" s="85"/>
      <c r="P97" s="85"/>
      <c r="Q97" s="150"/>
      <c r="R97" s="150"/>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30</v>
      </c>
      <c r="M98" s="73">
        <f t="shared" si="2"/>
        <v>30</v>
      </c>
      <c r="N98" s="46" t="str">
        <f t="shared" si="3"/>
        <v>OK</v>
      </c>
      <c r="O98" s="85"/>
      <c r="P98" s="85"/>
      <c r="Q98" s="150"/>
      <c r="R98" s="150"/>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10</v>
      </c>
      <c r="M99" s="73">
        <f t="shared" si="2"/>
        <v>10</v>
      </c>
      <c r="N99" s="46" t="str">
        <f t="shared" si="3"/>
        <v>OK</v>
      </c>
      <c r="O99" s="85"/>
      <c r="P99" s="85"/>
      <c r="Q99" s="150"/>
      <c r="R99" s="150"/>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20</v>
      </c>
      <c r="M100" s="73">
        <f t="shared" si="2"/>
        <v>20</v>
      </c>
      <c r="N100" s="46" t="str">
        <f t="shared" si="3"/>
        <v>OK</v>
      </c>
      <c r="O100" s="85"/>
      <c r="P100" s="85"/>
      <c r="Q100" s="150"/>
      <c r="R100" s="150"/>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5"/>
      <c r="P101" s="85"/>
      <c r="Q101" s="150"/>
      <c r="R101" s="150"/>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5"/>
      <c r="P102" s="85"/>
      <c r="Q102" s="150"/>
      <c r="R102" s="150"/>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5"/>
      <c r="P103" s="85"/>
      <c r="Q103" s="150"/>
      <c r="R103" s="150"/>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50</v>
      </c>
      <c r="M104" s="73">
        <f t="shared" si="2"/>
        <v>50</v>
      </c>
      <c r="N104" s="46" t="str">
        <f t="shared" si="3"/>
        <v>OK</v>
      </c>
      <c r="O104" s="85"/>
      <c r="P104" s="85"/>
      <c r="Q104" s="150"/>
      <c r="R104" s="150"/>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5"/>
      <c r="P105" s="85"/>
      <c r="Q105" s="150"/>
      <c r="R105" s="150"/>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5"/>
      <c r="P106" s="85"/>
      <c r="Q106" s="150"/>
      <c r="R106" s="150"/>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10</v>
      </c>
      <c r="M107" s="73">
        <f t="shared" si="2"/>
        <v>10</v>
      </c>
      <c r="N107" s="46" t="str">
        <f t="shared" si="3"/>
        <v>OK</v>
      </c>
      <c r="O107" s="85"/>
      <c r="P107" s="85"/>
      <c r="Q107" s="150"/>
      <c r="R107" s="150"/>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20</v>
      </c>
      <c r="M108" s="73">
        <f t="shared" si="2"/>
        <v>20</v>
      </c>
      <c r="N108" s="46" t="str">
        <f t="shared" si="3"/>
        <v>OK</v>
      </c>
      <c r="O108" s="85"/>
      <c r="P108" s="85"/>
      <c r="Q108" s="150"/>
      <c r="R108" s="150"/>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85"/>
      <c r="P109" s="85"/>
      <c r="Q109" s="150"/>
      <c r="R109" s="150"/>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10</v>
      </c>
      <c r="M110" s="73">
        <f t="shared" si="2"/>
        <v>10</v>
      </c>
      <c r="N110" s="46" t="str">
        <f t="shared" si="3"/>
        <v>OK</v>
      </c>
      <c r="O110" s="85"/>
      <c r="P110" s="85"/>
      <c r="Q110" s="150"/>
      <c r="R110" s="150"/>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150"/>
      <c r="R111" s="150"/>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85"/>
      <c r="P112" s="85"/>
      <c r="Q112" s="150"/>
      <c r="R112" s="150"/>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20</v>
      </c>
      <c r="M113" s="73">
        <f t="shared" si="2"/>
        <v>20</v>
      </c>
      <c r="N113" s="46" t="str">
        <f t="shared" si="3"/>
        <v>OK</v>
      </c>
      <c r="O113" s="85"/>
      <c r="P113" s="85"/>
      <c r="Q113" s="150"/>
      <c r="R113" s="150"/>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20</v>
      </c>
      <c r="M114" s="73">
        <f t="shared" si="2"/>
        <v>20</v>
      </c>
      <c r="N114" s="46" t="str">
        <f t="shared" si="3"/>
        <v>OK</v>
      </c>
      <c r="O114" s="85"/>
      <c r="P114" s="85"/>
      <c r="Q114" s="150"/>
      <c r="R114" s="150"/>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20</v>
      </c>
      <c r="M115" s="73">
        <f t="shared" si="2"/>
        <v>20</v>
      </c>
      <c r="N115" s="46" t="str">
        <f t="shared" si="3"/>
        <v>OK</v>
      </c>
      <c r="O115" s="85"/>
      <c r="P115" s="85"/>
      <c r="Q115" s="150"/>
      <c r="R115" s="150"/>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50</v>
      </c>
      <c r="M116" s="73">
        <f t="shared" si="2"/>
        <v>50</v>
      </c>
      <c r="N116" s="46" t="str">
        <f t="shared" si="3"/>
        <v>OK</v>
      </c>
      <c r="O116" s="85"/>
      <c r="P116" s="85"/>
      <c r="Q116" s="150"/>
      <c r="R116" s="150"/>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50</v>
      </c>
      <c r="M117" s="73">
        <f t="shared" si="2"/>
        <v>50</v>
      </c>
      <c r="N117" s="46" t="str">
        <f t="shared" si="3"/>
        <v>OK</v>
      </c>
      <c r="O117" s="85"/>
      <c r="P117" s="85"/>
      <c r="Q117" s="150"/>
      <c r="R117" s="150"/>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50</v>
      </c>
      <c r="M118" s="73">
        <f t="shared" si="2"/>
        <v>50</v>
      </c>
      <c r="N118" s="46" t="str">
        <f t="shared" si="3"/>
        <v>OK</v>
      </c>
      <c r="O118" s="85"/>
      <c r="P118" s="85"/>
      <c r="Q118" s="150"/>
      <c r="R118" s="150"/>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20</v>
      </c>
      <c r="M119" s="73">
        <f t="shared" si="2"/>
        <v>20</v>
      </c>
      <c r="N119" s="46" t="str">
        <f t="shared" si="3"/>
        <v>OK</v>
      </c>
      <c r="O119" s="85"/>
      <c r="P119" s="85"/>
      <c r="Q119" s="150"/>
      <c r="R119" s="150"/>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20</v>
      </c>
      <c r="M120" s="73">
        <f t="shared" si="2"/>
        <v>20</v>
      </c>
      <c r="N120" s="46" t="str">
        <f t="shared" si="3"/>
        <v>OK</v>
      </c>
      <c r="O120" s="85"/>
      <c r="P120" s="85"/>
      <c r="Q120" s="150"/>
      <c r="R120" s="150"/>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20</v>
      </c>
      <c r="M121" s="73">
        <f t="shared" si="2"/>
        <v>20</v>
      </c>
      <c r="N121" s="46" t="str">
        <f t="shared" si="3"/>
        <v>OK</v>
      </c>
      <c r="O121" s="85"/>
      <c r="P121" s="85"/>
      <c r="Q121" s="150"/>
      <c r="R121" s="150"/>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20</v>
      </c>
      <c r="M122" s="73">
        <f t="shared" si="2"/>
        <v>20</v>
      </c>
      <c r="N122" s="46" t="str">
        <f t="shared" si="3"/>
        <v>OK</v>
      </c>
      <c r="O122" s="85"/>
      <c r="P122" s="85"/>
      <c r="Q122" s="150"/>
      <c r="R122" s="150"/>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20</v>
      </c>
      <c r="M123" s="73">
        <f t="shared" si="2"/>
        <v>20</v>
      </c>
      <c r="N123" s="46" t="str">
        <f t="shared" si="3"/>
        <v>OK</v>
      </c>
      <c r="O123" s="85"/>
      <c r="P123" s="85"/>
      <c r="Q123" s="150"/>
      <c r="R123" s="150"/>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100</v>
      </c>
      <c r="M124" s="73">
        <f t="shared" si="2"/>
        <v>100</v>
      </c>
      <c r="N124" s="46" t="str">
        <f t="shared" si="3"/>
        <v>OK</v>
      </c>
      <c r="O124" s="85"/>
      <c r="P124" s="85"/>
      <c r="Q124" s="150"/>
      <c r="R124" s="150"/>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100</v>
      </c>
      <c r="M125" s="73">
        <f t="shared" si="2"/>
        <v>100</v>
      </c>
      <c r="N125" s="46" t="str">
        <f t="shared" si="3"/>
        <v>OK</v>
      </c>
      <c r="O125" s="85"/>
      <c r="P125" s="85"/>
      <c r="Q125" s="150"/>
      <c r="R125" s="150"/>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5</v>
      </c>
      <c r="M126" s="73">
        <f t="shared" si="2"/>
        <v>5</v>
      </c>
      <c r="N126" s="46" t="str">
        <f t="shared" si="3"/>
        <v>OK</v>
      </c>
      <c r="O126" s="85"/>
      <c r="P126" s="85"/>
      <c r="Q126" s="150"/>
      <c r="R126" s="150"/>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10</v>
      </c>
      <c r="M127" s="73">
        <f t="shared" si="2"/>
        <v>10</v>
      </c>
      <c r="N127" s="46" t="str">
        <f t="shared" si="3"/>
        <v>OK</v>
      </c>
      <c r="O127" s="85"/>
      <c r="P127" s="85"/>
      <c r="Q127" s="150"/>
      <c r="R127" s="150"/>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5</v>
      </c>
      <c r="M128" s="73">
        <f t="shared" si="2"/>
        <v>5</v>
      </c>
      <c r="N128" s="46" t="str">
        <f t="shared" si="3"/>
        <v>OK</v>
      </c>
      <c r="O128" s="85"/>
      <c r="P128" s="85"/>
      <c r="Q128" s="150"/>
      <c r="R128" s="150"/>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5</v>
      </c>
      <c r="M129" s="73">
        <f t="shared" si="2"/>
        <v>5</v>
      </c>
      <c r="N129" s="46" t="str">
        <f t="shared" si="3"/>
        <v>OK</v>
      </c>
      <c r="O129" s="85"/>
      <c r="P129" s="85"/>
      <c r="Q129" s="150"/>
      <c r="R129" s="150"/>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150"/>
      <c r="R130" s="150"/>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5</v>
      </c>
      <c r="M131" s="73">
        <f t="shared" si="2"/>
        <v>5</v>
      </c>
      <c r="N131" s="46" t="str">
        <f t="shared" si="3"/>
        <v>OK</v>
      </c>
      <c r="O131" s="85"/>
      <c r="P131" s="85"/>
      <c r="Q131" s="150"/>
      <c r="R131" s="150"/>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7</v>
      </c>
      <c r="M132" s="73">
        <f t="shared" ref="M132:M195" si="4">L132-(SUM(O132:AL132))</f>
        <v>7</v>
      </c>
      <c r="N132" s="46" t="str">
        <f t="shared" si="3"/>
        <v>OK</v>
      </c>
      <c r="O132" s="85"/>
      <c r="P132" s="85"/>
      <c r="Q132" s="150"/>
      <c r="R132" s="150"/>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7</v>
      </c>
      <c r="M133" s="73">
        <f t="shared" si="4"/>
        <v>7</v>
      </c>
      <c r="N133" s="46" t="str">
        <f t="shared" ref="N133:N196" si="5">IF(M133&lt;0,"ATENÇÃO","OK")</f>
        <v>OK</v>
      </c>
      <c r="O133" s="85"/>
      <c r="P133" s="85"/>
      <c r="Q133" s="150"/>
      <c r="R133" s="150"/>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7</v>
      </c>
      <c r="M134" s="73">
        <f t="shared" si="4"/>
        <v>7</v>
      </c>
      <c r="N134" s="46" t="str">
        <f t="shared" si="5"/>
        <v>OK</v>
      </c>
      <c r="O134" s="85"/>
      <c r="P134" s="85"/>
      <c r="Q134" s="150"/>
      <c r="R134" s="150"/>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7</v>
      </c>
      <c r="M135" s="73">
        <f t="shared" si="4"/>
        <v>7</v>
      </c>
      <c r="N135" s="46" t="str">
        <f t="shared" si="5"/>
        <v>OK</v>
      </c>
      <c r="O135" s="85"/>
      <c r="P135" s="85"/>
      <c r="Q135" s="150"/>
      <c r="R135" s="150"/>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400</v>
      </c>
      <c r="M136" s="73">
        <f t="shared" si="4"/>
        <v>400</v>
      </c>
      <c r="N136" s="46" t="str">
        <f t="shared" si="5"/>
        <v>OK</v>
      </c>
      <c r="O136" s="85"/>
      <c r="P136" s="85"/>
      <c r="Q136" s="150"/>
      <c r="R136" s="150"/>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400</v>
      </c>
      <c r="M137" s="73">
        <f t="shared" si="4"/>
        <v>400</v>
      </c>
      <c r="N137" s="46" t="str">
        <f t="shared" si="5"/>
        <v>OK</v>
      </c>
      <c r="O137" s="85"/>
      <c r="P137" s="85"/>
      <c r="Q137" s="150"/>
      <c r="R137" s="150"/>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400</v>
      </c>
      <c r="M138" s="73">
        <f t="shared" si="4"/>
        <v>400</v>
      </c>
      <c r="N138" s="46" t="str">
        <f t="shared" si="5"/>
        <v>OK</v>
      </c>
      <c r="O138" s="85"/>
      <c r="P138" s="85"/>
      <c r="Q138" s="150"/>
      <c r="R138" s="150"/>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20</v>
      </c>
      <c r="M139" s="73">
        <f t="shared" si="4"/>
        <v>20</v>
      </c>
      <c r="N139" s="46" t="str">
        <f t="shared" si="5"/>
        <v>OK</v>
      </c>
      <c r="O139" s="85"/>
      <c r="P139" s="85"/>
      <c r="Q139" s="150"/>
      <c r="R139" s="150"/>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20</v>
      </c>
      <c r="M140" s="73">
        <f t="shared" si="4"/>
        <v>20</v>
      </c>
      <c r="N140" s="46" t="str">
        <f t="shared" si="5"/>
        <v>OK</v>
      </c>
      <c r="O140" s="85"/>
      <c r="P140" s="85"/>
      <c r="Q140" s="150"/>
      <c r="R140" s="150"/>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20</v>
      </c>
      <c r="M141" s="73">
        <f t="shared" si="4"/>
        <v>20</v>
      </c>
      <c r="N141" s="46" t="str">
        <f t="shared" si="5"/>
        <v>OK</v>
      </c>
      <c r="O141" s="85"/>
      <c r="P141" s="85"/>
      <c r="Q141" s="150"/>
      <c r="R141" s="150"/>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20</v>
      </c>
      <c r="M142" s="73">
        <f t="shared" si="4"/>
        <v>20</v>
      </c>
      <c r="N142" s="46" t="str">
        <f t="shared" si="5"/>
        <v>OK</v>
      </c>
      <c r="O142" s="85"/>
      <c r="P142" s="85"/>
      <c r="Q142" s="150"/>
      <c r="R142" s="150"/>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20</v>
      </c>
      <c r="M143" s="73">
        <f t="shared" si="4"/>
        <v>20</v>
      </c>
      <c r="N143" s="46" t="str">
        <f t="shared" si="5"/>
        <v>OK</v>
      </c>
      <c r="O143" s="85"/>
      <c r="P143" s="85"/>
      <c r="Q143" s="150"/>
      <c r="R143" s="150"/>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20</v>
      </c>
      <c r="M144" s="73">
        <f t="shared" si="4"/>
        <v>20</v>
      </c>
      <c r="N144" s="46" t="str">
        <f t="shared" si="5"/>
        <v>OK</v>
      </c>
      <c r="O144" s="85"/>
      <c r="P144" s="85"/>
      <c r="Q144" s="150"/>
      <c r="R144" s="150"/>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20</v>
      </c>
      <c r="M145" s="73">
        <f t="shared" si="4"/>
        <v>20</v>
      </c>
      <c r="N145" s="46" t="str">
        <f t="shared" si="5"/>
        <v>OK</v>
      </c>
      <c r="O145" s="85"/>
      <c r="P145" s="85"/>
      <c r="Q145" s="150"/>
      <c r="R145" s="150"/>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150"/>
      <c r="R146" s="150"/>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150"/>
      <c r="R147" s="150"/>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150"/>
      <c r="R148" s="150"/>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150"/>
      <c r="R149" s="150"/>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150"/>
      <c r="R150" s="150"/>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150"/>
      <c r="R151" s="150"/>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150"/>
      <c r="R152" s="150"/>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150"/>
      <c r="R153" s="150"/>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150"/>
      <c r="R154" s="150"/>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150"/>
      <c r="R155" s="150"/>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400</v>
      </c>
      <c r="M156" s="73">
        <f t="shared" si="4"/>
        <v>400</v>
      </c>
      <c r="N156" s="46" t="str">
        <f t="shared" si="5"/>
        <v>OK</v>
      </c>
      <c r="O156" s="85"/>
      <c r="P156" s="85"/>
      <c r="Q156" s="150"/>
      <c r="R156" s="150"/>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400</v>
      </c>
      <c r="M157" s="73">
        <f t="shared" si="4"/>
        <v>400</v>
      </c>
      <c r="N157" s="46" t="str">
        <f t="shared" si="5"/>
        <v>OK</v>
      </c>
      <c r="O157" s="85"/>
      <c r="P157" s="85"/>
      <c r="Q157" s="150"/>
      <c r="R157" s="150"/>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21</v>
      </c>
      <c r="M158" s="73">
        <f t="shared" si="4"/>
        <v>21</v>
      </c>
      <c r="N158" s="46" t="str">
        <f t="shared" si="5"/>
        <v>OK</v>
      </c>
      <c r="O158" s="85"/>
      <c r="P158" s="85"/>
      <c r="Q158" s="150"/>
      <c r="R158" s="150"/>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22</v>
      </c>
      <c r="M159" s="73">
        <f t="shared" si="4"/>
        <v>2</v>
      </c>
      <c r="N159" s="46" t="str">
        <f t="shared" si="5"/>
        <v>OK</v>
      </c>
      <c r="O159" s="85"/>
      <c r="P159" s="85"/>
      <c r="Q159" s="150">
        <v>20</v>
      </c>
      <c r="R159" s="150"/>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5"/>
      <c r="P160" s="85"/>
      <c r="Q160" s="150"/>
      <c r="R160" s="150"/>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5"/>
      <c r="P161" s="85"/>
      <c r="Q161" s="150"/>
      <c r="R161" s="150"/>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30</v>
      </c>
      <c r="M162" s="73">
        <f t="shared" si="4"/>
        <v>20</v>
      </c>
      <c r="N162" s="46" t="str">
        <f t="shared" si="5"/>
        <v>OK</v>
      </c>
      <c r="O162" s="85"/>
      <c r="P162" s="85"/>
      <c r="Q162" s="150">
        <v>10</v>
      </c>
      <c r="R162" s="150"/>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12</v>
      </c>
      <c r="M163" s="73">
        <f t="shared" si="4"/>
        <v>2</v>
      </c>
      <c r="N163" s="46" t="str">
        <f t="shared" si="5"/>
        <v>OK</v>
      </c>
      <c r="O163" s="85"/>
      <c r="P163" s="85">
        <v>5</v>
      </c>
      <c r="Q163" s="150">
        <v>5</v>
      </c>
      <c r="R163" s="150"/>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10</v>
      </c>
      <c r="M164" s="73">
        <f t="shared" si="4"/>
        <v>7</v>
      </c>
      <c r="N164" s="46" t="str">
        <f t="shared" si="5"/>
        <v>OK</v>
      </c>
      <c r="O164" s="85"/>
      <c r="P164" s="85">
        <v>3</v>
      </c>
      <c r="Q164" s="150"/>
      <c r="R164" s="150"/>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150"/>
      <c r="R165" s="150"/>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50</v>
      </c>
      <c r="M166" s="73">
        <f t="shared" si="4"/>
        <v>40</v>
      </c>
      <c r="N166" s="46" t="str">
        <f t="shared" si="5"/>
        <v>OK</v>
      </c>
      <c r="O166" s="85"/>
      <c r="P166" s="85">
        <v>10</v>
      </c>
      <c r="Q166" s="150"/>
      <c r="R166" s="150"/>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22</v>
      </c>
      <c r="M167" s="73">
        <f t="shared" si="4"/>
        <v>12</v>
      </c>
      <c r="N167" s="46" t="str">
        <f t="shared" si="5"/>
        <v>OK</v>
      </c>
      <c r="O167" s="85"/>
      <c r="P167" s="85">
        <v>10</v>
      </c>
      <c r="Q167" s="150"/>
      <c r="R167" s="150"/>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200</v>
      </c>
      <c r="M168" s="73">
        <f t="shared" si="4"/>
        <v>200</v>
      </c>
      <c r="N168" s="46" t="str">
        <f t="shared" si="5"/>
        <v>OK</v>
      </c>
      <c r="O168" s="85"/>
      <c r="P168" s="85"/>
      <c r="Q168" s="150"/>
      <c r="R168" s="150"/>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200</v>
      </c>
      <c r="M169" s="73">
        <f t="shared" si="4"/>
        <v>200</v>
      </c>
      <c r="N169" s="46" t="str">
        <f t="shared" si="5"/>
        <v>OK</v>
      </c>
      <c r="O169" s="85"/>
      <c r="P169" s="85"/>
      <c r="Q169" s="150"/>
      <c r="R169" s="150"/>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5</v>
      </c>
      <c r="M170" s="73">
        <f t="shared" si="4"/>
        <v>0</v>
      </c>
      <c r="N170" s="46" t="str">
        <f t="shared" si="5"/>
        <v>OK</v>
      </c>
      <c r="O170" s="85"/>
      <c r="P170" s="85"/>
      <c r="Q170" s="150">
        <v>5</v>
      </c>
      <c r="R170" s="150"/>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5</v>
      </c>
      <c r="M171" s="73">
        <f t="shared" si="4"/>
        <v>0</v>
      </c>
      <c r="N171" s="46" t="str">
        <f t="shared" si="5"/>
        <v>OK</v>
      </c>
      <c r="O171" s="85"/>
      <c r="P171" s="85"/>
      <c r="Q171" s="150">
        <v>5</v>
      </c>
      <c r="R171" s="150"/>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2</v>
      </c>
      <c r="M172" s="73">
        <f t="shared" si="4"/>
        <v>2</v>
      </c>
      <c r="N172" s="46" t="str">
        <f t="shared" si="5"/>
        <v>OK</v>
      </c>
      <c r="O172" s="85"/>
      <c r="P172" s="85"/>
      <c r="Q172" s="150"/>
      <c r="R172" s="150"/>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2</v>
      </c>
      <c r="M173" s="73">
        <f t="shared" si="4"/>
        <v>2</v>
      </c>
      <c r="N173" s="46" t="str">
        <f t="shared" si="5"/>
        <v>OK</v>
      </c>
      <c r="O173" s="85"/>
      <c r="P173" s="85"/>
      <c r="Q173" s="150"/>
      <c r="R173" s="150"/>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100</v>
      </c>
      <c r="M174" s="73">
        <f t="shared" si="4"/>
        <v>100</v>
      </c>
      <c r="N174" s="46" t="str">
        <f t="shared" si="5"/>
        <v>OK</v>
      </c>
      <c r="O174" s="85"/>
      <c r="P174" s="85"/>
      <c r="Q174" s="150"/>
      <c r="R174" s="150"/>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40</v>
      </c>
      <c r="M175" s="73">
        <f t="shared" si="4"/>
        <v>40</v>
      </c>
      <c r="N175" s="46" t="str">
        <f t="shared" si="5"/>
        <v>OK</v>
      </c>
      <c r="O175" s="85"/>
      <c r="P175" s="85"/>
      <c r="Q175" s="150"/>
      <c r="R175" s="150"/>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30</v>
      </c>
      <c r="M176" s="73">
        <f t="shared" si="4"/>
        <v>30</v>
      </c>
      <c r="N176" s="46" t="str">
        <f t="shared" si="5"/>
        <v>OK</v>
      </c>
      <c r="O176" s="85"/>
      <c r="P176" s="85"/>
      <c r="Q176" s="150"/>
      <c r="R176" s="150"/>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30</v>
      </c>
      <c r="M177" s="73">
        <f t="shared" si="4"/>
        <v>30</v>
      </c>
      <c r="N177" s="46" t="str">
        <f t="shared" si="5"/>
        <v>OK</v>
      </c>
      <c r="O177" s="85"/>
      <c r="P177" s="85"/>
      <c r="Q177" s="150"/>
      <c r="R177" s="150"/>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30</v>
      </c>
      <c r="M178" s="73">
        <f t="shared" si="4"/>
        <v>30</v>
      </c>
      <c r="N178" s="46" t="str">
        <f t="shared" si="5"/>
        <v>OK</v>
      </c>
      <c r="O178" s="85"/>
      <c r="P178" s="85"/>
      <c r="Q178" s="150"/>
      <c r="R178" s="150"/>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30</v>
      </c>
      <c r="M179" s="73">
        <f t="shared" si="4"/>
        <v>30</v>
      </c>
      <c r="N179" s="46" t="str">
        <f t="shared" si="5"/>
        <v>OK</v>
      </c>
      <c r="O179" s="85"/>
      <c r="P179" s="85"/>
      <c r="Q179" s="150"/>
      <c r="R179" s="150"/>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150"/>
      <c r="R180" s="150"/>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150"/>
      <c r="R181" s="150"/>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21</v>
      </c>
      <c r="M182" s="73">
        <f t="shared" si="4"/>
        <v>16</v>
      </c>
      <c r="N182" s="46" t="str">
        <f t="shared" si="5"/>
        <v>OK</v>
      </c>
      <c r="O182" s="85"/>
      <c r="P182" s="85">
        <v>5</v>
      </c>
      <c r="Q182" s="150"/>
      <c r="R182" s="150"/>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20</v>
      </c>
      <c r="M183" s="73">
        <f t="shared" si="4"/>
        <v>20</v>
      </c>
      <c r="N183" s="46" t="str">
        <f t="shared" si="5"/>
        <v>OK</v>
      </c>
      <c r="O183" s="85"/>
      <c r="P183" s="85"/>
      <c r="Q183" s="150"/>
      <c r="R183" s="150"/>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150"/>
      <c r="R184" s="150"/>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30</v>
      </c>
      <c r="M185" s="73">
        <f t="shared" si="4"/>
        <v>30</v>
      </c>
      <c r="N185" s="46" t="str">
        <f t="shared" si="5"/>
        <v>OK</v>
      </c>
      <c r="O185" s="85"/>
      <c r="P185" s="85"/>
      <c r="Q185" s="150"/>
      <c r="R185" s="150"/>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30</v>
      </c>
      <c r="M186" s="73">
        <f t="shared" si="4"/>
        <v>10</v>
      </c>
      <c r="N186" s="46" t="str">
        <f t="shared" si="5"/>
        <v>OK</v>
      </c>
      <c r="O186" s="85"/>
      <c r="P186" s="85"/>
      <c r="Q186" s="150">
        <v>20</v>
      </c>
      <c r="R186" s="150"/>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10</v>
      </c>
      <c r="M187" s="73">
        <f t="shared" si="4"/>
        <v>0</v>
      </c>
      <c r="N187" s="46" t="str">
        <f t="shared" si="5"/>
        <v>OK</v>
      </c>
      <c r="O187" s="85"/>
      <c r="P187" s="85"/>
      <c r="Q187" s="150">
        <v>10</v>
      </c>
      <c r="R187" s="150"/>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20</v>
      </c>
      <c r="M188" s="73">
        <f t="shared" si="4"/>
        <v>20</v>
      </c>
      <c r="N188" s="46" t="str">
        <f t="shared" si="5"/>
        <v>OK</v>
      </c>
      <c r="O188" s="85"/>
      <c r="P188" s="85"/>
      <c r="Q188" s="150"/>
      <c r="R188" s="150"/>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20</v>
      </c>
      <c r="M189" s="73">
        <f t="shared" si="4"/>
        <v>0</v>
      </c>
      <c r="N189" s="46" t="str">
        <f t="shared" si="5"/>
        <v>OK</v>
      </c>
      <c r="O189" s="85"/>
      <c r="P189" s="85"/>
      <c r="Q189" s="150">
        <v>20</v>
      </c>
      <c r="R189" s="150"/>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20</v>
      </c>
      <c r="M190" s="73">
        <f t="shared" si="4"/>
        <v>10</v>
      </c>
      <c r="N190" s="46" t="str">
        <f t="shared" si="5"/>
        <v>OK</v>
      </c>
      <c r="O190" s="85"/>
      <c r="P190" s="85"/>
      <c r="Q190" s="150">
        <v>10</v>
      </c>
      <c r="R190" s="150"/>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20</v>
      </c>
      <c r="M191" s="73">
        <f t="shared" si="4"/>
        <v>0</v>
      </c>
      <c r="N191" s="46" t="str">
        <f t="shared" si="5"/>
        <v>OK</v>
      </c>
      <c r="O191" s="85"/>
      <c r="P191" s="85"/>
      <c r="Q191" s="150">
        <v>20</v>
      </c>
      <c r="R191" s="150"/>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20</v>
      </c>
      <c r="M192" s="73">
        <f t="shared" si="4"/>
        <v>0</v>
      </c>
      <c r="N192" s="46" t="str">
        <f t="shared" si="5"/>
        <v>OK</v>
      </c>
      <c r="O192" s="85"/>
      <c r="P192" s="85"/>
      <c r="Q192" s="150">
        <v>20</v>
      </c>
      <c r="R192" s="150"/>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2</v>
      </c>
      <c r="M193" s="73">
        <f t="shared" si="4"/>
        <v>2</v>
      </c>
      <c r="N193" s="46" t="str">
        <f t="shared" si="5"/>
        <v>OK</v>
      </c>
      <c r="O193" s="85"/>
      <c r="P193" s="85"/>
      <c r="Q193" s="150"/>
      <c r="R193" s="150"/>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2</v>
      </c>
      <c r="M194" s="73">
        <f t="shared" si="4"/>
        <v>0</v>
      </c>
      <c r="N194" s="46" t="str">
        <f t="shared" si="5"/>
        <v>OK</v>
      </c>
      <c r="O194" s="85"/>
      <c r="P194" s="85"/>
      <c r="Q194" s="150">
        <v>2</v>
      </c>
      <c r="R194" s="150"/>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2</v>
      </c>
      <c r="M195" s="73">
        <f t="shared" si="4"/>
        <v>2</v>
      </c>
      <c r="N195" s="46" t="str">
        <f t="shared" si="5"/>
        <v>OK</v>
      </c>
      <c r="O195" s="85"/>
      <c r="P195" s="85"/>
      <c r="Q195" s="150"/>
      <c r="R195" s="150"/>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2</v>
      </c>
      <c r="M196" s="73">
        <f t="shared" ref="M196:M259" si="6">L196-(SUM(O196:AL196))</f>
        <v>2</v>
      </c>
      <c r="N196" s="46" t="str">
        <f t="shared" si="5"/>
        <v>OK</v>
      </c>
      <c r="O196" s="85"/>
      <c r="P196" s="85"/>
      <c r="Q196" s="150"/>
      <c r="R196" s="150"/>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10</v>
      </c>
      <c r="M197" s="73">
        <f t="shared" si="6"/>
        <v>10</v>
      </c>
      <c r="N197" s="46" t="str">
        <f t="shared" ref="N197:N260" si="7">IF(M197&lt;0,"ATENÇÃO","OK")</f>
        <v>OK</v>
      </c>
      <c r="O197" s="85"/>
      <c r="P197" s="85"/>
      <c r="Q197" s="150"/>
      <c r="R197" s="150"/>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10</v>
      </c>
      <c r="M198" s="73">
        <f t="shared" si="6"/>
        <v>10</v>
      </c>
      <c r="N198" s="46" t="str">
        <f t="shared" si="7"/>
        <v>OK</v>
      </c>
      <c r="O198" s="85"/>
      <c r="P198" s="85"/>
      <c r="Q198" s="150"/>
      <c r="R198" s="150"/>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85"/>
      <c r="P199" s="85"/>
      <c r="Q199" s="150"/>
      <c r="R199" s="150"/>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10</v>
      </c>
      <c r="M200" s="73">
        <f t="shared" si="6"/>
        <v>10</v>
      </c>
      <c r="N200" s="46" t="str">
        <f t="shared" si="7"/>
        <v>OK</v>
      </c>
      <c r="O200" s="85"/>
      <c r="P200" s="85"/>
      <c r="Q200" s="150"/>
      <c r="R200" s="150"/>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2</v>
      </c>
      <c r="M201" s="73">
        <f t="shared" si="6"/>
        <v>2</v>
      </c>
      <c r="N201" s="46" t="str">
        <f t="shared" si="7"/>
        <v>OK</v>
      </c>
      <c r="O201" s="85"/>
      <c r="P201" s="85"/>
      <c r="Q201" s="150"/>
      <c r="R201" s="150"/>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10</v>
      </c>
      <c r="M202" s="73">
        <f t="shared" si="6"/>
        <v>0</v>
      </c>
      <c r="N202" s="46" t="str">
        <f t="shared" si="7"/>
        <v>OK</v>
      </c>
      <c r="O202" s="85"/>
      <c r="P202" s="85">
        <v>10</v>
      </c>
      <c r="Q202" s="150"/>
      <c r="R202" s="150"/>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10</v>
      </c>
      <c r="M203" s="73">
        <f t="shared" si="6"/>
        <v>10</v>
      </c>
      <c r="N203" s="46" t="str">
        <f t="shared" si="7"/>
        <v>OK</v>
      </c>
      <c r="O203" s="85"/>
      <c r="P203" s="85"/>
      <c r="Q203" s="150"/>
      <c r="R203" s="150"/>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10</v>
      </c>
      <c r="M204" s="73">
        <f t="shared" si="6"/>
        <v>10</v>
      </c>
      <c r="N204" s="46" t="str">
        <f t="shared" si="7"/>
        <v>OK</v>
      </c>
      <c r="O204" s="85"/>
      <c r="P204" s="85"/>
      <c r="Q204" s="150"/>
      <c r="R204" s="150"/>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23</v>
      </c>
      <c r="M205" s="73">
        <f t="shared" si="6"/>
        <v>23</v>
      </c>
      <c r="N205" s="46" t="str">
        <f t="shared" si="7"/>
        <v>OK</v>
      </c>
      <c r="O205" s="85"/>
      <c r="P205" s="85"/>
      <c r="Q205" s="150"/>
      <c r="R205" s="150"/>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10</v>
      </c>
      <c r="M206" s="73">
        <f t="shared" si="6"/>
        <v>10</v>
      </c>
      <c r="N206" s="46" t="str">
        <f t="shared" si="7"/>
        <v>OK</v>
      </c>
      <c r="O206" s="85"/>
      <c r="P206" s="85"/>
      <c r="Q206" s="150"/>
      <c r="R206" s="150"/>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20</v>
      </c>
      <c r="M207" s="73">
        <f t="shared" si="6"/>
        <v>20</v>
      </c>
      <c r="N207" s="46" t="str">
        <f t="shared" si="7"/>
        <v>OK</v>
      </c>
      <c r="O207" s="85"/>
      <c r="P207" s="85"/>
      <c r="Q207" s="150"/>
      <c r="R207" s="150"/>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20</v>
      </c>
      <c r="M208" s="73">
        <f t="shared" si="6"/>
        <v>20</v>
      </c>
      <c r="N208" s="46" t="str">
        <f t="shared" si="7"/>
        <v>OK</v>
      </c>
      <c r="O208" s="85"/>
      <c r="P208" s="85"/>
      <c r="Q208" s="150"/>
      <c r="R208" s="150"/>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20</v>
      </c>
      <c r="M209" s="73">
        <f t="shared" si="6"/>
        <v>20</v>
      </c>
      <c r="N209" s="46" t="str">
        <f t="shared" si="7"/>
        <v>OK</v>
      </c>
      <c r="O209" s="85"/>
      <c r="P209" s="85"/>
      <c r="Q209" s="150"/>
      <c r="R209" s="150"/>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20</v>
      </c>
      <c r="M210" s="73">
        <f t="shared" si="6"/>
        <v>20</v>
      </c>
      <c r="N210" s="46" t="str">
        <f t="shared" si="7"/>
        <v>OK</v>
      </c>
      <c r="O210" s="85"/>
      <c r="P210" s="85"/>
      <c r="Q210" s="150"/>
      <c r="R210" s="150"/>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20</v>
      </c>
      <c r="M211" s="73">
        <f t="shared" si="6"/>
        <v>20</v>
      </c>
      <c r="N211" s="46" t="str">
        <f t="shared" si="7"/>
        <v>OK</v>
      </c>
      <c r="O211" s="85"/>
      <c r="P211" s="85"/>
      <c r="Q211" s="150"/>
      <c r="R211" s="150"/>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20</v>
      </c>
      <c r="M212" s="73">
        <f t="shared" si="6"/>
        <v>20</v>
      </c>
      <c r="N212" s="46" t="str">
        <f t="shared" si="7"/>
        <v>OK</v>
      </c>
      <c r="O212" s="85"/>
      <c r="P212" s="85"/>
      <c r="Q212" s="150"/>
      <c r="R212" s="150"/>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20</v>
      </c>
      <c r="M213" s="73">
        <f t="shared" si="6"/>
        <v>20</v>
      </c>
      <c r="N213" s="46" t="str">
        <f t="shared" si="7"/>
        <v>OK</v>
      </c>
      <c r="O213" s="85"/>
      <c r="P213" s="85"/>
      <c r="Q213" s="150"/>
      <c r="R213" s="150"/>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20</v>
      </c>
      <c r="M214" s="73">
        <f t="shared" si="6"/>
        <v>20</v>
      </c>
      <c r="N214" s="46" t="str">
        <f t="shared" si="7"/>
        <v>OK</v>
      </c>
      <c r="O214" s="85"/>
      <c r="P214" s="85"/>
      <c r="Q214" s="150"/>
      <c r="R214" s="150"/>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20</v>
      </c>
      <c r="M215" s="73">
        <f t="shared" si="6"/>
        <v>20</v>
      </c>
      <c r="N215" s="46" t="str">
        <f t="shared" si="7"/>
        <v>OK</v>
      </c>
      <c r="O215" s="85"/>
      <c r="P215" s="85"/>
      <c r="Q215" s="150"/>
      <c r="R215" s="150"/>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20</v>
      </c>
      <c r="M216" s="73">
        <f t="shared" si="6"/>
        <v>20</v>
      </c>
      <c r="N216" s="46" t="str">
        <f t="shared" si="7"/>
        <v>OK</v>
      </c>
      <c r="O216" s="85"/>
      <c r="P216" s="85"/>
      <c r="Q216" s="150"/>
      <c r="R216" s="150"/>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20</v>
      </c>
      <c r="M217" s="73">
        <f t="shared" si="6"/>
        <v>20</v>
      </c>
      <c r="N217" s="46" t="str">
        <f t="shared" si="7"/>
        <v>OK</v>
      </c>
      <c r="O217" s="85"/>
      <c r="P217" s="85"/>
      <c r="Q217" s="150"/>
      <c r="R217" s="150"/>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10</v>
      </c>
      <c r="M218" s="73">
        <f t="shared" si="6"/>
        <v>10</v>
      </c>
      <c r="N218" s="46" t="str">
        <f t="shared" si="7"/>
        <v>OK</v>
      </c>
      <c r="O218" s="85"/>
      <c r="P218" s="85"/>
      <c r="Q218" s="150"/>
      <c r="R218" s="150"/>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10</v>
      </c>
      <c r="M219" s="73">
        <f t="shared" si="6"/>
        <v>10</v>
      </c>
      <c r="N219" s="46" t="str">
        <f t="shared" si="7"/>
        <v>OK</v>
      </c>
      <c r="O219" s="85"/>
      <c r="P219" s="85"/>
      <c r="Q219" s="150"/>
      <c r="R219" s="150"/>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10</v>
      </c>
      <c r="M220" s="73">
        <f t="shared" si="6"/>
        <v>10</v>
      </c>
      <c r="N220" s="46" t="str">
        <f t="shared" si="7"/>
        <v>OK</v>
      </c>
      <c r="O220" s="85"/>
      <c r="P220" s="85"/>
      <c r="Q220" s="150"/>
      <c r="R220" s="150"/>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10</v>
      </c>
      <c r="M221" s="73">
        <f t="shared" si="6"/>
        <v>10</v>
      </c>
      <c r="N221" s="46" t="str">
        <f t="shared" si="7"/>
        <v>OK</v>
      </c>
      <c r="O221" s="85"/>
      <c r="P221" s="85"/>
      <c r="Q221" s="150"/>
      <c r="R221" s="150"/>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5"/>
      <c r="Q222" s="150"/>
      <c r="R222" s="150"/>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2</v>
      </c>
      <c r="M223" s="73">
        <f t="shared" si="6"/>
        <v>2</v>
      </c>
      <c r="N223" s="46" t="str">
        <f t="shared" si="7"/>
        <v>OK</v>
      </c>
      <c r="O223" s="85"/>
      <c r="P223" s="85"/>
      <c r="Q223" s="150"/>
      <c r="R223" s="150"/>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4</v>
      </c>
      <c r="M224" s="73">
        <f t="shared" si="6"/>
        <v>4</v>
      </c>
      <c r="N224" s="46" t="str">
        <f t="shared" si="7"/>
        <v>OK</v>
      </c>
      <c r="O224" s="85"/>
      <c r="P224" s="85"/>
      <c r="Q224" s="150"/>
      <c r="R224" s="150"/>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150"/>
      <c r="R225" s="150"/>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150"/>
      <c r="R226" s="150"/>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150"/>
      <c r="R227" s="150"/>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150"/>
      <c r="R228" s="150"/>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150"/>
      <c r="R229" s="150"/>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150"/>
      <c r="R230" s="150"/>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150"/>
      <c r="R231" s="150"/>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150"/>
      <c r="R232" s="150"/>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150"/>
      <c r="R233" s="150"/>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150"/>
      <c r="R234" s="150"/>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150"/>
      <c r="R235" s="150"/>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150"/>
      <c r="R236" s="150"/>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150"/>
      <c r="R237" s="150"/>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150"/>
      <c r="R238" s="150"/>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150"/>
      <c r="R239" s="150"/>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150"/>
      <c r="R240" s="150"/>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150"/>
      <c r="R241" s="150"/>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150"/>
      <c r="R242" s="150"/>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2</v>
      </c>
      <c r="M243" s="73">
        <f t="shared" si="6"/>
        <v>2</v>
      </c>
      <c r="N243" s="46" t="str">
        <f t="shared" si="7"/>
        <v>OK</v>
      </c>
      <c r="O243" s="85"/>
      <c r="P243" s="85"/>
      <c r="Q243" s="150"/>
      <c r="R243" s="150"/>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2</v>
      </c>
      <c r="M244" s="73">
        <f t="shared" si="6"/>
        <v>2</v>
      </c>
      <c r="N244" s="46" t="str">
        <f t="shared" si="7"/>
        <v>OK</v>
      </c>
      <c r="O244" s="85"/>
      <c r="P244" s="85"/>
      <c r="Q244" s="150"/>
      <c r="R244" s="150"/>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2</v>
      </c>
      <c r="M245" s="73">
        <f t="shared" si="6"/>
        <v>2</v>
      </c>
      <c r="N245" s="46" t="str">
        <f t="shared" si="7"/>
        <v>OK</v>
      </c>
      <c r="O245" s="85"/>
      <c r="P245" s="85"/>
      <c r="Q245" s="150"/>
      <c r="R245" s="150"/>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2</v>
      </c>
      <c r="M246" s="73">
        <f t="shared" si="6"/>
        <v>2</v>
      </c>
      <c r="N246" s="46" t="str">
        <f t="shared" si="7"/>
        <v>OK</v>
      </c>
      <c r="O246" s="85"/>
      <c r="P246" s="85"/>
      <c r="Q246" s="150"/>
      <c r="R246" s="150"/>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2</v>
      </c>
      <c r="M247" s="73">
        <f t="shared" si="6"/>
        <v>2</v>
      </c>
      <c r="N247" s="46" t="str">
        <f t="shared" si="7"/>
        <v>OK</v>
      </c>
      <c r="O247" s="85"/>
      <c r="P247" s="85"/>
      <c r="Q247" s="150"/>
      <c r="R247" s="150"/>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150"/>
      <c r="R248" s="150"/>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2</v>
      </c>
      <c r="M249" s="73">
        <f t="shared" si="6"/>
        <v>2</v>
      </c>
      <c r="N249" s="46" t="str">
        <f t="shared" si="7"/>
        <v>OK</v>
      </c>
      <c r="O249" s="85"/>
      <c r="P249" s="85"/>
      <c r="Q249" s="150"/>
      <c r="R249" s="150"/>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2</v>
      </c>
      <c r="M250" s="73">
        <f t="shared" si="6"/>
        <v>2</v>
      </c>
      <c r="N250" s="46" t="str">
        <f t="shared" si="7"/>
        <v>OK</v>
      </c>
      <c r="O250" s="85"/>
      <c r="P250" s="85"/>
      <c r="Q250" s="150"/>
      <c r="R250" s="150"/>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2</v>
      </c>
      <c r="M251" s="73">
        <f t="shared" si="6"/>
        <v>2</v>
      </c>
      <c r="N251" s="46" t="str">
        <f t="shared" si="7"/>
        <v>OK</v>
      </c>
      <c r="O251" s="85"/>
      <c r="P251" s="85"/>
      <c r="Q251" s="150"/>
      <c r="R251" s="150"/>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2</v>
      </c>
      <c r="M252" s="73">
        <f t="shared" si="6"/>
        <v>2</v>
      </c>
      <c r="N252" s="46" t="str">
        <f t="shared" si="7"/>
        <v>OK</v>
      </c>
      <c r="O252" s="85"/>
      <c r="P252" s="85"/>
      <c r="Q252" s="150"/>
      <c r="R252" s="150"/>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2</v>
      </c>
      <c r="M253" s="73">
        <f t="shared" si="6"/>
        <v>2</v>
      </c>
      <c r="N253" s="46" t="str">
        <f t="shared" si="7"/>
        <v>OK</v>
      </c>
      <c r="O253" s="85"/>
      <c r="P253" s="85"/>
      <c r="Q253" s="150"/>
      <c r="R253" s="150"/>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2</v>
      </c>
      <c r="M254" s="73">
        <f t="shared" si="6"/>
        <v>2</v>
      </c>
      <c r="N254" s="46" t="str">
        <f t="shared" si="7"/>
        <v>OK</v>
      </c>
      <c r="O254" s="85"/>
      <c r="P254" s="85"/>
      <c r="Q254" s="150"/>
      <c r="R254" s="150"/>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85"/>
      <c r="P255" s="85"/>
      <c r="Q255" s="150"/>
      <c r="R255" s="150"/>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2</v>
      </c>
      <c r="M256" s="73">
        <f t="shared" si="6"/>
        <v>2</v>
      </c>
      <c r="N256" s="46" t="str">
        <f t="shared" si="7"/>
        <v>OK</v>
      </c>
      <c r="O256" s="85"/>
      <c r="P256" s="85"/>
      <c r="Q256" s="150"/>
      <c r="R256" s="150"/>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2</v>
      </c>
      <c r="M257" s="73">
        <f t="shared" si="6"/>
        <v>2</v>
      </c>
      <c r="N257" s="46" t="str">
        <f t="shared" si="7"/>
        <v>OK</v>
      </c>
      <c r="O257" s="85"/>
      <c r="P257" s="85"/>
      <c r="Q257" s="150"/>
      <c r="R257" s="150"/>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85"/>
      <c r="P258" s="85"/>
      <c r="Q258" s="150"/>
      <c r="R258" s="150"/>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2</v>
      </c>
      <c r="M259" s="73">
        <f t="shared" si="6"/>
        <v>2</v>
      </c>
      <c r="N259" s="46" t="str">
        <f t="shared" si="7"/>
        <v>OK</v>
      </c>
      <c r="O259" s="85"/>
      <c r="P259" s="85"/>
      <c r="Q259" s="150"/>
      <c r="R259" s="150"/>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2</v>
      </c>
      <c r="M260" s="73">
        <f t="shared" ref="M260:M323" si="8">L260-(SUM(O260:AL260))</f>
        <v>2</v>
      </c>
      <c r="N260" s="46" t="str">
        <f t="shared" si="7"/>
        <v>OK</v>
      </c>
      <c r="O260" s="85"/>
      <c r="P260" s="85"/>
      <c r="Q260" s="150"/>
      <c r="R260" s="150"/>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2</v>
      </c>
      <c r="M261" s="73">
        <f t="shared" si="8"/>
        <v>2</v>
      </c>
      <c r="N261" s="46" t="str">
        <f t="shared" ref="N261:N324" si="9">IF(M261&lt;0,"ATENÇÃO","OK")</f>
        <v>OK</v>
      </c>
      <c r="O261" s="85"/>
      <c r="P261" s="85"/>
      <c r="Q261" s="150"/>
      <c r="R261" s="150"/>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2</v>
      </c>
      <c r="M262" s="73">
        <f t="shared" si="8"/>
        <v>2</v>
      </c>
      <c r="N262" s="46" t="str">
        <f t="shared" si="9"/>
        <v>OK</v>
      </c>
      <c r="O262" s="85"/>
      <c r="P262" s="85"/>
      <c r="Q262" s="150"/>
      <c r="R262" s="150"/>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2</v>
      </c>
      <c r="M263" s="73">
        <f t="shared" si="8"/>
        <v>2</v>
      </c>
      <c r="N263" s="46" t="str">
        <f t="shared" si="9"/>
        <v>OK</v>
      </c>
      <c r="O263" s="84"/>
      <c r="P263" s="84"/>
      <c r="Q263" s="150"/>
      <c r="R263" s="150"/>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85"/>
      <c r="P264" s="85"/>
      <c r="Q264" s="150"/>
      <c r="R264" s="150"/>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85"/>
      <c r="P265" s="85"/>
      <c r="Q265" s="150"/>
      <c r="R265" s="150"/>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2</v>
      </c>
      <c r="M266" s="73">
        <f t="shared" si="8"/>
        <v>2</v>
      </c>
      <c r="N266" s="46" t="str">
        <f t="shared" si="9"/>
        <v>OK</v>
      </c>
      <c r="O266" s="85"/>
      <c r="P266" s="85"/>
      <c r="Q266" s="150"/>
      <c r="R266" s="150"/>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2</v>
      </c>
      <c r="M267" s="73">
        <f t="shared" si="8"/>
        <v>2</v>
      </c>
      <c r="N267" s="46" t="str">
        <f t="shared" si="9"/>
        <v>OK</v>
      </c>
      <c r="O267" s="85"/>
      <c r="P267" s="85"/>
      <c r="Q267" s="150"/>
      <c r="R267" s="150"/>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2</v>
      </c>
      <c r="M268" s="73">
        <f t="shared" si="8"/>
        <v>2</v>
      </c>
      <c r="N268" s="46" t="str">
        <f t="shared" si="9"/>
        <v>OK</v>
      </c>
      <c r="O268" s="85"/>
      <c r="P268" s="85"/>
      <c r="Q268" s="150"/>
      <c r="R268" s="150"/>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2</v>
      </c>
      <c r="M269" s="73">
        <f t="shared" si="8"/>
        <v>2</v>
      </c>
      <c r="N269" s="46" t="str">
        <f t="shared" si="9"/>
        <v>OK</v>
      </c>
      <c r="O269" s="85"/>
      <c r="P269" s="85"/>
      <c r="Q269" s="150"/>
      <c r="R269" s="150"/>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2</v>
      </c>
      <c r="M270" s="73">
        <f t="shared" si="8"/>
        <v>2</v>
      </c>
      <c r="N270" s="46" t="str">
        <f t="shared" si="9"/>
        <v>OK</v>
      </c>
      <c r="O270" s="85"/>
      <c r="P270" s="85"/>
      <c r="Q270" s="150"/>
      <c r="R270" s="150"/>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2</v>
      </c>
      <c r="M271" s="73">
        <f t="shared" si="8"/>
        <v>2</v>
      </c>
      <c r="N271" s="46" t="str">
        <f t="shared" si="9"/>
        <v>OK</v>
      </c>
      <c r="O271" s="85"/>
      <c r="P271" s="85"/>
      <c r="Q271" s="150"/>
      <c r="R271" s="150"/>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10</v>
      </c>
      <c r="M272" s="73">
        <f t="shared" si="8"/>
        <v>10</v>
      </c>
      <c r="N272" s="46" t="str">
        <f t="shared" si="9"/>
        <v>OK</v>
      </c>
      <c r="O272" s="85"/>
      <c r="P272" s="85"/>
      <c r="Q272" s="150"/>
      <c r="R272" s="150"/>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10</v>
      </c>
      <c r="M273" s="73">
        <f t="shared" si="8"/>
        <v>10</v>
      </c>
      <c r="N273" s="46" t="str">
        <f t="shared" si="9"/>
        <v>OK</v>
      </c>
      <c r="O273" s="85"/>
      <c r="P273" s="85"/>
      <c r="Q273" s="150"/>
      <c r="R273" s="150"/>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10</v>
      </c>
      <c r="M274" s="73">
        <f t="shared" si="8"/>
        <v>10</v>
      </c>
      <c r="N274" s="46" t="str">
        <f t="shared" si="9"/>
        <v>OK</v>
      </c>
      <c r="O274" s="85"/>
      <c r="P274" s="85"/>
      <c r="Q274" s="150"/>
      <c r="R274" s="150"/>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40</v>
      </c>
      <c r="M275" s="73">
        <f t="shared" si="8"/>
        <v>40</v>
      </c>
      <c r="N275" s="46" t="str">
        <f t="shared" si="9"/>
        <v>OK</v>
      </c>
      <c r="O275" s="85"/>
      <c r="P275" s="85"/>
      <c r="Q275" s="150"/>
      <c r="R275" s="150"/>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5"/>
      <c r="P276" s="85"/>
      <c r="Q276" s="150"/>
      <c r="R276" s="150"/>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20</v>
      </c>
      <c r="M277" s="73">
        <f t="shared" si="8"/>
        <v>20</v>
      </c>
      <c r="N277" s="46" t="str">
        <f t="shared" si="9"/>
        <v>OK</v>
      </c>
      <c r="O277" s="85"/>
      <c r="P277" s="85"/>
      <c r="Q277" s="150"/>
      <c r="R277" s="150"/>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20</v>
      </c>
      <c r="M278" s="73">
        <f t="shared" si="8"/>
        <v>20</v>
      </c>
      <c r="N278" s="46" t="str">
        <f t="shared" si="9"/>
        <v>OK</v>
      </c>
      <c r="O278" s="85"/>
      <c r="P278" s="85"/>
      <c r="Q278" s="150"/>
      <c r="R278" s="150"/>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20</v>
      </c>
      <c r="M279" s="73">
        <f t="shared" si="8"/>
        <v>20</v>
      </c>
      <c r="N279" s="46" t="str">
        <f t="shared" si="9"/>
        <v>OK</v>
      </c>
      <c r="O279" s="85"/>
      <c r="P279" s="85"/>
      <c r="Q279" s="150"/>
      <c r="R279" s="150"/>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20</v>
      </c>
      <c r="M280" s="73">
        <f t="shared" si="8"/>
        <v>20</v>
      </c>
      <c r="N280" s="46" t="str">
        <f t="shared" si="9"/>
        <v>OK</v>
      </c>
      <c r="O280" s="85"/>
      <c r="P280" s="85"/>
      <c r="Q280" s="150"/>
      <c r="R280" s="150"/>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20</v>
      </c>
      <c r="M281" s="73">
        <f t="shared" si="8"/>
        <v>20</v>
      </c>
      <c r="N281" s="46" t="str">
        <f t="shared" si="9"/>
        <v>OK</v>
      </c>
      <c r="O281" s="85"/>
      <c r="P281" s="85"/>
      <c r="Q281" s="150"/>
      <c r="R281" s="150"/>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20</v>
      </c>
      <c r="M282" s="73">
        <f t="shared" si="8"/>
        <v>20</v>
      </c>
      <c r="N282" s="46" t="str">
        <f t="shared" si="9"/>
        <v>OK</v>
      </c>
      <c r="O282" s="85"/>
      <c r="P282" s="85"/>
      <c r="Q282" s="150"/>
      <c r="R282" s="150"/>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85"/>
      <c r="P283" s="85"/>
      <c r="Q283" s="150"/>
      <c r="R283" s="150"/>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20</v>
      </c>
      <c r="M284" s="73">
        <f t="shared" si="8"/>
        <v>20</v>
      </c>
      <c r="N284" s="46" t="str">
        <f t="shared" si="9"/>
        <v>OK</v>
      </c>
      <c r="O284" s="85"/>
      <c r="P284" s="85"/>
      <c r="Q284" s="150"/>
      <c r="R284" s="150"/>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500</v>
      </c>
      <c r="M285" s="73">
        <f t="shared" si="8"/>
        <v>500</v>
      </c>
      <c r="N285" s="46" t="str">
        <f t="shared" si="9"/>
        <v>OK</v>
      </c>
      <c r="O285" s="85"/>
      <c r="P285" s="85"/>
      <c r="Q285" s="150"/>
      <c r="R285" s="150"/>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20</v>
      </c>
      <c r="M286" s="73">
        <f t="shared" si="8"/>
        <v>15</v>
      </c>
      <c r="N286" s="46" t="str">
        <f t="shared" si="9"/>
        <v>OK</v>
      </c>
      <c r="O286" s="85">
        <v>5</v>
      </c>
      <c r="P286" s="85"/>
      <c r="Q286" s="150"/>
      <c r="R286" s="150"/>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20</v>
      </c>
      <c r="M287" s="73">
        <f t="shared" si="8"/>
        <v>20</v>
      </c>
      <c r="N287" s="46" t="str">
        <f t="shared" si="9"/>
        <v>OK</v>
      </c>
      <c r="O287" s="85"/>
      <c r="P287" s="85"/>
      <c r="Q287" s="150"/>
      <c r="R287" s="150"/>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10</v>
      </c>
      <c r="M288" s="73">
        <f t="shared" si="8"/>
        <v>10</v>
      </c>
      <c r="N288" s="46" t="str">
        <f t="shared" si="9"/>
        <v>OK</v>
      </c>
      <c r="O288" s="85"/>
      <c r="P288" s="85"/>
      <c r="Q288" s="150"/>
      <c r="R288" s="150"/>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2</v>
      </c>
      <c r="M289" s="73">
        <f t="shared" si="8"/>
        <v>2</v>
      </c>
      <c r="N289" s="46" t="str">
        <f t="shared" si="9"/>
        <v>OK</v>
      </c>
      <c r="O289" s="85"/>
      <c r="P289" s="85"/>
      <c r="Q289" s="150"/>
      <c r="R289" s="150"/>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150"/>
      <c r="R290" s="150"/>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10</v>
      </c>
      <c r="M291" s="73">
        <f t="shared" si="8"/>
        <v>10</v>
      </c>
      <c r="N291" s="46" t="str">
        <f t="shared" si="9"/>
        <v>OK</v>
      </c>
      <c r="O291" s="85"/>
      <c r="P291" s="85"/>
      <c r="Q291" s="150"/>
      <c r="R291" s="150"/>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2</v>
      </c>
      <c r="M292" s="73">
        <f t="shared" si="8"/>
        <v>2</v>
      </c>
      <c r="N292" s="46" t="str">
        <f t="shared" si="9"/>
        <v>OK</v>
      </c>
      <c r="O292" s="85"/>
      <c r="P292" s="85"/>
      <c r="Q292" s="150"/>
      <c r="R292" s="150"/>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2</v>
      </c>
      <c r="M293" s="73">
        <f t="shared" si="8"/>
        <v>2</v>
      </c>
      <c r="N293" s="46" t="str">
        <f t="shared" si="9"/>
        <v>OK</v>
      </c>
      <c r="O293" s="85"/>
      <c r="P293" s="85"/>
      <c r="Q293" s="150"/>
      <c r="R293" s="150"/>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10</v>
      </c>
      <c r="M294" s="73">
        <f t="shared" si="8"/>
        <v>10</v>
      </c>
      <c r="N294" s="46" t="str">
        <f t="shared" si="9"/>
        <v>OK</v>
      </c>
      <c r="O294" s="85"/>
      <c r="P294" s="85"/>
      <c r="Q294" s="150"/>
      <c r="R294" s="150"/>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10</v>
      </c>
      <c r="M295" s="73">
        <f t="shared" si="8"/>
        <v>10</v>
      </c>
      <c r="N295" s="46" t="str">
        <f t="shared" si="9"/>
        <v>OK</v>
      </c>
      <c r="O295" s="85"/>
      <c r="P295" s="85"/>
      <c r="Q295" s="150"/>
      <c r="R295" s="150"/>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10</v>
      </c>
      <c r="M296" s="73">
        <f t="shared" si="8"/>
        <v>10</v>
      </c>
      <c r="N296" s="46" t="str">
        <f t="shared" si="9"/>
        <v>OK</v>
      </c>
      <c r="O296" s="85"/>
      <c r="P296" s="85"/>
      <c r="Q296" s="150"/>
      <c r="R296" s="150"/>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10</v>
      </c>
      <c r="M297" s="73">
        <f t="shared" si="8"/>
        <v>10</v>
      </c>
      <c r="N297" s="46" t="str">
        <f t="shared" si="9"/>
        <v>OK</v>
      </c>
      <c r="O297" s="85"/>
      <c r="P297" s="85"/>
      <c r="Q297" s="150"/>
      <c r="R297" s="150"/>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10</v>
      </c>
      <c r="M298" s="73">
        <f t="shared" si="8"/>
        <v>10</v>
      </c>
      <c r="N298" s="46" t="str">
        <f t="shared" si="9"/>
        <v>OK</v>
      </c>
      <c r="O298" s="85"/>
      <c r="P298" s="85"/>
      <c r="Q298" s="150"/>
      <c r="R298" s="150"/>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10</v>
      </c>
      <c r="M299" s="73">
        <f t="shared" si="8"/>
        <v>10</v>
      </c>
      <c r="N299" s="46" t="str">
        <f t="shared" si="9"/>
        <v>OK</v>
      </c>
      <c r="O299" s="85"/>
      <c r="P299" s="85"/>
      <c r="Q299" s="150"/>
      <c r="R299" s="150"/>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10</v>
      </c>
      <c r="M300" s="73">
        <f t="shared" si="8"/>
        <v>10</v>
      </c>
      <c r="N300" s="46" t="str">
        <f t="shared" si="9"/>
        <v>OK</v>
      </c>
      <c r="O300" s="85"/>
      <c r="P300" s="85"/>
      <c r="Q300" s="150"/>
      <c r="R300" s="150"/>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10</v>
      </c>
      <c r="M301" s="73">
        <f t="shared" si="8"/>
        <v>10</v>
      </c>
      <c r="N301" s="46" t="str">
        <f t="shared" si="9"/>
        <v>OK</v>
      </c>
      <c r="O301" s="85"/>
      <c r="P301" s="85"/>
      <c r="Q301" s="150"/>
      <c r="R301" s="150"/>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30</v>
      </c>
      <c r="M302" s="73">
        <f t="shared" si="8"/>
        <v>30</v>
      </c>
      <c r="N302" s="46" t="str">
        <f t="shared" si="9"/>
        <v>OK</v>
      </c>
      <c r="O302" s="85"/>
      <c r="P302" s="85"/>
      <c r="Q302" s="150"/>
      <c r="R302" s="150"/>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10</v>
      </c>
      <c r="M303" s="73">
        <f t="shared" si="8"/>
        <v>10</v>
      </c>
      <c r="N303" s="46" t="str">
        <f t="shared" si="9"/>
        <v>OK</v>
      </c>
      <c r="O303" s="85"/>
      <c r="P303" s="85"/>
      <c r="Q303" s="150"/>
      <c r="R303" s="150"/>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v>10</v>
      </c>
      <c r="M304" s="73">
        <f t="shared" si="8"/>
        <v>10</v>
      </c>
      <c r="N304" s="46" t="str">
        <f t="shared" si="9"/>
        <v>OK</v>
      </c>
      <c r="O304" s="85"/>
      <c r="P304" s="85"/>
      <c r="Q304" s="150"/>
      <c r="R304" s="150"/>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10</v>
      </c>
      <c r="M305" s="73">
        <f t="shared" si="8"/>
        <v>10</v>
      </c>
      <c r="N305" s="46" t="str">
        <f t="shared" si="9"/>
        <v>OK</v>
      </c>
      <c r="O305" s="85"/>
      <c r="P305" s="85"/>
      <c r="Q305" s="150"/>
      <c r="R305" s="150"/>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10</v>
      </c>
      <c r="M306" s="73">
        <f t="shared" si="8"/>
        <v>10</v>
      </c>
      <c r="N306" s="46" t="str">
        <f t="shared" si="9"/>
        <v>OK</v>
      </c>
      <c r="O306" s="85"/>
      <c r="P306" s="85"/>
      <c r="Q306" s="150"/>
      <c r="R306" s="150"/>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30</v>
      </c>
      <c r="M307" s="73">
        <f t="shared" si="8"/>
        <v>30</v>
      </c>
      <c r="N307" s="46" t="str">
        <f t="shared" si="9"/>
        <v>OK</v>
      </c>
      <c r="O307" s="99"/>
      <c r="P307" s="99"/>
      <c r="Q307" s="150"/>
      <c r="R307" s="150"/>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5</v>
      </c>
      <c r="M308" s="73">
        <f t="shared" si="8"/>
        <v>5</v>
      </c>
      <c r="N308" s="46" t="str">
        <f t="shared" si="9"/>
        <v>OK</v>
      </c>
      <c r="O308" s="99"/>
      <c r="P308" s="99"/>
      <c r="Q308" s="150"/>
      <c r="R308" s="150"/>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5</v>
      </c>
      <c r="M309" s="73">
        <f t="shared" si="8"/>
        <v>5</v>
      </c>
      <c r="N309" s="46" t="str">
        <f t="shared" si="9"/>
        <v>OK</v>
      </c>
      <c r="O309" s="99"/>
      <c r="P309" s="99"/>
      <c r="Q309" s="150"/>
      <c r="R309" s="150"/>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50</v>
      </c>
      <c r="M310" s="73">
        <f t="shared" si="8"/>
        <v>50</v>
      </c>
      <c r="N310" s="46" t="str">
        <f t="shared" si="9"/>
        <v>OK</v>
      </c>
      <c r="O310" s="99"/>
      <c r="P310" s="99"/>
      <c r="Q310" s="150"/>
      <c r="R310" s="150"/>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10</v>
      </c>
      <c r="M311" s="73">
        <f t="shared" si="8"/>
        <v>5</v>
      </c>
      <c r="N311" s="46" t="str">
        <f t="shared" si="9"/>
        <v>OK</v>
      </c>
      <c r="O311" s="99"/>
      <c r="P311" s="99"/>
      <c r="Q311" s="150">
        <v>5</v>
      </c>
      <c r="R311" s="150"/>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10</v>
      </c>
      <c r="M312" s="73">
        <f t="shared" si="8"/>
        <v>10</v>
      </c>
      <c r="N312" s="46" t="str">
        <f t="shared" si="9"/>
        <v>OK</v>
      </c>
      <c r="O312" s="99"/>
      <c r="P312" s="99"/>
      <c r="Q312" s="150"/>
      <c r="R312" s="150"/>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99"/>
      <c r="Q313" s="150"/>
      <c r="R313" s="150"/>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10</v>
      </c>
      <c r="M314" s="73">
        <f t="shared" si="8"/>
        <v>10</v>
      </c>
      <c r="N314" s="46" t="str">
        <f t="shared" si="9"/>
        <v>OK</v>
      </c>
      <c r="O314" s="99"/>
      <c r="P314" s="99"/>
      <c r="Q314" s="150"/>
      <c r="R314" s="150"/>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10</v>
      </c>
      <c r="M315" s="73">
        <f t="shared" si="8"/>
        <v>10</v>
      </c>
      <c r="N315" s="46" t="str">
        <f t="shared" si="9"/>
        <v>OK</v>
      </c>
      <c r="O315" s="99"/>
      <c r="P315" s="85"/>
      <c r="Q315" s="150"/>
      <c r="R315" s="150"/>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99"/>
      <c r="Q316" s="150"/>
      <c r="R316" s="150"/>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30</v>
      </c>
      <c r="M317" s="73">
        <f t="shared" si="8"/>
        <v>30</v>
      </c>
      <c r="N317" s="46" t="str">
        <f t="shared" si="9"/>
        <v>OK</v>
      </c>
      <c r="O317" s="99"/>
      <c r="P317" s="99"/>
      <c r="Q317" s="150"/>
      <c r="R317" s="150"/>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150"/>
      <c r="R318" s="150"/>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150"/>
      <c r="R319" s="150"/>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150"/>
      <c r="R320" s="150"/>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20</v>
      </c>
      <c r="M321" s="73">
        <f t="shared" si="8"/>
        <v>20</v>
      </c>
      <c r="N321" s="46" t="str">
        <f t="shared" si="9"/>
        <v>OK</v>
      </c>
      <c r="O321" s="85"/>
      <c r="P321" s="99"/>
      <c r="Q321" s="150"/>
      <c r="R321" s="150"/>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20</v>
      </c>
      <c r="M322" s="73">
        <f t="shared" si="8"/>
        <v>20</v>
      </c>
      <c r="N322" s="46" t="str">
        <f t="shared" si="9"/>
        <v>OK</v>
      </c>
      <c r="O322" s="85"/>
      <c r="P322" s="99"/>
      <c r="Q322" s="150"/>
      <c r="R322" s="150"/>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50</v>
      </c>
      <c r="M323" s="73">
        <f t="shared" si="8"/>
        <v>50</v>
      </c>
      <c r="N323" s="46" t="str">
        <f t="shared" si="9"/>
        <v>OK</v>
      </c>
      <c r="O323" s="85"/>
      <c r="P323" s="99"/>
      <c r="Q323" s="150"/>
      <c r="R323" s="150"/>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20</v>
      </c>
      <c r="M324" s="73">
        <f t="shared" ref="M324:M387" si="10">L324-(SUM(O324:AL324))</f>
        <v>20</v>
      </c>
      <c r="N324" s="46" t="str">
        <f t="shared" si="9"/>
        <v>OK</v>
      </c>
      <c r="O324" s="99"/>
      <c r="P324" s="99"/>
      <c r="Q324" s="150"/>
      <c r="R324" s="150"/>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100</v>
      </c>
      <c r="M325" s="73">
        <f t="shared" si="10"/>
        <v>100</v>
      </c>
      <c r="N325" s="46" t="str">
        <f t="shared" ref="N325:N388" si="11">IF(M325&lt;0,"ATENÇÃO","OK")</f>
        <v>OK</v>
      </c>
      <c r="O325" s="99"/>
      <c r="P325" s="99"/>
      <c r="Q325" s="150"/>
      <c r="R325" s="150"/>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10</v>
      </c>
      <c r="M326" s="73">
        <f t="shared" si="10"/>
        <v>10</v>
      </c>
      <c r="N326" s="46" t="str">
        <f t="shared" si="11"/>
        <v>OK</v>
      </c>
      <c r="O326" s="99"/>
      <c r="P326" s="99"/>
      <c r="Q326" s="150"/>
      <c r="R326" s="150"/>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v>30</v>
      </c>
      <c r="M327" s="73">
        <f t="shared" si="10"/>
        <v>20</v>
      </c>
      <c r="N327" s="46" t="str">
        <f t="shared" si="11"/>
        <v>OK</v>
      </c>
      <c r="O327" s="99"/>
      <c r="P327" s="99"/>
      <c r="Q327" s="150">
        <v>10</v>
      </c>
      <c r="R327" s="150"/>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10</v>
      </c>
      <c r="M328" s="73">
        <f t="shared" si="10"/>
        <v>10</v>
      </c>
      <c r="N328" s="46" t="str">
        <f t="shared" si="11"/>
        <v>OK</v>
      </c>
      <c r="O328" s="85"/>
      <c r="P328" s="99"/>
      <c r="Q328" s="150"/>
      <c r="R328" s="150"/>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10</v>
      </c>
      <c r="M329" s="73">
        <f t="shared" si="10"/>
        <v>10</v>
      </c>
      <c r="N329" s="46" t="str">
        <f t="shared" si="11"/>
        <v>OK</v>
      </c>
      <c r="O329" s="85"/>
      <c r="P329" s="99"/>
      <c r="Q329" s="150"/>
      <c r="R329" s="150"/>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30</v>
      </c>
      <c r="M330" s="73">
        <f t="shared" si="10"/>
        <v>30</v>
      </c>
      <c r="N330" s="46" t="str">
        <f t="shared" si="11"/>
        <v>OK</v>
      </c>
      <c r="O330" s="85"/>
      <c r="P330" s="99"/>
      <c r="Q330" s="150"/>
      <c r="R330" s="150"/>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99"/>
      <c r="Q331" s="150"/>
      <c r="R331" s="150"/>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99"/>
      <c r="Q332" s="150"/>
      <c r="R332" s="150"/>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150"/>
      <c r="R333" s="150"/>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50"/>
      <c r="R334" s="150"/>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150"/>
      <c r="R335" s="150"/>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150"/>
      <c r="R336" s="150"/>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150"/>
      <c r="R337" s="150"/>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150"/>
      <c r="R338" s="150"/>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150"/>
      <c r="R339" s="150"/>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150"/>
      <c r="R340" s="150"/>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150"/>
      <c r="R341" s="150"/>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150"/>
      <c r="R342" s="150"/>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150"/>
      <c r="R343" s="150"/>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150"/>
      <c r="R344" s="150"/>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150"/>
      <c r="R345" s="150"/>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150"/>
      <c r="R346" s="150"/>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150"/>
      <c r="R347" s="150"/>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150"/>
      <c r="R348" s="150"/>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150"/>
      <c r="R349" s="150"/>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1</v>
      </c>
      <c r="M350" s="73">
        <f t="shared" si="10"/>
        <v>1</v>
      </c>
      <c r="N350" s="46" t="str">
        <f t="shared" si="11"/>
        <v>OK</v>
      </c>
      <c r="O350" s="85"/>
      <c r="P350" s="99"/>
      <c r="Q350" s="150"/>
      <c r="R350" s="150"/>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150"/>
      <c r="R351" s="150"/>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50</v>
      </c>
      <c r="M352" s="73">
        <f t="shared" si="10"/>
        <v>38</v>
      </c>
      <c r="N352" s="46" t="str">
        <f t="shared" si="11"/>
        <v>OK</v>
      </c>
      <c r="O352" s="85">
        <v>12</v>
      </c>
      <c r="P352" s="99"/>
      <c r="Q352" s="150"/>
      <c r="R352" s="150"/>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52</v>
      </c>
      <c r="M353" s="73">
        <f t="shared" si="10"/>
        <v>28</v>
      </c>
      <c r="N353" s="46" t="str">
        <f t="shared" si="11"/>
        <v>OK</v>
      </c>
      <c r="O353" s="85">
        <v>24</v>
      </c>
      <c r="P353" s="99"/>
      <c r="Q353" s="150"/>
      <c r="R353" s="150"/>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50</v>
      </c>
      <c r="M354" s="73">
        <f t="shared" si="10"/>
        <v>50</v>
      </c>
      <c r="N354" s="46" t="str">
        <f t="shared" si="11"/>
        <v>OK</v>
      </c>
      <c r="O354" s="85"/>
      <c r="P354" s="99"/>
      <c r="Q354" s="150"/>
      <c r="R354" s="150"/>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50</v>
      </c>
      <c r="M355" s="73">
        <f t="shared" si="10"/>
        <v>50</v>
      </c>
      <c r="N355" s="46" t="str">
        <f t="shared" si="11"/>
        <v>OK</v>
      </c>
      <c r="O355" s="85"/>
      <c r="P355" s="99"/>
      <c r="Q355" s="150"/>
      <c r="R355" s="150"/>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150"/>
      <c r="R356" s="150"/>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150"/>
      <c r="R357" s="150"/>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30</v>
      </c>
      <c r="M358" s="73">
        <f t="shared" si="10"/>
        <v>30</v>
      </c>
      <c r="N358" s="46" t="str">
        <f t="shared" si="11"/>
        <v>OK</v>
      </c>
      <c r="O358" s="85"/>
      <c r="P358" s="99"/>
      <c r="Q358" s="150"/>
      <c r="R358" s="150"/>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100</v>
      </c>
      <c r="M359" s="73">
        <f t="shared" si="10"/>
        <v>50</v>
      </c>
      <c r="N359" s="46" t="str">
        <f t="shared" si="11"/>
        <v>OK</v>
      </c>
      <c r="O359" s="85">
        <v>50</v>
      </c>
      <c r="P359" s="99"/>
      <c r="Q359" s="150"/>
      <c r="R359" s="150"/>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100</v>
      </c>
      <c r="M360" s="73">
        <f t="shared" si="10"/>
        <v>50</v>
      </c>
      <c r="N360" s="46" t="str">
        <f t="shared" si="11"/>
        <v>OK</v>
      </c>
      <c r="O360" s="85">
        <v>50</v>
      </c>
      <c r="P360" s="99"/>
      <c r="Q360" s="150"/>
      <c r="R360" s="150"/>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6</v>
      </c>
      <c r="M361" s="73">
        <f t="shared" si="10"/>
        <v>6</v>
      </c>
      <c r="N361" s="46" t="str">
        <f t="shared" si="11"/>
        <v>OK</v>
      </c>
      <c r="O361" s="85"/>
      <c r="P361" s="99"/>
      <c r="Q361" s="150"/>
      <c r="R361" s="150"/>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10</v>
      </c>
      <c r="M362" s="73">
        <f t="shared" si="10"/>
        <v>0</v>
      </c>
      <c r="N362" s="46" t="str">
        <f t="shared" si="11"/>
        <v>OK</v>
      </c>
      <c r="O362" s="85"/>
      <c r="P362" s="99"/>
      <c r="Q362" s="150"/>
      <c r="R362" s="150">
        <v>10</v>
      </c>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10</v>
      </c>
      <c r="M363" s="73">
        <f t="shared" si="10"/>
        <v>0</v>
      </c>
      <c r="N363" s="46" t="str">
        <f t="shared" si="11"/>
        <v>OK</v>
      </c>
      <c r="O363" s="85"/>
      <c r="P363" s="99"/>
      <c r="Q363" s="150"/>
      <c r="R363" s="150">
        <v>10</v>
      </c>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10</v>
      </c>
      <c r="M364" s="73">
        <f t="shared" si="10"/>
        <v>10</v>
      </c>
      <c r="N364" s="46" t="str">
        <f t="shared" si="11"/>
        <v>OK</v>
      </c>
      <c r="O364" s="85"/>
      <c r="P364" s="99"/>
      <c r="Q364" s="150"/>
      <c r="R364" s="150"/>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10</v>
      </c>
      <c r="M365" s="73">
        <f t="shared" si="10"/>
        <v>0</v>
      </c>
      <c r="N365" s="46" t="str">
        <f t="shared" si="11"/>
        <v>OK</v>
      </c>
      <c r="O365" s="85"/>
      <c r="P365" s="99"/>
      <c r="Q365" s="150"/>
      <c r="R365" s="150">
        <v>10</v>
      </c>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10</v>
      </c>
      <c r="M366" s="73">
        <f t="shared" si="10"/>
        <v>10</v>
      </c>
      <c r="N366" s="46" t="str">
        <f t="shared" si="11"/>
        <v>OK</v>
      </c>
      <c r="O366" s="85"/>
      <c r="P366" s="99"/>
      <c r="Q366" s="150"/>
      <c r="R366" s="150"/>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10</v>
      </c>
      <c r="M367" s="73">
        <f t="shared" si="10"/>
        <v>0</v>
      </c>
      <c r="N367" s="46" t="str">
        <f t="shared" si="11"/>
        <v>OK</v>
      </c>
      <c r="O367" s="85"/>
      <c r="P367" s="99"/>
      <c r="Q367" s="150"/>
      <c r="R367" s="150">
        <v>10</v>
      </c>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10</v>
      </c>
      <c r="M368" s="73">
        <f t="shared" si="10"/>
        <v>0</v>
      </c>
      <c r="N368" s="46" t="str">
        <f t="shared" si="11"/>
        <v>OK</v>
      </c>
      <c r="O368" s="85"/>
      <c r="P368" s="99"/>
      <c r="Q368" s="150"/>
      <c r="R368" s="150">
        <v>10</v>
      </c>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5</v>
      </c>
      <c r="M369" s="73">
        <f t="shared" si="10"/>
        <v>5</v>
      </c>
      <c r="N369" s="46" t="str">
        <f t="shared" si="11"/>
        <v>OK</v>
      </c>
      <c r="O369" s="85"/>
      <c r="P369" s="99"/>
      <c r="Q369" s="150"/>
      <c r="R369" s="150"/>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50</v>
      </c>
      <c r="M370" s="73">
        <f t="shared" si="10"/>
        <v>20</v>
      </c>
      <c r="N370" s="46" t="str">
        <f t="shared" si="11"/>
        <v>OK</v>
      </c>
      <c r="O370" s="85"/>
      <c r="P370" s="99"/>
      <c r="Q370" s="150"/>
      <c r="R370" s="150">
        <v>30</v>
      </c>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52</v>
      </c>
      <c r="M371" s="73">
        <f t="shared" si="10"/>
        <v>52</v>
      </c>
      <c r="N371" s="46" t="str">
        <f t="shared" si="11"/>
        <v>OK</v>
      </c>
      <c r="O371" s="85"/>
      <c r="P371" s="99"/>
      <c r="Q371" s="150"/>
      <c r="R371" s="150"/>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50</v>
      </c>
      <c r="M372" s="73">
        <f t="shared" si="10"/>
        <v>20</v>
      </c>
      <c r="N372" s="46" t="str">
        <f t="shared" si="11"/>
        <v>OK</v>
      </c>
      <c r="O372" s="85"/>
      <c r="P372" s="99"/>
      <c r="Q372" s="150"/>
      <c r="R372" s="150">
        <v>30</v>
      </c>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52</v>
      </c>
      <c r="M373" s="73">
        <f t="shared" si="10"/>
        <v>22</v>
      </c>
      <c r="N373" s="46" t="str">
        <f t="shared" si="11"/>
        <v>OK</v>
      </c>
      <c r="O373" s="85"/>
      <c r="P373" s="99"/>
      <c r="Q373" s="150"/>
      <c r="R373" s="150">
        <v>30</v>
      </c>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150"/>
      <c r="R374" s="150"/>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50</v>
      </c>
      <c r="M375" s="73">
        <f t="shared" si="10"/>
        <v>30</v>
      </c>
      <c r="N375" s="46" t="str">
        <f t="shared" si="11"/>
        <v>OK</v>
      </c>
      <c r="O375" s="85"/>
      <c r="P375" s="99"/>
      <c r="Q375" s="150"/>
      <c r="R375" s="150">
        <v>20</v>
      </c>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2</v>
      </c>
      <c r="M376" s="73">
        <f t="shared" si="10"/>
        <v>2</v>
      </c>
      <c r="N376" s="46" t="str">
        <f t="shared" si="11"/>
        <v>OK</v>
      </c>
      <c r="O376" s="85"/>
      <c r="P376" s="99"/>
      <c r="Q376" s="150"/>
      <c r="R376" s="150"/>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85"/>
      <c r="P377" s="99"/>
      <c r="Q377" s="150"/>
      <c r="R377" s="150"/>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85"/>
      <c r="P378" s="99"/>
      <c r="Q378" s="150"/>
      <c r="R378" s="150"/>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85"/>
      <c r="P379" s="99"/>
      <c r="Q379" s="150"/>
      <c r="R379" s="150"/>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85"/>
      <c r="P380" s="99"/>
      <c r="Q380" s="150"/>
      <c r="R380" s="150"/>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85"/>
      <c r="P381" s="99"/>
      <c r="Q381" s="150"/>
      <c r="R381" s="150"/>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10</v>
      </c>
      <c r="M382" s="73">
        <f t="shared" si="10"/>
        <v>10</v>
      </c>
      <c r="N382" s="46" t="str">
        <f t="shared" si="11"/>
        <v>OK</v>
      </c>
      <c r="O382" s="85"/>
      <c r="P382" s="99"/>
      <c r="Q382" s="150"/>
      <c r="R382" s="150"/>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85"/>
      <c r="P383" s="99"/>
      <c r="Q383" s="150"/>
      <c r="R383" s="150"/>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85"/>
      <c r="P384" s="99"/>
      <c r="Q384" s="150"/>
      <c r="R384" s="150"/>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85"/>
      <c r="P385" s="99"/>
      <c r="Q385" s="150"/>
      <c r="R385" s="150"/>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85"/>
      <c r="P386" s="99"/>
      <c r="Q386" s="150"/>
      <c r="R386" s="150"/>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85"/>
      <c r="P387" s="99"/>
      <c r="Q387" s="150"/>
      <c r="R387" s="150"/>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85"/>
      <c r="P388" s="99"/>
      <c r="Q388" s="150"/>
      <c r="R388" s="150"/>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85"/>
      <c r="P389" s="99"/>
      <c r="Q389" s="150"/>
      <c r="R389" s="150"/>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10</v>
      </c>
      <c r="M390" s="73">
        <f t="shared" si="12"/>
        <v>10</v>
      </c>
      <c r="N390" s="46" t="str">
        <f t="shared" si="13"/>
        <v>OK</v>
      </c>
      <c r="O390" s="85"/>
      <c r="P390" s="99"/>
      <c r="Q390" s="150"/>
      <c r="R390" s="150"/>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85"/>
      <c r="P391" s="99"/>
      <c r="Q391" s="150"/>
      <c r="R391" s="150"/>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85"/>
      <c r="P392" s="99"/>
      <c r="Q392" s="150"/>
      <c r="R392" s="150"/>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85"/>
      <c r="P393" s="99"/>
      <c r="Q393" s="150"/>
      <c r="R393" s="150"/>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10</v>
      </c>
      <c r="M394" s="73">
        <f t="shared" si="12"/>
        <v>10</v>
      </c>
      <c r="N394" s="46" t="str">
        <f t="shared" si="13"/>
        <v>OK</v>
      </c>
      <c r="O394" s="85"/>
      <c r="P394" s="99"/>
      <c r="Q394" s="150"/>
      <c r="R394" s="150"/>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5</v>
      </c>
      <c r="M395" s="73">
        <f t="shared" si="12"/>
        <v>5</v>
      </c>
      <c r="N395" s="46" t="str">
        <f t="shared" si="13"/>
        <v>OK</v>
      </c>
      <c r="O395" s="85"/>
      <c r="P395" s="99"/>
      <c r="Q395" s="150"/>
      <c r="R395" s="150"/>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5</v>
      </c>
      <c r="M396" s="73">
        <f t="shared" si="12"/>
        <v>5</v>
      </c>
      <c r="N396" s="46" t="str">
        <f t="shared" si="13"/>
        <v>OK</v>
      </c>
      <c r="O396" s="85"/>
      <c r="P396" s="99"/>
      <c r="Q396" s="150"/>
      <c r="R396" s="150"/>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50</v>
      </c>
      <c r="M397" s="73">
        <f t="shared" si="12"/>
        <v>50</v>
      </c>
      <c r="N397" s="46" t="str">
        <f t="shared" si="13"/>
        <v>OK</v>
      </c>
      <c r="O397" s="85"/>
      <c r="P397" s="99"/>
      <c r="Q397" s="150"/>
      <c r="R397" s="150"/>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50</v>
      </c>
      <c r="M398" s="73">
        <f t="shared" si="12"/>
        <v>50</v>
      </c>
      <c r="N398" s="46" t="str">
        <f t="shared" si="13"/>
        <v>OK</v>
      </c>
      <c r="O398" s="85"/>
      <c r="P398" s="99"/>
      <c r="Q398" s="150"/>
      <c r="R398" s="150"/>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50</v>
      </c>
      <c r="M399" s="73">
        <f t="shared" si="12"/>
        <v>50</v>
      </c>
      <c r="N399" s="46" t="str">
        <f t="shared" si="13"/>
        <v>OK</v>
      </c>
      <c r="O399" s="85"/>
      <c r="P399" s="99"/>
      <c r="Q399" s="150"/>
      <c r="R399" s="150"/>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20</v>
      </c>
      <c r="M400" s="73">
        <f t="shared" si="12"/>
        <v>0</v>
      </c>
      <c r="N400" s="46" t="str">
        <f t="shared" si="13"/>
        <v>OK</v>
      </c>
      <c r="O400" s="85"/>
      <c r="P400" s="99"/>
      <c r="Q400" s="150"/>
      <c r="R400" s="150">
        <v>20</v>
      </c>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20</v>
      </c>
      <c r="M401" s="73">
        <f t="shared" si="12"/>
        <v>20</v>
      </c>
      <c r="N401" s="46" t="str">
        <f t="shared" si="13"/>
        <v>OK</v>
      </c>
      <c r="O401" s="85"/>
      <c r="P401" s="99"/>
      <c r="Q401" s="150"/>
      <c r="R401" s="150"/>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20</v>
      </c>
      <c r="M402" s="73">
        <f t="shared" si="12"/>
        <v>20</v>
      </c>
      <c r="N402" s="46" t="str">
        <f t="shared" si="13"/>
        <v>OK</v>
      </c>
      <c r="O402" s="85"/>
      <c r="P402" s="99"/>
      <c r="Q402" s="150"/>
      <c r="R402" s="150"/>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20</v>
      </c>
      <c r="M403" s="73">
        <f t="shared" si="12"/>
        <v>20</v>
      </c>
      <c r="N403" s="46" t="str">
        <f t="shared" si="13"/>
        <v>OK</v>
      </c>
      <c r="O403" s="85"/>
      <c r="P403" s="99"/>
      <c r="Q403" s="150"/>
      <c r="R403" s="150"/>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20</v>
      </c>
      <c r="M404" s="73">
        <f t="shared" si="12"/>
        <v>0</v>
      </c>
      <c r="N404" s="46" t="str">
        <f t="shared" si="13"/>
        <v>OK</v>
      </c>
      <c r="O404" s="85"/>
      <c r="P404" s="99"/>
      <c r="Q404" s="150"/>
      <c r="R404" s="150">
        <v>20</v>
      </c>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20</v>
      </c>
      <c r="M405" s="73">
        <f t="shared" si="12"/>
        <v>20</v>
      </c>
      <c r="N405" s="46" t="str">
        <f t="shared" si="13"/>
        <v>OK</v>
      </c>
      <c r="O405" s="85"/>
      <c r="P405" s="99"/>
      <c r="Q405" s="150"/>
      <c r="R405" s="150"/>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20</v>
      </c>
      <c r="M406" s="73">
        <f t="shared" si="12"/>
        <v>20</v>
      </c>
      <c r="N406" s="46" t="str">
        <f t="shared" si="13"/>
        <v>OK</v>
      </c>
      <c r="O406" s="85"/>
      <c r="P406" s="99"/>
      <c r="Q406" s="150"/>
      <c r="R406" s="150"/>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20</v>
      </c>
      <c r="M407" s="73">
        <f t="shared" si="12"/>
        <v>20</v>
      </c>
      <c r="N407" s="46" t="str">
        <f t="shared" si="13"/>
        <v>OK</v>
      </c>
      <c r="O407" s="85"/>
      <c r="P407" s="99"/>
      <c r="Q407" s="150"/>
      <c r="R407" s="150"/>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20</v>
      </c>
      <c r="M408" s="73">
        <f t="shared" si="12"/>
        <v>0</v>
      </c>
      <c r="N408" s="46" t="str">
        <f t="shared" si="13"/>
        <v>OK</v>
      </c>
      <c r="O408" s="85"/>
      <c r="P408" s="99"/>
      <c r="Q408" s="150"/>
      <c r="R408" s="150">
        <v>20</v>
      </c>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20</v>
      </c>
      <c r="M409" s="73">
        <f t="shared" si="12"/>
        <v>20</v>
      </c>
      <c r="N409" s="46" t="str">
        <f t="shared" si="13"/>
        <v>OK</v>
      </c>
      <c r="O409" s="85"/>
      <c r="P409" s="99"/>
      <c r="Q409" s="150"/>
      <c r="R409" s="150"/>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20</v>
      </c>
      <c r="M410" s="73">
        <f t="shared" si="12"/>
        <v>20</v>
      </c>
      <c r="N410" s="46" t="str">
        <f t="shared" si="13"/>
        <v>OK</v>
      </c>
      <c r="O410" s="85"/>
      <c r="P410" s="99"/>
      <c r="Q410" s="150"/>
      <c r="R410" s="150"/>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20</v>
      </c>
      <c r="M411" s="73">
        <f t="shared" si="12"/>
        <v>20</v>
      </c>
      <c r="N411" s="46" t="str">
        <f t="shared" si="13"/>
        <v>OK</v>
      </c>
      <c r="O411" s="85"/>
      <c r="P411" s="99"/>
      <c r="Q411" s="150"/>
      <c r="R411" s="150"/>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20</v>
      </c>
      <c r="M412" s="73">
        <f t="shared" si="12"/>
        <v>20</v>
      </c>
      <c r="N412" s="46" t="str">
        <f t="shared" si="13"/>
        <v>OK</v>
      </c>
      <c r="O412" s="85"/>
      <c r="P412" s="99"/>
      <c r="Q412" s="150"/>
      <c r="R412" s="150"/>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10</v>
      </c>
      <c r="M413" s="73">
        <f t="shared" si="12"/>
        <v>10</v>
      </c>
      <c r="N413" s="46" t="str">
        <f t="shared" si="13"/>
        <v>OK</v>
      </c>
      <c r="O413" s="85"/>
      <c r="P413" s="99"/>
      <c r="Q413" s="150"/>
      <c r="R413" s="150"/>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50</v>
      </c>
      <c r="M414" s="73">
        <f t="shared" si="12"/>
        <v>50</v>
      </c>
      <c r="N414" s="46" t="str">
        <f t="shared" si="13"/>
        <v>OK</v>
      </c>
      <c r="O414" s="85"/>
      <c r="P414" s="99"/>
      <c r="Q414" s="150"/>
      <c r="R414" s="150"/>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85"/>
      <c r="P415" s="99"/>
      <c r="Q415" s="150"/>
      <c r="R415" s="150"/>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4</v>
      </c>
      <c r="M416" s="73">
        <f t="shared" si="12"/>
        <v>4</v>
      </c>
      <c r="N416" s="46" t="str">
        <f t="shared" si="13"/>
        <v>OK</v>
      </c>
      <c r="O416" s="85"/>
      <c r="P416" s="99"/>
      <c r="Q416" s="150"/>
      <c r="R416" s="150"/>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50</v>
      </c>
      <c r="M417" s="73">
        <f t="shared" si="12"/>
        <v>50</v>
      </c>
      <c r="N417" s="46" t="str">
        <f t="shared" si="13"/>
        <v>OK</v>
      </c>
      <c r="O417" s="85"/>
      <c r="P417" s="99"/>
      <c r="Q417" s="150"/>
      <c r="R417" s="150"/>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10</v>
      </c>
      <c r="M418" s="73">
        <f t="shared" si="12"/>
        <v>10</v>
      </c>
      <c r="N418" s="46" t="str">
        <f t="shared" si="13"/>
        <v>OK</v>
      </c>
      <c r="O418" s="85"/>
      <c r="P418" s="99"/>
      <c r="Q418" s="150"/>
      <c r="R418" s="150"/>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10</v>
      </c>
      <c r="M419" s="73">
        <f t="shared" si="12"/>
        <v>0</v>
      </c>
      <c r="N419" s="46" t="str">
        <f t="shared" si="13"/>
        <v>OK</v>
      </c>
      <c r="O419" s="85"/>
      <c r="P419" s="99"/>
      <c r="Q419" s="150"/>
      <c r="R419" s="150"/>
      <c r="S419" s="166">
        <v>10</v>
      </c>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10</v>
      </c>
      <c r="M420" s="73">
        <f t="shared" si="12"/>
        <v>10</v>
      </c>
      <c r="N420" s="46" t="str">
        <f t="shared" si="13"/>
        <v>OK</v>
      </c>
      <c r="O420" s="85"/>
      <c r="P420" s="99"/>
      <c r="Q420" s="150"/>
      <c r="R420" s="150"/>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10</v>
      </c>
      <c r="M421" s="73">
        <f t="shared" si="12"/>
        <v>10</v>
      </c>
      <c r="N421" s="46" t="str">
        <f t="shared" si="13"/>
        <v>OK</v>
      </c>
      <c r="O421" s="85"/>
      <c r="P421" s="99"/>
      <c r="Q421" s="150"/>
      <c r="R421" s="150"/>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150"/>
      <c r="R422" s="150"/>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150"/>
      <c r="R423" s="150"/>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150"/>
      <c r="R424" s="150"/>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150"/>
      <c r="R425" s="150"/>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150"/>
      <c r="R426" s="150"/>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150"/>
      <c r="R427" s="150"/>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150"/>
      <c r="R428" s="150"/>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150"/>
      <c r="R429" s="150"/>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150"/>
      <c r="R430" s="150"/>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150"/>
      <c r="R431" s="150"/>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150"/>
      <c r="R432" s="150"/>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115</v>
      </c>
      <c r="M433" s="73">
        <f t="shared" si="12"/>
        <v>115</v>
      </c>
      <c r="N433" s="46" t="str">
        <f t="shared" si="13"/>
        <v>OK</v>
      </c>
      <c r="O433" s="85"/>
      <c r="P433" s="99"/>
      <c r="Q433" s="150"/>
      <c r="R433" s="150"/>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100</v>
      </c>
      <c r="M434" s="73">
        <f t="shared" si="12"/>
        <v>100</v>
      </c>
      <c r="N434" s="46" t="str">
        <f t="shared" si="13"/>
        <v>OK</v>
      </c>
      <c r="O434" s="85"/>
      <c r="P434" s="99"/>
      <c r="Q434" s="150"/>
      <c r="R434" s="150"/>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1</v>
      </c>
      <c r="M435" s="73">
        <f t="shared" si="12"/>
        <v>1</v>
      </c>
      <c r="N435" s="46" t="str">
        <f t="shared" si="13"/>
        <v>OK</v>
      </c>
      <c r="O435" s="85"/>
      <c r="P435" s="99"/>
      <c r="Q435" s="150"/>
      <c r="R435" s="150"/>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1</v>
      </c>
      <c r="M436" s="73">
        <f t="shared" si="12"/>
        <v>1</v>
      </c>
      <c r="N436" s="46" t="str">
        <f t="shared" si="13"/>
        <v>OK</v>
      </c>
      <c r="O436" s="85"/>
      <c r="P436" s="99"/>
      <c r="Q436" s="150"/>
      <c r="R436" s="150"/>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1</v>
      </c>
      <c r="M437" s="73">
        <f t="shared" si="12"/>
        <v>1</v>
      </c>
      <c r="N437" s="46" t="str">
        <f t="shared" si="13"/>
        <v>OK</v>
      </c>
      <c r="O437" s="85"/>
      <c r="P437" s="99"/>
      <c r="Q437" s="150"/>
      <c r="R437" s="150"/>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150"/>
      <c r="R438" s="150"/>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100</v>
      </c>
      <c r="M439" s="73">
        <f t="shared" si="12"/>
        <v>100</v>
      </c>
      <c r="N439" s="46" t="str">
        <f t="shared" si="13"/>
        <v>OK</v>
      </c>
      <c r="O439" s="85"/>
      <c r="P439" s="99"/>
      <c r="Q439" s="150"/>
      <c r="R439" s="150"/>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1</v>
      </c>
      <c r="M440" s="73">
        <f t="shared" si="12"/>
        <v>1</v>
      </c>
      <c r="N440" s="46" t="str">
        <f t="shared" si="13"/>
        <v>OK</v>
      </c>
      <c r="O440" s="85"/>
      <c r="P440" s="99"/>
      <c r="Q440" s="150"/>
      <c r="R440" s="150"/>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1</v>
      </c>
      <c r="M441" s="73">
        <f t="shared" si="12"/>
        <v>1</v>
      </c>
      <c r="N441" s="46" t="str">
        <f t="shared" si="13"/>
        <v>OK</v>
      </c>
      <c r="O441" s="85"/>
      <c r="P441" s="99"/>
      <c r="Q441" s="150"/>
      <c r="R441" s="150"/>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1</v>
      </c>
      <c r="M442" s="73">
        <f t="shared" si="12"/>
        <v>1</v>
      </c>
      <c r="N442" s="46" t="str">
        <f t="shared" si="13"/>
        <v>OK</v>
      </c>
      <c r="O442" s="85"/>
      <c r="P442" s="99"/>
      <c r="Q442" s="150"/>
      <c r="R442" s="150"/>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1</v>
      </c>
      <c r="M443" s="73">
        <f t="shared" si="12"/>
        <v>1</v>
      </c>
      <c r="N443" s="46" t="str">
        <f t="shared" si="13"/>
        <v>OK</v>
      </c>
      <c r="O443" s="85"/>
      <c r="P443" s="99"/>
      <c r="Q443" s="150"/>
      <c r="R443" s="150"/>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1</v>
      </c>
      <c r="M444" s="73">
        <f t="shared" si="12"/>
        <v>1</v>
      </c>
      <c r="N444" s="46" t="str">
        <f t="shared" si="13"/>
        <v>OK</v>
      </c>
      <c r="O444" s="85"/>
      <c r="P444" s="99"/>
      <c r="Q444" s="150"/>
      <c r="R444" s="150"/>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v>
      </c>
      <c r="M445" s="73">
        <f t="shared" si="12"/>
        <v>1</v>
      </c>
      <c r="N445" s="46" t="str">
        <f t="shared" si="13"/>
        <v>OK</v>
      </c>
      <c r="O445" s="85"/>
      <c r="P445" s="99"/>
      <c r="Q445" s="150"/>
      <c r="R445" s="150"/>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1</v>
      </c>
      <c r="M446" s="73">
        <f t="shared" si="12"/>
        <v>1</v>
      </c>
      <c r="N446" s="46" t="str">
        <f t="shared" si="13"/>
        <v>OK</v>
      </c>
      <c r="O446" s="85"/>
      <c r="P446" s="99"/>
      <c r="Q446" s="150"/>
      <c r="R446" s="150"/>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99"/>
      <c r="Q447" s="150"/>
      <c r="R447" s="150"/>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v>
      </c>
      <c r="M448" s="73">
        <f t="shared" si="12"/>
        <v>1</v>
      </c>
      <c r="N448" s="46" t="str">
        <f t="shared" si="13"/>
        <v>OK</v>
      </c>
      <c r="O448" s="85"/>
      <c r="P448" s="99"/>
      <c r="Q448" s="150"/>
      <c r="R448" s="150"/>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1</v>
      </c>
      <c r="M449" s="73">
        <f t="shared" si="12"/>
        <v>1</v>
      </c>
      <c r="N449" s="46" t="str">
        <f t="shared" si="13"/>
        <v>OK</v>
      </c>
      <c r="O449" s="85"/>
      <c r="P449" s="99"/>
      <c r="Q449" s="150"/>
      <c r="R449" s="150"/>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1</v>
      </c>
      <c r="M450" s="73">
        <f t="shared" si="12"/>
        <v>1</v>
      </c>
      <c r="N450" s="46" t="str">
        <f t="shared" si="13"/>
        <v>OK</v>
      </c>
      <c r="O450" s="85"/>
      <c r="P450" s="99"/>
      <c r="Q450" s="150"/>
      <c r="R450" s="150"/>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1</v>
      </c>
      <c r="M451" s="73">
        <f t="shared" si="12"/>
        <v>1</v>
      </c>
      <c r="N451" s="46" t="str">
        <f t="shared" si="13"/>
        <v>OK</v>
      </c>
      <c r="O451" s="85"/>
      <c r="P451" s="99"/>
      <c r="Q451" s="150"/>
      <c r="R451" s="150"/>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4</v>
      </c>
      <c r="M452" s="73">
        <f t="shared" ref="M452:M512" si="14">L452-(SUM(O452:AL452))</f>
        <v>4</v>
      </c>
      <c r="N452" s="46" t="str">
        <f t="shared" si="13"/>
        <v>OK</v>
      </c>
      <c r="O452" s="85"/>
      <c r="P452" s="99"/>
      <c r="Q452" s="150"/>
      <c r="R452" s="150"/>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4</v>
      </c>
      <c r="M453" s="73">
        <f t="shared" si="14"/>
        <v>4</v>
      </c>
      <c r="N453" s="46" t="str">
        <f t="shared" ref="N453:N512" si="15">IF(M453&lt;0,"ATENÇÃO","OK")</f>
        <v>OK</v>
      </c>
      <c r="O453" s="85"/>
      <c r="P453" s="99"/>
      <c r="Q453" s="150"/>
      <c r="R453" s="150"/>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4</v>
      </c>
      <c r="M454" s="73">
        <f t="shared" si="14"/>
        <v>4</v>
      </c>
      <c r="N454" s="46" t="str">
        <f t="shared" si="15"/>
        <v>OK</v>
      </c>
      <c r="O454" s="85"/>
      <c r="P454" s="99"/>
      <c r="Q454" s="150"/>
      <c r="R454" s="150"/>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4</v>
      </c>
      <c r="M455" s="73">
        <f t="shared" si="14"/>
        <v>4</v>
      </c>
      <c r="N455" s="46" t="str">
        <f t="shared" si="15"/>
        <v>OK</v>
      </c>
      <c r="O455" s="85"/>
      <c r="P455" s="99"/>
      <c r="Q455" s="150"/>
      <c r="R455" s="150"/>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4</v>
      </c>
      <c r="M456" s="73">
        <f t="shared" si="14"/>
        <v>4</v>
      </c>
      <c r="N456" s="46" t="str">
        <f t="shared" si="15"/>
        <v>OK</v>
      </c>
      <c r="O456" s="85"/>
      <c r="P456" s="99"/>
      <c r="Q456" s="150"/>
      <c r="R456" s="150"/>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4</v>
      </c>
      <c r="M457" s="73">
        <f t="shared" si="14"/>
        <v>4</v>
      </c>
      <c r="N457" s="46" t="str">
        <f t="shared" si="15"/>
        <v>OK</v>
      </c>
      <c r="O457" s="85"/>
      <c r="P457" s="99"/>
      <c r="Q457" s="150"/>
      <c r="R457" s="150"/>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4</v>
      </c>
      <c r="M458" s="73">
        <f t="shared" si="14"/>
        <v>4</v>
      </c>
      <c r="N458" s="46" t="str">
        <f t="shared" si="15"/>
        <v>OK</v>
      </c>
      <c r="O458" s="85"/>
      <c r="P458" s="99"/>
      <c r="Q458" s="150"/>
      <c r="R458" s="150"/>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4</v>
      </c>
      <c r="M459" s="73">
        <f t="shared" si="14"/>
        <v>4</v>
      </c>
      <c r="N459" s="46" t="str">
        <f t="shared" si="15"/>
        <v>OK</v>
      </c>
      <c r="O459" s="85"/>
      <c r="P459" s="99"/>
      <c r="Q459" s="150"/>
      <c r="R459" s="150"/>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4</v>
      </c>
      <c r="M460" s="73">
        <f t="shared" si="14"/>
        <v>4</v>
      </c>
      <c r="N460" s="46" t="str">
        <f t="shared" si="15"/>
        <v>OK</v>
      </c>
      <c r="O460" s="85"/>
      <c r="P460" s="99"/>
      <c r="Q460" s="150"/>
      <c r="R460" s="150"/>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4</v>
      </c>
      <c r="M461" s="73">
        <f t="shared" si="14"/>
        <v>4</v>
      </c>
      <c r="N461" s="46" t="str">
        <f t="shared" si="15"/>
        <v>OK</v>
      </c>
      <c r="O461" s="85"/>
      <c r="P461" s="99"/>
      <c r="Q461" s="150"/>
      <c r="R461" s="150"/>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2</v>
      </c>
      <c r="M462" s="73">
        <f t="shared" si="14"/>
        <v>2</v>
      </c>
      <c r="N462" s="46" t="str">
        <f t="shared" si="15"/>
        <v>OK</v>
      </c>
      <c r="O462" s="85"/>
      <c r="P462" s="99"/>
      <c r="Q462" s="150"/>
      <c r="R462" s="150"/>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2</v>
      </c>
      <c r="M463" s="73">
        <f t="shared" si="14"/>
        <v>2</v>
      </c>
      <c r="N463" s="46" t="str">
        <f t="shared" si="15"/>
        <v>OK</v>
      </c>
      <c r="O463" s="85"/>
      <c r="P463" s="99"/>
      <c r="Q463" s="150"/>
      <c r="R463" s="150"/>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2</v>
      </c>
      <c r="M464" s="73">
        <f t="shared" si="14"/>
        <v>2</v>
      </c>
      <c r="N464" s="46" t="str">
        <f t="shared" si="15"/>
        <v>OK</v>
      </c>
      <c r="O464" s="85"/>
      <c r="P464" s="99"/>
      <c r="Q464" s="150"/>
      <c r="R464" s="150"/>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2</v>
      </c>
      <c r="M465" s="73">
        <f t="shared" si="14"/>
        <v>2</v>
      </c>
      <c r="N465" s="46" t="str">
        <f t="shared" si="15"/>
        <v>OK</v>
      </c>
      <c r="O465" s="85"/>
      <c r="P465" s="99"/>
      <c r="Q465" s="150"/>
      <c r="R465" s="150"/>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2</v>
      </c>
      <c r="M466" s="73">
        <f t="shared" si="14"/>
        <v>2</v>
      </c>
      <c r="N466" s="46" t="str">
        <f t="shared" si="15"/>
        <v>OK</v>
      </c>
      <c r="O466" s="85"/>
      <c r="P466" s="99"/>
      <c r="Q466" s="150"/>
      <c r="R466" s="150"/>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2</v>
      </c>
      <c r="M467" s="73">
        <f t="shared" si="14"/>
        <v>2</v>
      </c>
      <c r="N467" s="46" t="str">
        <f t="shared" si="15"/>
        <v>OK</v>
      </c>
      <c r="O467" s="85"/>
      <c r="P467" s="99"/>
      <c r="Q467" s="150"/>
      <c r="R467" s="150"/>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5</v>
      </c>
      <c r="M468" s="73">
        <f t="shared" si="14"/>
        <v>5</v>
      </c>
      <c r="N468" s="46" t="str">
        <f t="shared" si="15"/>
        <v>OK</v>
      </c>
      <c r="O468" s="85"/>
      <c r="P468" s="99"/>
      <c r="Q468" s="150"/>
      <c r="R468" s="150"/>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10</v>
      </c>
      <c r="M469" s="73">
        <f t="shared" si="14"/>
        <v>10</v>
      </c>
      <c r="N469" s="46" t="str">
        <f t="shared" si="15"/>
        <v>OK</v>
      </c>
      <c r="O469" s="85"/>
      <c r="P469" s="99"/>
      <c r="Q469" s="150"/>
      <c r="R469" s="150"/>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10</v>
      </c>
      <c r="M470" s="73">
        <f t="shared" si="14"/>
        <v>10</v>
      </c>
      <c r="N470" s="46" t="str">
        <f t="shared" si="15"/>
        <v>OK</v>
      </c>
      <c r="O470" s="85"/>
      <c r="P470" s="99"/>
      <c r="Q470" s="150"/>
      <c r="R470" s="150"/>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2</v>
      </c>
      <c r="M471" s="73">
        <f t="shared" si="14"/>
        <v>2</v>
      </c>
      <c r="N471" s="46" t="str">
        <f t="shared" si="15"/>
        <v>OK</v>
      </c>
      <c r="O471" s="85"/>
      <c r="P471" s="99"/>
      <c r="Q471" s="150"/>
      <c r="R471" s="150"/>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99"/>
      <c r="Q472" s="150"/>
      <c r="R472" s="150"/>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99"/>
      <c r="Q473" s="150"/>
      <c r="R473" s="150"/>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2</v>
      </c>
      <c r="M474" s="73">
        <f t="shared" si="14"/>
        <v>2</v>
      </c>
      <c r="N474" s="46" t="str">
        <f t="shared" si="15"/>
        <v>OK</v>
      </c>
      <c r="O474" s="85"/>
      <c r="P474" s="99"/>
      <c r="Q474" s="150"/>
      <c r="R474" s="150"/>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99"/>
      <c r="Q475" s="150"/>
      <c r="R475" s="150"/>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150"/>
      <c r="R476" s="150"/>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99"/>
      <c r="Q477" s="150"/>
      <c r="R477" s="150"/>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150"/>
      <c r="R478" s="150"/>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150"/>
      <c r="R479" s="150"/>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150"/>
      <c r="R480" s="150"/>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150"/>
      <c r="R481" s="150"/>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v>2</v>
      </c>
      <c r="M482" s="73">
        <f t="shared" si="14"/>
        <v>2</v>
      </c>
      <c r="N482" s="46" t="str">
        <f t="shared" si="15"/>
        <v>OK</v>
      </c>
      <c r="O482" s="85"/>
      <c r="P482" s="99"/>
      <c r="Q482" s="150"/>
      <c r="R482" s="150"/>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2</v>
      </c>
      <c r="M483" s="73">
        <f t="shared" si="14"/>
        <v>2</v>
      </c>
      <c r="N483" s="46" t="str">
        <f t="shared" si="15"/>
        <v>OK</v>
      </c>
      <c r="O483" s="85"/>
      <c r="P483" s="99"/>
      <c r="Q483" s="150"/>
      <c r="R483" s="150"/>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85"/>
      <c r="P484" s="99"/>
      <c r="Q484" s="150"/>
      <c r="R484" s="150"/>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2</v>
      </c>
      <c r="M485" s="73">
        <f t="shared" si="14"/>
        <v>2</v>
      </c>
      <c r="N485" s="46" t="str">
        <f t="shared" si="15"/>
        <v>OK</v>
      </c>
      <c r="O485" s="85"/>
      <c r="P485" s="99"/>
      <c r="Q485" s="150"/>
      <c r="R485" s="150"/>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150"/>
      <c r="R486" s="150"/>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150"/>
      <c r="R487" s="150"/>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150"/>
      <c r="R488" s="150"/>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150"/>
      <c r="R489" s="150"/>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150"/>
      <c r="R490" s="150"/>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150"/>
      <c r="R491" s="150"/>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150"/>
      <c r="R492" s="150"/>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150"/>
      <c r="R493" s="150"/>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150"/>
      <c r="R494" s="150"/>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150"/>
      <c r="R495" s="150"/>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150"/>
      <c r="R496" s="150"/>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150"/>
      <c r="R497" s="150"/>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150"/>
      <c r="R498" s="150"/>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150"/>
      <c r="R499" s="150"/>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150"/>
      <c r="R500" s="150"/>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v>100</v>
      </c>
      <c r="M501" s="73">
        <f t="shared" si="14"/>
        <v>100</v>
      </c>
      <c r="N501" s="46" t="str">
        <f t="shared" si="15"/>
        <v>OK</v>
      </c>
      <c r="O501" s="85"/>
      <c r="P501" s="99"/>
      <c r="Q501" s="150"/>
      <c r="R501" s="150"/>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v>100</v>
      </c>
      <c r="M502" s="73">
        <f t="shared" si="14"/>
        <v>100</v>
      </c>
      <c r="N502" s="46" t="str">
        <f t="shared" si="15"/>
        <v>OK</v>
      </c>
      <c r="O502" s="85"/>
      <c r="P502" s="99"/>
      <c r="Q502" s="150"/>
      <c r="R502" s="150"/>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v>100</v>
      </c>
      <c r="M503" s="73">
        <f t="shared" si="14"/>
        <v>100</v>
      </c>
      <c r="N503" s="46" t="str">
        <f t="shared" si="15"/>
        <v>OK</v>
      </c>
      <c r="O503" s="85"/>
      <c r="P503" s="99"/>
      <c r="Q503" s="150"/>
      <c r="R503" s="150"/>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150"/>
      <c r="R504" s="150"/>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150"/>
      <c r="R505" s="150"/>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150"/>
      <c r="R506" s="150"/>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150"/>
      <c r="R507" s="150"/>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150"/>
      <c r="R508" s="150"/>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150"/>
      <c r="R509" s="150"/>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99"/>
      <c r="Q510" s="150"/>
      <c r="R510" s="150"/>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150"/>
      <c r="R511" s="150"/>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150"/>
      <c r="R512" s="150"/>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1050.52</v>
      </c>
      <c r="P513" s="97">
        <f t="shared" si="16"/>
        <v>924.15</v>
      </c>
      <c r="Q513" s="97">
        <f t="shared" si="16"/>
        <v>5063.95</v>
      </c>
      <c r="R513" s="97">
        <f t="shared" si="16"/>
        <v>1189.2000000000003</v>
      </c>
      <c r="S513" s="97">
        <f t="shared" si="16"/>
        <v>526.30000000000007</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932" priority="181" stopIfTrue="1" operator="greaterThan">
      <formula>0</formula>
    </cfRule>
    <cfRule type="cellIs" dxfId="931" priority="182" stopIfTrue="1" operator="greaterThan">
      <formula>0</formula>
    </cfRule>
    <cfRule type="cellIs" dxfId="930" priority="183" stopIfTrue="1" operator="greaterThan">
      <formula>0</formula>
    </cfRule>
  </conditionalFormatting>
  <conditionalFormatting sqref="AC5:AC9 AE5:AL9">
    <cfRule type="cellIs" dxfId="929" priority="178" stopIfTrue="1" operator="greaterThan">
      <formula>0</formula>
    </cfRule>
    <cfRule type="cellIs" dxfId="928" priority="179" stopIfTrue="1" operator="greaterThan">
      <formula>0</formula>
    </cfRule>
    <cfRule type="cellIs" dxfId="927" priority="180" stopIfTrue="1" operator="greaterThan">
      <formula>0</formula>
    </cfRule>
  </conditionalFormatting>
  <conditionalFormatting sqref="S4:AA512 AC4:AC146 AC150:AC155 AC157:AC165 AC168:AC175 AC179:AC512 AE4:AL512">
    <cfRule type="cellIs" dxfId="926" priority="177" operator="greaterThan">
      <formula>0</formula>
    </cfRule>
  </conditionalFormatting>
  <conditionalFormatting sqref="Q529:U531 Q528:T528">
    <cfRule type="cellIs" dxfId="925" priority="127" stopIfTrue="1" operator="greaterThan">
      <formula>0</formula>
    </cfRule>
    <cfRule type="cellIs" dxfId="924" priority="128" stopIfTrue="1" operator="greaterThan">
      <formula>0</formula>
    </cfRule>
    <cfRule type="cellIs" dxfId="923" priority="129" stopIfTrue="1" operator="greaterThan">
      <formula>0</formula>
    </cfRule>
  </conditionalFormatting>
  <conditionalFormatting sqref="S529:U533 S528:T528">
    <cfRule type="cellIs" dxfId="922" priority="126" operator="greaterThan">
      <formula>0</formula>
    </cfRule>
  </conditionalFormatting>
  <conditionalFormatting sqref="Q532:Q533">
    <cfRule type="cellIs" dxfId="921" priority="124" operator="greaterThan">
      <formula>0</formula>
    </cfRule>
    <cfRule type="cellIs" priority="125" operator="greaterThan">
      <formula>0</formula>
    </cfRule>
  </conditionalFormatting>
  <conditionalFormatting sqref="T359">
    <cfRule type="cellIs" dxfId="920" priority="121" stopIfTrue="1" operator="greaterThan">
      <formula>0</formula>
    </cfRule>
    <cfRule type="cellIs" dxfId="919" priority="122" stopIfTrue="1" operator="greaterThan">
      <formula>0</formula>
    </cfRule>
    <cfRule type="cellIs" dxfId="918" priority="123" stopIfTrue="1" operator="greaterThan">
      <formula>0</formula>
    </cfRule>
  </conditionalFormatting>
  <conditionalFormatting sqref="T360">
    <cfRule type="cellIs" dxfId="917" priority="118" stopIfTrue="1" operator="greaterThan">
      <formula>0</formula>
    </cfRule>
    <cfRule type="cellIs" dxfId="916" priority="119" stopIfTrue="1" operator="greaterThan">
      <formula>0</formula>
    </cfRule>
    <cfRule type="cellIs" dxfId="915" priority="120" stopIfTrue="1" operator="greaterThan">
      <formula>0</formula>
    </cfRule>
  </conditionalFormatting>
  <conditionalFormatting sqref="T361">
    <cfRule type="cellIs" dxfId="914" priority="115" stopIfTrue="1" operator="greaterThan">
      <formula>0</formula>
    </cfRule>
    <cfRule type="cellIs" dxfId="913" priority="116" stopIfTrue="1" operator="greaterThan">
      <formula>0</formula>
    </cfRule>
    <cfRule type="cellIs" dxfId="912" priority="117" stopIfTrue="1" operator="greaterThan">
      <formula>0</formula>
    </cfRule>
  </conditionalFormatting>
  <conditionalFormatting sqref="T362">
    <cfRule type="cellIs" dxfId="911" priority="112" stopIfTrue="1" operator="greaterThan">
      <formula>0</formula>
    </cfRule>
    <cfRule type="cellIs" dxfId="910" priority="113" stopIfTrue="1" operator="greaterThan">
      <formula>0</formula>
    </cfRule>
    <cfRule type="cellIs" dxfId="909" priority="114" stopIfTrue="1" operator="greaterThan">
      <formula>0</formula>
    </cfRule>
  </conditionalFormatting>
  <conditionalFormatting sqref="T363">
    <cfRule type="cellIs" dxfId="908" priority="109" stopIfTrue="1" operator="greaterThan">
      <formula>0</formula>
    </cfRule>
    <cfRule type="cellIs" dxfId="907" priority="110" stopIfTrue="1" operator="greaterThan">
      <formula>0</formula>
    </cfRule>
    <cfRule type="cellIs" dxfId="906" priority="111" stopIfTrue="1" operator="greaterThan">
      <formula>0</formula>
    </cfRule>
  </conditionalFormatting>
  <conditionalFormatting sqref="U517:U525">
    <cfRule type="cellIs" dxfId="905" priority="106" stopIfTrue="1" operator="greaterThan">
      <formula>0</formula>
    </cfRule>
    <cfRule type="cellIs" dxfId="904" priority="107" stopIfTrue="1" operator="greaterThan">
      <formula>0</formula>
    </cfRule>
    <cfRule type="cellIs" dxfId="903" priority="108" stopIfTrue="1" operator="greaterThan">
      <formula>0</formula>
    </cfRule>
  </conditionalFormatting>
  <conditionalFormatting sqref="U517:U528">
    <cfRule type="cellIs" dxfId="902" priority="105" operator="greaterThan">
      <formula>0</formula>
    </cfRule>
  </conditionalFormatting>
  <conditionalFormatting sqref="X317:X326">
    <cfRule type="cellIs" dxfId="901" priority="102" stopIfTrue="1" operator="greaterThan">
      <formula>0</formula>
    </cfRule>
    <cfRule type="cellIs" dxfId="900" priority="103" stopIfTrue="1" operator="greaterThan">
      <formula>0</formula>
    </cfRule>
    <cfRule type="cellIs" dxfId="899" priority="104" stopIfTrue="1" operator="greaterThan">
      <formula>0</formula>
    </cfRule>
  </conditionalFormatting>
  <conditionalFormatting sqref="X330:X331">
    <cfRule type="cellIs" dxfId="898" priority="99" stopIfTrue="1" operator="greaterThan">
      <formula>0</formula>
    </cfRule>
    <cfRule type="cellIs" dxfId="897" priority="100" stopIfTrue="1" operator="greaterThan">
      <formula>0</formula>
    </cfRule>
    <cfRule type="cellIs" dxfId="896" priority="101" stopIfTrue="1" operator="greaterThan">
      <formula>0</formula>
    </cfRule>
  </conditionalFormatting>
  <conditionalFormatting sqref="X333:X337">
    <cfRule type="cellIs" dxfId="895" priority="96" stopIfTrue="1" operator="greaterThan">
      <formula>0</formula>
    </cfRule>
    <cfRule type="cellIs" dxfId="894" priority="97" stopIfTrue="1" operator="greaterThan">
      <formula>0</formula>
    </cfRule>
    <cfRule type="cellIs" dxfId="893" priority="98" stopIfTrue="1" operator="greaterThan">
      <formula>0</formula>
    </cfRule>
  </conditionalFormatting>
  <conditionalFormatting sqref="X340:X343">
    <cfRule type="cellIs" dxfId="892" priority="93" stopIfTrue="1" operator="greaterThan">
      <formula>0</formula>
    </cfRule>
    <cfRule type="cellIs" dxfId="891" priority="94" stopIfTrue="1" operator="greaterThan">
      <formula>0</formula>
    </cfRule>
    <cfRule type="cellIs" dxfId="890" priority="95" stopIfTrue="1" operator="greaterThan">
      <formula>0</formula>
    </cfRule>
  </conditionalFormatting>
  <conditionalFormatting sqref="X346:X349">
    <cfRule type="cellIs" dxfId="889" priority="90" stopIfTrue="1" operator="greaterThan">
      <formula>0</formula>
    </cfRule>
    <cfRule type="cellIs" dxfId="888" priority="91" stopIfTrue="1" operator="greaterThan">
      <formula>0</formula>
    </cfRule>
    <cfRule type="cellIs" dxfId="887" priority="92" stopIfTrue="1" operator="greaterThan">
      <formula>0</formula>
    </cfRule>
  </conditionalFormatting>
  <conditionalFormatting sqref="X362:X364">
    <cfRule type="cellIs" dxfId="886" priority="87" stopIfTrue="1" operator="greaterThan">
      <formula>0</formula>
    </cfRule>
    <cfRule type="cellIs" dxfId="885" priority="88" stopIfTrue="1" operator="greaterThan">
      <formula>0</formula>
    </cfRule>
    <cfRule type="cellIs" dxfId="884" priority="89" stopIfTrue="1" operator="greaterThan">
      <formula>0</formula>
    </cfRule>
  </conditionalFormatting>
  <conditionalFormatting sqref="X471:X512">
    <cfRule type="cellIs" dxfId="883" priority="84" stopIfTrue="1" operator="greaterThan">
      <formula>0</formula>
    </cfRule>
    <cfRule type="cellIs" dxfId="882" priority="85" stopIfTrue="1" operator="greaterThan">
      <formula>0</formula>
    </cfRule>
    <cfRule type="cellIs" dxfId="881" priority="86" stopIfTrue="1" operator="greaterThan">
      <formula>0</formula>
    </cfRule>
  </conditionalFormatting>
  <conditionalFormatting sqref="W317:W326">
    <cfRule type="cellIs" dxfId="880" priority="81" stopIfTrue="1" operator="greaterThan">
      <formula>0</formula>
    </cfRule>
    <cfRule type="cellIs" dxfId="879" priority="82" stopIfTrue="1" operator="greaterThan">
      <formula>0</formula>
    </cfRule>
    <cfRule type="cellIs" dxfId="878" priority="83" stopIfTrue="1" operator="greaterThan">
      <formula>0</formula>
    </cfRule>
  </conditionalFormatting>
  <conditionalFormatting sqref="W330:W331">
    <cfRule type="cellIs" dxfId="877" priority="78" stopIfTrue="1" operator="greaterThan">
      <formula>0</formula>
    </cfRule>
    <cfRule type="cellIs" dxfId="876" priority="79" stopIfTrue="1" operator="greaterThan">
      <formula>0</formula>
    </cfRule>
    <cfRule type="cellIs" dxfId="875" priority="80" stopIfTrue="1" operator="greaterThan">
      <formula>0</formula>
    </cfRule>
  </conditionalFormatting>
  <conditionalFormatting sqref="W333:W337">
    <cfRule type="cellIs" dxfId="874" priority="75" stopIfTrue="1" operator="greaterThan">
      <formula>0</formula>
    </cfRule>
    <cfRule type="cellIs" dxfId="873" priority="76" stopIfTrue="1" operator="greaterThan">
      <formula>0</formula>
    </cfRule>
    <cfRule type="cellIs" dxfId="872" priority="77" stopIfTrue="1" operator="greaterThan">
      <formula>0</formula>
    </cfRule>
  </conditionalFormatting>
  <conditionalFormatting sqref="W340:W343">
    <cfRule type="cellIs" dxfId="871" priority="72" stopIfTrue="1" operator="greaterThan">
      <formula>0</formula>
    </cfRule>
    <cfRule type="cellIs" dxfId="870" priority="73" stopIfTrue="1" operator="greaterThan">
      <formula>0</formula>
    </cfRule>
    <cfRule type="cellIs" dxfId="869" priority="74" stopIfTrue="1" operator="greaterThan">
      <formula>0</formula>
    </cfRule>
  </conditionalFormatting>
  <conditionalFormatting sqref="W346:W349">
    <cfRule type="cellIs" dxfId="868" priority="69" stopIfTrue="1" operator="greaterThan">
      <formula>0</formula>
    </cfRule>
    <cfRule type="cellIs" dxfId="867" priority="70" stopIfTrue="1" operator="greaterThan">
      <formula>0</formula>
    </cfRule>
    <cfRule type="cellIs" dxfId="866" priority="71" stopIfTrue="1" operator="greaterThan">
      <formula>0</formula>
    </cfRule>
  </conditionalFormatting>
  <conditionalFormatting sqref="AB4:AB306">
    <cfRule type="cellIs" dxfId="865" priority="66" stopIfTrue="1" operator="greaterThan">
      <formula>0</formula>
    </cfRule>
    <cfRule type="cellIs" dxfId="864" priority="67" stopIfTrue="1" operator="greaterThan">
      <formula>0</formula>
    </cfRule>
    <cfRule type="cellIs" dxfId="863" priority="68" stopIfTrue="1" operator="greaterThan">
      <formula>0</formula>
    </cfRule>
  </conditionalFormatting>
  <conditionalFormatting sqref="AB4:AB512">
    <cfRule type="cellIs" dxfId="862" priority="65" operator="greaterThan">
      <formula>0</formula>
    </cfRule>
  </conditionalFormatting>
  <conditionalFormatting sqref="AC147">
    <cfRule type="cellIs" dxfId="861" priority="62" stopIfTrue="1" operator="greaterThan">
      <formula>0</formula>
    </cfRule>
    <cfRule type="cellIs" dxfId="860" priority="63" stopIfTrue="1" operator="greaterThan">
      <formula>0</formula>
    </cfRule>
    <cfRule type="cellIs" dxfId="859" priority="64" stopIfTrue="1" operator="greaterThan">
      <formula>0</formula>
    </cfRule>
  </conditionalFormatting>
  <conditionalFormatting sqref="AC147">
    <cfRule type="cellIs" dxfId="858" priority="61" operator="greaterThan">
      <formula>0</formula>
    </cfRule>
  </conditionalFormatting>
  <conditionalFormatting sqref="AC148">
    <cfRule type="cellIs" dxfId="857" priority="58" stopIfTrue="1" operator="greaterThan">
      <formula>0</formula>
    </cfRule>
    <cfRule type="cellIs" dxfId="856" priority="59" stopIfTrue="1" operator="greaterThan">
      <formula>0</formula>
    </cfRule>
    <cfRule type="cellIs" dxfId="855" priority="60" stopIfTrue="1" operator="greaterThan">
      <formula>0</formula>
    </cfRule>
  </conditionalFormatting>
  <conditionalFormatting sqref="AC148">
    <cfRule type="cellIs" dxfId="854" priority="57" operator="greaterThan">
      <formula>0</formula>
    </cfRule>
  </conditionalFormatting>
  <conditionalFormatting sqref="AC149">
    <cfRule type="cellIs" dxfId="853" priority="54" stopIfTrue="1" operator="greaterThan">
      <formula>0</formula>
    </cfRule>
    <cfRule type="cellIs" dxfId="852" priority="55" stopIfTrue="1" operator="greaterThan">
      <formula>0</formula>
    </cfRule>
    <cfRule type="cellIs" dxfId="851" priority="56" stopIfTrue="1" operator="greaterThan">
      <formula>0</formula>
    </cfRule>
  </conditionalFormatting>
  <conditionalFormatting sqref="AC149">
    <cfRule type="cellIs" dxfId="850" priority="53" operator="greaterThan">
      <formula>0</formula>
    </cfRule>
  </conditionalFormatting>
  <conditionalFormatting sqref="AC156">
    <cfRule type="cellIs" dxfId="849" priority="50" stopIfTrue="1" operator="greaterThan">
      <formula>0</formula>
    </cfRule>
    <cfRule type="cellIs" dxfId="848" priority="51" stopIfTrue="1" operator="greaterThan">
      <formula>0</formula>
    </cfRule>
    <cfRule type="cellIs" dxfId="847" priority="52" stopIfTrue="1" operator="greaterThan">
      <formula>0</formula>
    </cfRule>
  </conditionalFormatting>
  <conditionalFormatting sqref="AC156">
    <cfRule type="cellIs" dxfId="846" priority="49" operator="greaterThan">
      <formula>0</formula>
    </cfRule>
  </conditionalFormatting>
  <conditionalFormatting sqref="AC166">
    <cfRule type="cellIs" dxfId="845" priority="46" stopIfTrue="1" operator="greaterThan">
      <formula>0</formula>
    </cfRule>
    <cfRule type="cellIs" dxfId="844" priority="47" stopIfTrue="1" operator="greaterThan">
      <formula>0</formula>
    </cfRule>
    <cfRule type="cellIs" dxfId="843" priority="48" stopIfTrue="1" operator="greaterThan">
      <formula>0</formula>
    </cfRule>
  </conditionalFormatting>
  <conditionalFormatting sqref="AC166">
    <cfRule type="cellIs" dxfId="842" priority="45" operator="greaterThan">
      <formula>0</formula>
    </cfRule>
  </conditionalFormatting>
  <conditionalFormatting sqref="AC167">
    <cfRule type="cellIs" dxfId="841" priority="42" stopIfTrue="1" operator="greaterThan">
      <formula>0</formula>
    </cfRule>
    <cfRule type="cellIs" dxfId="840" priority="43" stopIfTrue="1" operator="greaterThan">
      <formula>0</formula>
    </cfRule>
    <cfRule type="cellIs" dxfId="839" priority="44" stopIfTrue="1" operator="greaterThan">
      <formula>0</formula>
    </cfRule>
  </conditionalFormatting>
  <conditionalFormatting sqref="AC167">
    <cfRule type="cellIs" dxfId="838" priority="41" operator="greaterThan">
      <formula>0</formula>
    </cfRule>
  </conditionalFormatting>
  <conditionalFormatting sqref="AC176">
    <cfRule type="cellIs" dxfId="837" priority="38" stopIfTrue="1" operator="greaterThan">
      <formula>0</formula>
    </cfRule>
    <cfRule type="cellIs" dxfId="836" priority="39" stopIfTrue="1" operator="greaterThan">
      <formula>0</formula>
    </cfRule>
    <cfRule type="cellIs" dxfId="835" priority="40" stopIfTrue="1" operator="greaterThan">
      <formula>0</formula>
    </cfRule>
  </conditionalFormatting>
  <conditionalFormatting sqref="AC176">
    <cfRule type="cellIs" dxfId="834" priority="37" operator="greaterThan">
      <formula>0</formula>
    </cfRule>
  </conditionalFormatting>
  <conditionalFormatting sqref="AC177">
    <cfRule type="cellIs" dxfId="833" priority="34" stopIfTrue="1" operator="greaterThan">
      <formula>0</formula>
    </cfRule>
    <cfRule type="cellIs" dxfId="832" priority="35" stopIfTrue="1" operator="greaterThan">
      <formula>0</formula>
    </cfRule>
    <cfRule type="cellIs" dxfId="831" priority="36" stopIfTrue="1" operator="greaterThan">
      <formula>0</formula>
    </cfRule>
  </conditionalFormatting>
  <conditionalFormatting sqref="AC177">
    <cfRule type="cellIs" dxfId="830" priority="33" operator="greaterThan">
      <formula>0</formula>
    </cfRule>
  </conditionalFormatting>
  <conditionalFormatting sqref="AC178">
    <cfRule type="cellIs" dxfId="829" priority="30" stopIfTrue="1" operator="greaterThan">
      <formula>0</formula>
    </cfRule>
    <cfRule type="cellIs" dxfId="828" priority="31" stopIfTrue="1" operator="greaterThan">
      <formula>0</formula>
    </cfRule>
    <cfRule type="cellIs" dxfId="827" priority="32" stopIfTrue="1" operator="greaterThan">
      <formula>0</formula>
    </cfRule>
  </conditionalFormatting>
  <conditionalFormatting sqref="AC178">
    <cfRule type="cellIs" dxfId="826" priority="29" operator="greaterThan">
      <formula>0</formula>
    </cfRule>
  </conditionalFormatting>
  <conditionalFormatting sqref="AD4:AD512">
    <cfRule type="cellIs" dxfId="825" priority="22" operator="greaterThan">
      <formula>0</formula>
    </cfRule>
  </conditionalFormatting>
  <conditionalFormatting sqref="AD4 AD10:AD306">
    <cfRule type="cellIs" dxfId="824" priority="26" stopIfTrue="1" operator="greaterThan">
      <formula>0</formula>
    </cfRule>
    <cfRule type="cellIs" dxfId="823" priority="27" stopIfTrue="1" operator="greaterThan">
      <formula>0</formula>
    </cfRule>
    <cfRule type="cellIs" dxfId="822" priority="28" stopIfTrue="1" operator="greaterThan">
      <formula>0</formula>
    </cfRule>
  </conditionalFormatting>
  <conditionalFormatting sqref="AD5:AD9">
    <cfRule type="cellIs" dxfId="821" priority="23" stopIfTrue="1" operator="greaterThan">
      <formula>0</formula>
    </cfRule>
    <cfRule type="cellIs" dxfId="820" priority="24" stopIfTrue="1" operator="greaterThan">
      <formula>0</formula>
    </cfRule>
    <cfRule type="cellIs" dxfId="819" priority="25" stopIfTrue="1" operator="greaterThan">
      <formula>0</formula>
    </cfRule>
  </conditionalFormatting>
  <conditionalFormatting sqref="O4:O51 O53:O306">
    <cfRule type="cellIs" dxfId="818" priority="16" stopIfTrue="1" operator="greaterThan">
      <formula>0</formula>
    </cfRule>
    <cfRule type="cellIs" dxfId="817" priority="17" stopIfTrue="1" operator="greaterThan">
      <formula>0</formula>
    </cfRule>
    <cfRule type="cellIs" dxfId="816" priority="18" stopIfTrue="1" operator="greaterThan">
      <formula>0</formula>
    </cfRule>
  </conditionalFormatting>
  <conditionalFormatting sqref="O321:O323">
    <cfRule type="cellIs" dxfId="815" priority="4" stopIfTrue="1" operator="greaterThan">
      <formula>0</formula>
    </cfRule>
    <cfRule type="cellIs" dxfId="814" priority="5" stopIfTrue="1" operator="greaterThan">
      <formula>0</formula>
    </cfRule>
    <cfRule type="cellIs" dxfId="813" priority="6" stopIfTrue="1" operator="greaterThan">
      <formula>0</formula>
    </cfRule>
  </conditionalFormatting>
  <conditionalFormatting sqref="O328:O334">
    <cfRule type="cellIs" dxfId="812" priority="10" stopIfTrue="1" operator="greaterThan">
      <formula>0</formula>
    </cfRule>
    <cfRule type="cellIs" dxfId="811" priority="11" stopIfTrue="1" operator="greaterThan">
      <formula>0</formula>
    </cfRule>
    <cfRule type="cellIs" dxfId="810" priority="12" stopIfTrue="1" operator="greaterThan">
      <formula>0</formula>
    </cfRule>
  </conditionalFormatting>
  <conditionalFormatting sqref="O337:O512">
    <cfRule type="cellIs" dxfId="809" priority="7" stopIfTrue="1" operator="greaterThan">
      <formula>0</formula>
    </cfRule>
    <cfRule type="cellIs" dxfId="808" priority="8" stopIfTrue="1" operator="greaterThan">
      <formula>0</formula>
    </cfRule>
    <cfRule type="cellIs" dxfId="807" priority="9" stopIfTrue="1" operator="greaterThan">
      <formula>0</formula>
    </cfRule>
  </conditionalFormatting>
  <conditionalFormatting sqref="P4:P306">
    <cfRule type="cellIs" dxfId="806" priority="20" stopIfTrue="1" operator="greaterThan">
      <formula>0</formula>
    </cfRule>
    <cfRule type="cellIs" dxfId="805" priority="21" stopIfTrue="1" operator="greaterThan">
      <formula>0</formula>
    </cfRule>
  </conditionalFormatting>
  <conditionalFormatting sqref="P315">
    <cfRule type="cellIs" dxfId="804" priority="13" stopIfTrue="1" operator="greaterThan">
      <formula>0</formula>
    </cfRule>
    <cfRule type="cellIs" dxfId="803" priority="14" stopIfTrue="1" operator="greaterThan">
      <formula>0</formula>
    </cfRule>
    <cfRule type="cellIs" dxfId="802" priority="15" stopIfTrue="1" operator="greaterThan">
      <formula>0</formula>
    </cfRule>
  </conditionalFormatting>
  <conditionalFormatting sqref="Q4:R512">
    <cfRule type="cellIs" dxfId="801" priority="1" stopIfTrue="1" operator="greaterThan">
      <formula>0</formula>
    </cfRule>
    <cfRule type="cellIs" dxfId="800" priority="2" stopIfTrue="1" operator="greaterThan">
      <formula>0</formula>
    </cfRule>
    <cfRule type="cellIs" dxfId="799" priority="3" stopIfTrue="1" operator="greaterThan">
      <formula>0</formula>
    </cfRule>
  </conditionalFormatting>
  <conditionalFormatting sqref="P4:P306">
    <cfRule type="cellIs" dxfId="798" priority="19" stopIfTrue="1" operator="greaterThan">
      <formula>0</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AL536"/>
  <sheetViews>
    <sheetView topLeftCell="B1" zoomScale="60" zoomScaleNormal="60" workbookViewId="0">
      <selection activeCell="Z5" sqref="Z5"/>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21.8554687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897</v>
      </c>
      <c r="P1" s="193" t="s">
        <v>898</v>
      </c>
      <c r="Q1" s="193" t="s">
        <v>899</v>
      </c>
      <c r="R1" s="193" t="s">
        <v>900</v>
      </c>
      <c r="S1" s="193" t="s">
        <v>945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45824</v>
      </c>
      <c r="P3" s="83">
        <v>45825</v>
      </c>
      <c r="Q3" s="83">
        <v>45825</v>
      </c>
      <c r="R3" s="83">
        <v>45825</v>
      </c>
      <c r="S3" s="83">
        <v>45883</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20</v>
      </c>
      <c r="M4" s="73">
        <f t="shared" ref="M4:M67" si="0">L4-(SUM(O4:AL4))</f>
        <v>20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20</v>
      </c>
      <c r="M5" s="73">
        <f t="shared" si="0"/>
        <v>20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20</v>
      </c>
      <c r="M6" s="73">
        <f t="shared" si="0"/>
        <v>20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20</v>
      </c>
      <c r="M7" s="73">
        <f t="shared" si="0"/>
        <v>20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20</v>
      </c>
      <c r="M8" s="73">
        <f t="shared" si="0"/>
        <v>20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20</v>
      </c>
      <c r="M9" s="73">
        <f t="shared" si="0"/>
        <v>20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20</v>
      </c>
      <c r="M11" s="73">
        <f t="shared" si="0"/>
        <v>20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100</v>
      </c>
      <c r="M12" s="73">
        <f t="shared" si="0"/>
        <v>100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100</v>
      </c>
      <c r="M13" s="73">
        <f t="shared" si="0"/>
        <v>100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100</v>
      </c>
      <c r="M14" s="73">
        <f t="shared" si="0"/>
        <v>100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100</v>
      </c>
      <c r="M15" s="73">
        <f t="shared" si="0"/>
        <v>100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100</v>
      </c>
      <c r="M17" s="73">
        <f t="shared" si="0"/>
        <v>100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100</v>
      </c>
      <c r="M18" s="73">
        <f t="shared" si="0"/>
        <v>100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100</v>
      </c>
      <c r="M19" s="73">
        <f t="shared" si="0"/>
        <v>100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100</v>
      </c>
      <c r="M20" s="73">
        <f t="shared" si="0"/>
        <v>100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100</v>
      </c>
      <c r="M21" s="73">
        <f t="shared" si="0"/>
        <v>100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100</v>
      </c>
      <c r="M22" s="73">
        <f t="shared" si="0"/>
        <v>100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100</v>
      </c>
      <c r="M23" s="73">
        <f t="shared" si="0"/>
        <v>100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20</v>
      </c>
      <c r="M24" s="73">
        <f t="shared" si="0"/>
        <v>20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20</v>
      </c>
      <c r="M25" s="73">
        <f t="shared" si="0"/>
        <v>20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20</v>
      </c>
      <c r="M26" s="73">
        <f t="shared" si="0"/>
        <v>20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20</v>
      </c>
      <c r="M27" s="73">
        <f t="shared" si="0"/>
        <v>20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20</v>
      </c>
      <c r="M28" s="73">
        <f t="shared" si="0"/>
        <v>20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20</v>
      </c>
      <c r="M29" s="73">
        <f t="shared" si="0"/>
        <v>20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20</v>
      </c>
      <c r="M30" s="73">
        <f t="shared" si="0"/>
        <v>20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20</v>
      </c>
      <c r="M31" s="73">
        <f t="shared" si="0"/>
        <v>20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20</v>
      </c>
      <c r="M32" s="73">
        <f t="shared" si="0"/>
        <v>20</v>
      </c>
      <c r="N32" s="46" t="str">
        <f t="shared" si="1"/>
        <v>OK</v>
      </c>
      <c r="O32" s="94"/>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20</v>
      </c>
      <c r="M33" s="73">
        <f t="shared" si="0"/>
        <v>20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100</v>
      </c>
      <c r="M34" s="73">
        <f t="shared" si="0"/>
        <v>100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60</v>
      </c>
      <c r="M35" s="73">
        <f t="shared" si="0"/>
        <v>60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60</v>
      </c>
      <c r="M36" s="73">
        <f t="shared" si="0"/>
        <v>60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60</v>
      </c>
      <c r="M37" s="73">
        <f t="shared" si="0"/>
        <v>60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60</v>
      </c>
      <c r="M38" s="73">
        <f t="shared" si="0"/>
        <v>60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60</v>
      </c>
      <c r="M39" s="73">
        <f t="shared" si="0"/>
        <v>60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60</v>
      </c>
      <c r="M40" s="73">
        <f t="shared" si="0"/>
        <v>60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60</v>
      </c>
      <c r="M41" s="73">
        <f t="shared" si="0"/>
        <v>60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60</v>
      </c>
      <c r="M42" s="73">
        <f t="shared" si="0"/>
        <v>60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60</v>
      </c>
      <c r="M43" s="73">
        <f t="shared" si="0"/>
        <v>60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60</v>
      </c>
      <c r="M44" s="73">
        <f t="shared" si="0"/>
        <v>60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60</v>
      </c>
      <c r="M45" s="73">
        <f t="shared" si="0"/>
        <v>60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60</v>
      </c>
      <c r="M46" s="73">
        <f t="shared" si="0"/>
        <v>60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60</v>
      </c>
      <c r="M47" s="73">
        <f t="shared" si="0"/>
        <v>60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60</v>
      </c>
      <c r="M48" s="73">
        <f t="shared" si="0"/>
        <v>60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60</v>
      </c>
      <c r="M49" s="73">
        <f t="shared" si="0"/>
        <v>60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60</v>
      </c>
      <c r="M50" s="73">
        <f t="shared" si="0"/>
        <v>60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60</v>
      </c>
      <c r="M51" s="73">
        <f t="shared" si="0"/>
        <v>60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60</v>
      </c>
      <c r="M67" s="73">
        <f t="shared" si="0"/>
        <v>60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30</v>
      </c>
      <c r="M68" s="73">
        <f t="shared" ref="M68:M131" si="2">L68-(SUM(O68:AL68))</f>
        <v>30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40</v>
      </c>
      <c r="M69" s="73">
        <f t="shared" si="2"/>
        <v>40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30</v>
      </c>
      <c r="M70" s="73">
        <f t="shared" si="2"/>
        <v>30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30</v>
      </c>
      <c r="M71" s="73">
        <f t="shared" si="2"/>
        <v>30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30</v>
      </c>
      <c r="M72" s="73">
        <f t="shared" si="2"/>
        <v>30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30</v>
      </c>
      <c r="M73" s="73">
        <f t="shared" si="2"/>
        <v>30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30</v>
      </c>
      <c r="M74" s="73">
        <f t="shared" si="2"/>
        <v>30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30</v>
      </c>
      <c r="M75" s="73">
        <f t="shared" si="2"/>
        <v>30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60</v>
      </c>
      <c r="M76" s="73">
        <f t="shared" si="2"/>
        <v>60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30</v>
      </c>
      <c r="M77" s="73">
        <f t="shared" si="2"/>
        <v>30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30</v>
      </c>
      <c r="M78" s="73">
        <f t="shared" si="2"/>
        <v>30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30</v>
      </c>
      <c r="M79" s="73">
        <f t="shared" si="2"/>
        <v>30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30</v>
      </c>
      <c r="M80" s="73">
        <f t="shared" si="2"/>
        <v>30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30</v>
      </c>
      <c r="M81" s="73">
        <f t="shared" si="2"/>
        <v>30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30</v>
      </c>
      <c r="M82" s="73">
        <f t="shared" si="2"/>
        <v>30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30</v>
      </c>
      <c r="M83" s="73">
        <f t="shared" si="2"/>
        <v>30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30</v>
      </c>
      <c r="M84" s="73">
        <f t="shared" si="2"/>
        <v>30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30</v>
      </c>
      <c r="M85" s="73">
        <f t="shared" si="2"/>
        <v>30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30</v>
      </c>
      <c r="M96" s="73">
        <f t="shared" si="2"/>
        <v>30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30</v>
      </c>
      <c r="M97" s="73">
        <f t="shared" si="2"/>
        <v>30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30</v>
      </c>
      <c r="M98" s="73">
        <f t="shared" si="2"/>
        <v>30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30</v>
      </c>
      <c r="M99" s="73">
        <f t="shared" si="2"/>
        <v>30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30</v>
      </c>
      <c r="M100" s="73">
        <f t="shared" si="2"/>
        <v>30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30</v>
      </c>
      <c r="M101" s="73">
        <f t="shared" si="2"/>
        <v>30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30</v>
      </c>
      <c r="M102" s="73">
        <f t="shared" si="2"/>
        <v>30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30</v>
      </c>
      <c r="M103" s="73">
        <f t="shared" si="2"/>
        <v>30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30</v>
      </c>
      <c r="M104" s="73">
        <f t="shared" si="2"/>
        <v>30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30</v>
      </c>
      <c r="M105" s="73">
        <f t="shared" si="2"/>
        <v>30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30</v>
      </c>
      <c r="M106" s="73">
        <f t="shared" si="2"/>
        <v>30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30</v>
      </c>
      <c r="M107" s="73">
        <f t="shared" si="2"/>
        <v>30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30</v>
      </c>
      <c r="M108" s="73">
        <f t="shared" si="2"/>
        <v>30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30</v>
      </c>
      <c r="M109" s="73">
        <f t="shared" si="2"/>
        <v>30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30</v>
      </c>
      <c r="M110" s="73">
        <f t="shared" si="2"/>
        <v>30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30</v>
      </c>
      <c r="M111" s="73">
        <f t="shared" si="2"/>
        <v>30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30</v>
      </c>
      <c r="M112" s="73">
        <f t="shared" si="2"/>
        <v>30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30</v>
      </c>
      <c r="M113" s="73">
        <f t="shared" si="2"/>
        <v>30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30</v>
      </c>
      <c r="M114" s="73">
        <f t="shared" si="2"/>
        <v>30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30</v>
      </c>
      <c r="M115" s="73">
        <f t="shared" si="2"/>
        <v>30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30</v>
      </c>
      <c r="M116" s="73">
        <f t="shared" si="2"/>
        <v>30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30</v>
      </c>
      <c r="M117" s="73">
        <f t="shared" si="2"/>
        <v>30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30</v>
      </c>
      <c r="M118" s="73">
        <f t="shared" si="2"/>
        <v>30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30</v>
      </c>
      <c r="M119" s="73">
        <f t="shared" si="2"/>
        <v>30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30</v>
      </c>
      <c r="M120" s="73">
        <f t="shared" si="2"/>
        <v>30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30</v>
      </c>
      <c r="M121" s="73">
        <f t="shared" si="2"/>
        <v>30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30</v>
      </c>
      <c r="M122" s="73">
        <f t="shared" si="2"/>
        <v>30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30</v>
      </c>
      <c r="M123" s="73">
        <f t="shared" si="2"/>
        <v>30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30</v>
      </c>
      <c r="M124" s="73">
        <f t="shared" si="2"/>
        <v>30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30</v>
      </c>
      <c r="M125" s="73">
        <f t="shared" si="2"/>
        <v>30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30</v>
      </c>
      <c r="M126" s="73">
        <f t="shared" si="2"/>
        <v>30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30</v>
      </c>
      <c r="M157" s="73">
        <f t="shared" si="4"/>
        <v>30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16</v>
      </c>
      <c r="M158" s="73">
        <f t="shared" si="4"/>
        <v>11</v>
      </c>
      <c r="N158" s="46" t="str">
        <f t="shared" si="5"/>
        <v>OK</v>
      </c>
      <c r="O158" s="85"/>
      <c r="P158" s="85"/>
      <c r="Q158" s="87"/>
      <c r="R158" s="85"/>
      <c r="S158" s="87">
        <v>5</v>
      </c>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20</v>
      </c>
      <c r="M159" s="73">
        <f t="shared" si="4"/>
        <v>15</v>
      </c>
      <c r="N159" s="46" t="str">
        <f t="shared" si="5"/>
        <v>OK</v>
      </c>
      <c r="O159" s="85"/>
      <c r="P159" s="85"/>
      <c r="Q159" s="87"/>
      <c r="R159" s="85"/>
      <c r="S159" s="87">
        <v>5</v>
      </c>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20</v>
      </c>
      <c r="M162" s="73">
        <f t="shared" si="4"/>
        <v>20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10</v>
      </c>
      <c r="M163" s="73">
        <f t="shared" si="4"/>
        <v>5</v>
      </c>
      <c r="N163" s="46" t="str">
        <f t="shared" si="5"/>
        <v>OK</v>
      </c>
      <c r="O163" s="85"/>
      <c r="P163" s="85"/>
      <c r="Q163" s="87"/>
      <c r="R163" s="85"/>
      <c r="S163" s="87">
        <v>5</v>
      </c>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10</v>
      </c>
      <c r="M164" s="73">
        <f t="shared" si="4"/>
        <v>5</v>
      </c>
      <c r="N164" s="46" t="str">
        <f t="shared" si="5"/>
        <v>OK</v>
      </c>
      <c r="O164" s="85"/>
      <c r="P164" s="85"/>
      <c r="Q164" s="87"/>
      <c r="R164" s="85"/>
      <c r="S164" s="87">
        <v>5</v>
      </c>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5</v>
      </c>
      <c r="M165" s="73">
        <f t="shared" si="4"/>
        <v>3</v>
      </c>
      <c r="N165" s="46" t="str">
        <f t="shared" si="5"/>
        <v>OK</v>
      </c>
      <c r="O165" s="85"/>
      <c r="P165" s="85"/>
      <c r="Q165" s="87"/>
      <c r="R165" s="85"/>
      <c r="S165" s="87">
        <v>2</v>
      </c>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20</v>
      </c>
      <c r="M166" s="73">
        <f t="shared" si="4"/>
        <v>10</v>
      </c>
      <c r="N166" s="46" t="str">
        <f t="shared" si="5"/>
        <v>OK</v>
      </c>
      <c r="O166" s="85"/>
      <c r="P166" s="85">
        <v>10</v>
      </c>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10</v>
      </c>
      <c r="M167" s="73">
        <f t="shared" si="4"/>
        <v>0</v>
      </c>
      <c r="N167" s="46" t="str">
        <f t="shared" si="5"/>
        <v>OK</v>
      </c>
      <c r="O167" s="85"/>
      <c r="P167" s="85">
        <v>10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20</v>
      </c>
      <c r="M168" s="73">
        <f t="shared" si="4"/>
        <v>10</v>
      </c>
      <c r="N168" s="46" t="str">
        <f t="shared" si="5"/>
        <v>OK</v>
      </c>
      <c r="O168" s="85"/>
      <c r="P168" s="85"/>
      <c r="Q168" s="87"/>
      <c r="R168" s="85"/>
      <c r="S168" s="87">
        <v>10</v>
      </c>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10</v>
      </c>
      <c r="M169" s="73">
        <f t="shared" si="4"/>
        <v>0</v>
      </c>
      <c r="N169" s="46" t="str">
        <f t="shared" si="5"/>
        <v>OK</v>
      </c>
      <c r="O169" s="85"/>
      <c r="P169" s="85"/>
      <c r="Q169" s="87"/>
      <c r="R169" s="85"/>
      <c r="S169" s="87">
        <v>10</v>
      </c>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4</v>
      </c>
      <c r="M171" s="73">
        <f t="shared" si="4"/>
        <v>4</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5</v>
      </c>
      <c r="M172" s="73">
        <f t="shared" si="4"/>
        <v>4</v>
      </c>
      <c r="N172" s="46" t="str">
        <f t="shared" si="5"/>
        <v>OK</v>
      </c>
      <c r="O172" s="85"/>
      <c r="P172" s="85"/>
      <c r="Q172" s="87"/>
      <c r="R172" s="85"/>
      <c r="S172" s="87">
        <v>1</v>
      </c>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10</v>
      </c>
      <c r="M174" s="73">
        <f t="shared" si="4"/>
        <v>10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10</v>
      </c>
      <c r="M175" s="73">
        <f t="shared" si="4"/>
        <v>10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10</v>
      </c>
      <c r="M176" s="73">
        <f t="shared" si="4"/>
        <v>10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10</v>
      </c>
      <c r="M178" s="73">
        <f t="shared" si="4"/>
        <v>10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10</v>
      </c>
      <c r="M179" s="73">
        <f t="shared" si="4"/>
        <v>10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20</v>
      </c>
      <c r="M180" s="73">
        <f t="shared" si="4"/>
        <v>15</v>
      </c>
      <c r="N180" s="46" t="str">
        <f t="shared" si="5"/>
        <v>OK</v>
      </c>
      <c r="O180" s="85"/>
      <c r="P180" s="85">
        <v>5</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20</v>
      </c>
      <c r="M181" s="73">
        <f t="shared" si="4"/>
        <v>15</v>
      </c>
      <c r="N181" s="46" t="str">
        <f t="shared" si="5"/>
        <v>OK</v>
      </c>
      <c r="O181" s="85"/>
      <c r="P181" s="85">
        <v>5</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4</v>
      </c>
      <c r="M182" s="73">
        <f t="shared" si="4"/>
        <v>0</v>
      </c>
      <c r="N182" s="46" t="str">
        <f t="shared" si="5"/>
        <v>OK</v>
      </c>
      <c r="O182" s="85"/>
      <c r="P182" s="85">
        <v>1</v>
      </c>
      <c r="Q182" s="87"/>
      <c r="R182" s="85"/>
      <c r="S182" s="87">
        <v>3</v>
      </c>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4</v>
      </c>
      <c r="M183" s="73">
        <f t="shared" si="4"/>
        <v>0</v>
      </c>
      <c r="N183" s="46" t="str">
        <f t="shared" si="5"/>
        <v>OK</v>
      </c>
      <c r="O183" s="85"/>
      <c r="P183" s="85">
        <v>1</v>
      </c>
      <c r="Q183" s="87"/>
      <c r="R183" s="85"/>
      <c r="S183" s="87">
        <v>3</v>
      </c>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20</v>
      </c>
      <c r="M185" s="73">
        <f t="shared" si="4"/>
        <v>0</v>
      </c>
      <c r="N185" s="46" t="str">
        <f t="shared" si="5"/>
        <v>OK</v>
      </c>
      <c r="O185" s="85"/>
      <c r="P185" s="85"/>
      <c r="Q185" s="87"/>
      <c r="R185" s="85"/>
      <c r="S185" s="87">
        <v>20</v>
      </c>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20</v>
      </c>
      <c r="M186" s="73">
        <f t="shared" si="4"/>
        <v>20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20</v>
      </c>
      <c r="M187" s="73">
        <f t="shared" si="4"/>
        <v>20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20</v>
      </c>
      <c r="M188" s="73">
        <f t="shared" si="4"/>
        <v>20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20</v>
      </c>
      <c r="M189" s="73">
        <f t="shared" si="4"/>
        <v>0</v>
      </c>
      <c r="N189" s="46" t="str">
        <f t="shared" si="5"/>
        <v>OK</v>
      </c>
      <c r="O189" s="85"/>
      <c r="P189" s="85"/>
      <c r="Q189" s="87"/>
      <c r="R189" s="85"/>
      <c r="S189" s="87">
        <v>20</v>
      </c>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20</v>
      </c>
      <c r="M190" s="73">
        <f t="shared" si="4"/>
        <v>10</v>
      </c>
      <c r="N190" s="46" t="str">
        <f t="shared" si="5"/>
        <v>OK</v>
      </c>
      <c r="O190" s="85"/>
      <c r="P190" s="85"/>
      <c r="Q190" s="87"/>
      <c r="R190" s="85"/>
      <c r="S190" s="87">
        <v>10</v>
      </c>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20</v>
      </c>
      <c r="M191" s="73">
        <f t="shared" si="4"/>
        <v>0</v>
      </c>
      <c r="N191" s="46" t="str">
        <f t="shared" si="5"/>
        <v>OK</v>
      </c>
      <c r="O191" s="85"/>
      <c r="P191" s="85"/>
      <c r="Q191" s="87"/>
      <c r="R191" s="85"/>
      <c r="S191" s="87">
        <v>20</v>
      </c>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20</v>
      </c>
      <c r="M192" s="73">
        <f t="shared" si="4"/>
        <v>0</v>
      </c>
      <c r="N192" s="46" t="str">
        <f t="shared" si="5"/>
        <v>OK</v>
      </c>
      <c r="O192" s="85"/>
      <c r="P192" s="85"/>
      <c r="Q192" s="87"/>
      <c r="R192" s="85"/>
      <c r="S192" s="87">
        <v>20</v>
      </c>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20</v>
      </c>
      <c r="M202" s="73">
        <f t="shared" si="6"/>
        <v>0</v>
      </c>
      <c r="N202" s="46" t="str">
        <f t="shared" si="7"/>
        <v>OK</v>
      </c>
      <c r="O202" s="85"/>
      <c r="P202" s="85"/>
      <c r="Q202" s="87"/>
      <c r="R202" s="85"/>
      <c r="S202" s="87">
        <v>20</v>
      </c>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10</v>
      </c>
      <c r="M203" s="73">
        <f t="shared" si="6"/>
        <v>10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5</v>
      </c>
      <c r="M204" s="73">
        <f t="shared" si="6"/>
        <v>5</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5</v>
      </c>
      <c r="M205" s="73">
        <f t="shared" si="6"/>
        <v>5</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5</v>
      </c>
      <c r="M206" s="73">
        <f t="shared" si="6"/>
        <v>5</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5</v>
      </c>
      <c r="M207" s="73">
        <f t="shared" si="6"/>
        <v>5</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5</v>
      </c>
      <c r="M208" s="73">
        <f t="shared" si="6"/>
        <v>5</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5</v>
      </c>
      <c r="M209" s="73">
        <f t="shared" si="6"/>
        <v>5</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5</v>
      </c>
      <c r="M210" s="73">
        <f t="shared" si="6"/>
        <v>5</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5</v>
      </c>
      <c r="M211" s="73">
        <f t="shared" si="6"/>
        <v>5</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5</v>
      </c>
      <c r="M212" s="73">
        <f t="shared" si="6"/>
        <v>5</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5</v>
      </c>
      <c r="M213" s="73">
        <f t="shared" si="6"/>
        <v>5</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5</v>
      </c>
      <c r="M214" s="73">
        <f t="shared" si="6"/>
        <v>5</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5</v>
      </c>
      <c r="M215" s="73">
        <f t="shared" si="6"/>
        <v>5</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5</v>
      </c>
      <c r="M216" s="73">
        <f t="shared" si="6"/>
        <v>5</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5</v>
      </c>
      <c r="M217" s="73">
        <f t="shared" si="6"/>
        <v>5</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5</v>
      </c>
      <c r="M218" s="73">
        <f t="shared" si="6"/>
        <v>5</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10</v>
      </c>
      <c r="M221" s="73">
        <f t="shared" si="6"/>
        <v>10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8</v>
      </c>
      <c r="M222" s="73">
        <f t="shared" si="6"/>
        <v>8</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8</v>
      </c>
      <c r="M223" s="73">
        <f t="shared" si="6"/>
        <v>8</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10</v>
      </c>
      <c r="M224" s="73">
        <f t="shared" si="6"/>
        <v>10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4</v>
      </c>
      <c r="M243" s="73">
        <f t="shared" si="6"/>
        <v>4</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4</v>
      </c>
      <c r="M244" s="73">
        <f t="shared" si="6"/>
        <v>4</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4</v>
      </c>
      <c r="M245" s="73">
        <f t="shared" si="6"/>
        <v>4</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4</v>
      </c>
      <c r="M246" s="73">
        <f t="shared" si="6"/>
        <v>4</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4</v>
      </c>
      <c r="M247" s="73">
        <f t="shared" si="6"/>
        <v>4</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4</v>
      </c>
      <c r="M248" s="73">
        <f t="shared" si="6"/>
        <v>4</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8</v>
      </c>
      <c r="M249" s="73">
        <f t="shared" si="6"/>
        <v>8</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4</v>
      </c>
      <c r="M250" s="73">
        <f t="shared" si="6"/>
        <v>4</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4</v>
      </c>
      <c r="M251" s="73">
        <f t="shared" si="6"/>
        <v>4</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4</v>
      </c>
      <c r="M252" s="73">
        <f t="shared" si="6"/>
        <v>4</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4</v>
      </c>
      <c r="M253" s="73">
        <f t="shared" si="6"/>
        <v>4</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8</v>
      </c>
      <c r="M254" s="73">
        <f t="shared" si="6"/>
        <v>8</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8</v>
      </c>
      <c r="M255" s="73">
        <f t="shared" si="6"/>
        <v>8</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4</v>
      </c>
      <c r="M271" s="73">
        <f t="shared" si="8"/>
        <v>4</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30</v>
      </c>
      <c r="M272" s="73">
        <f t="shared" si="8"/>
        <v>30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50</v>
      </c>
      <c r="M273" s="73">
        <f t="shared" si="8"/>
        <v>50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40</v>
      </c>
      <c r="M274" s="73">
        <f t="shared" si="8"/>
        <v>40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40</v>
      </c>
      <c r="M275" s="73">
        <f t="shared" si="8"/>
        <v>40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1</v>
      </c>
      <c r="N276" s="46" t="str">
        <f t="shared" si="9"/>
        <v>OK</v>
      </c>
      <c r="O276" s="85"/>
      <c r="P276" s="85"/>
      <c r="Q276" s="87">
        <v>1</v>
      </c>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10</v>
      </c>
      <c r="M277" s="73">
        <f t="shared" si="8"/>
        <v>10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10</v>
      </c>
      <c r="M278" s="73">
        <f t="shared" si="8"/>
        <v>10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10</v>
      </c>
      <c r="M279" s="73">
        <f t="shared" si="8"/>
        <v>10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10</v>
      </c>
      <c r="M280" s="73">
        <f t="shared" si="8"/>
        <v>10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10</v>
      </c>
      <c r="M281" s="73">
        <f t="shared" si="8"/>
        <v>10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10</v>
      </c>
      <c r="M282" s="73">
        <f t="shared" si="8"/>
        <v>10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20</v>
      </c>
      <c r="M284" s="73">
        <f t="shared" si="8"/>
        <v>20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20</v>
      </c>
      <c r="M285" s="73">
        <f t="shared" si="8"/>
        <v>20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20</v>
      </c>
      <c r="M286" s="73">
        <f t="shared" si="8"/>
        <v>10</v>
      </c>
      <c r="N286" s="46" t="str">
        <f t="shared" si="9"/>
        <v>OK</v>
      </c>
      <c r="O286" s="85"/>
      <c r="P286" s="152"/>
      <c r="Q286" s="85">
        <v>10</v>
      </c>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30</v>
      </c>
      <c r="M287" s="73">
        <f t="shared" si="8"/>
        <v>30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30</v>
      </c>
      <c r="M288" s="73">
        <f t="shared" si="8"/>
        <v>30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30</v>
      </c>
      <c r="M289" s="73">
        <f t="shared" si="8"/>
        <v>30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v>30</v>
      </c>
      <c r="M290" s="73">
        <f t="shared" si="8"/>
        <v>30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20</v>
      </c>
      <c r="M291" s="73">
        <f t="shared" si="8"/>
        <v>20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20</v>
      </c>
      <c r="M292" s="73">
        <f t="shared" si="8"/>
        <v>20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50</v>
      </c>
      <c r="M293" s="73">
        <f t="shared" si="8"/>
        <v>50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20</v>
      </c>
      <c r="M294" s="73">
        <f t="shared" si="8"/>
        <v>20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30</v>
      </c>
      <c r="M295" s="73">
        <f t="shared" si="8"/>
        <v>30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30</v>
      </c>
      <c r="M296" s="73">
        <f t="shared" si="8"/>
        <v>30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40</v>
      </c>
      <c r="M297" s="73">
        <f t="shared" si="8"/>
        <v>40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40</v>
      </c>
      <c r="M298" s="73">
        <f t="shared" si="8"/>
        <v>40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30</v>
      </c>
      <c r="M305" s="73">
        <f t="shared" si="8"/>
        <v>30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30</v>
      </c>
      <c r="M306" s="73">
        <f t="shared" si="8"/>
        <v>30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20</v>
      </c>
      <c r="M307" s="73">
        <f t="shared" si="8"/>
        <v>20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12</v>
      </c>
      <c r="M308" s="73">
        <f t="shared" si="8"/>
        <v>12</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12</v>
      </c>
      <c r="M309" s="73">
        <f t="shared" si="8"/>
        <v>12</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12</v>
      </c>
      <c r="M310" s="73">
        <f t="shared" si="8"/>
        <v>12</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20</v>
      </c>
      <c r="M311" s="73">
        <f t="shared" si="8"/>
        <v>20</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30</v>
      </c>
      <c r="M312" s="73">
        <f t="shared" si="8"/>
        <v>30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10</v>
      </c>
      <c r="M314" s="73">
        <f t="shared" si="8"/>
        <v>10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10</v>
      </c>
      <c r="M315" s="73">
        <f t="shared" si="8"/>
        <v>10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20</v>
      </c>
      <c r="M317" s="73">
        <f t="shared" si="8"/>
        <v>20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v>20</v>
      </c>
      <c r="M318" s="73">
        <f t="shared" si="8"/>
        <v>20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v>20</v>
      </c>
      <c r="M319" s="73">
        <f t="shared" si="8"/>
        <v>20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30</v>
      </c>
      <c r="M320" s="73">
        <f t="shared" si="8"/>
        <v>30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20</v>
      </c>
      <c r="M321" s="73">
        <f t="shared" si="8"/>
        <v>20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20</v>
      </c>
      <c r="M322" s="73">
        <f t="shared" si="8"/>
        <v>20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20</v>
      </c>
      <c r="M323" s="73">
        <f t="shared" si="8"/>
        <v>20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20</v>
      </c>
      <c r="M324" s="73">
        <f t="shared" ref="M324:M387" si="10">L324-(SUM(O324:AL324))</f>
        <v>20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20</v>
      </c>
      <c r="M325" s="73">
        <f t="shared" si="10"/>
        <v>20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50</v>
      </c>
      <c r="M329" s="73">
        <f t="shared" si="10"/>
        <v>50</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40</v>
      </c>
      <c r="M330" s="73">
        <f t="shared" si="10"/>
        <v>40</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20</v>
      </c>
      <c r="M331" s="73">
        <f t="shared" si="10"/>
        <v>20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20</v>
      </c>
      <c r="M332" s="73">
        <f t="shared" si="10"/>
        <v>20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v>10</v>
      </c>
      <c r="M333" s="73">
        <f t="shared" si="10"/>
        <v>10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v>10</v>
      </c>
      <c r="M334" s="73">
        <f t="shared" si="10"/>
        <v>10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v>12</v>
      </c>
      <c r="M335" s="73">
        <f t="shared" si="10"/>
        <v>12</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v>12</v>
      </c>
      <c r="M336" s="73">
        <f t="shared" si="10"/>
        <v>12</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v>12</v>
      </c>
      <c r="M337" s="73">
        <f t="shared" si="10"/>
        <v>12</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v>12</v>
      </c>
      <c r="M338" s="73">
        <f t="shared" si="10"/>
        <v>12</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v>12</v>
      </c>
      <c r="M339" s="73">
        <f t="shared" si="10"/>
        <v>12</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v>12</v>
      </c>
      <c r="M340" s="73">
        <f t="shared" si="10"/>
        <v>12</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v>12</v>
      </c>
      <c r="M341" s="73">
        <f t="shared" si="10"/>
        <v>12</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v>12</v>
      </c>
      <c r="M342" s="73">
        <f t="shared" si="10"/>
        <v>12</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12</v>
      </c>
      <c r="M343" s="73">
        <f t="shared" si="10"/>
        <v>12</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v>12</v>
      </c>
      <c r="M344" s="73">
        <f t="shared" si="10"/>
        <v>12</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v>12</v>
      </c>
      <c r="M345" s="73">
        <f t="shared" si="10"/>
        <v>12</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12</v>
      </c>
      <c r="M352" s="73">
        <f t="shared" si="10"/>
        <v>7</v>
      </c>
      <c r="N352" s="46" t="str">
        <f t="shared" si="11"/>
        <v>OK</v>
      </c>
      <c r="O352" s="85"/>
      <c r="P352" s="99"/>
      <c r="Q352" s="85">
        <v>5</v>
      </c>
      <c r="R352" s="152"/>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12</v>
      </c>
      <c r="M353" s="73">
        <f t="shared" si="10"/>
        <v>7</v>
      </c>
      <c r="N353" s="46" t="str">
        <f t="shared" si="11"/>
        <v>OK</v>
      </c>
      <c r="O353" s="85"/>
      <c r="P353" s="99"/>
      <c r="Q353" s="85">
        <v>5</v>
      </c>
      <c r="R353" s="152"/>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12</v>
      </c>
      <c r="M354" s="73">
        <f t="shared" si="10"/>
        <v>7</v>
      </c>
      <c r="N354" s="46" t="str">
        <f t="shared" si="11"/>
        <v>OK</v>
      </c>
      <c r="O354" s="85"/>
      <c r="P354" s="99"/>
      <c r="Q354" s="85">
        <v>5</v>
      </c>
      <c r="R354" s="152"/>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12</v>
      </c>
      <c r="M355" s="73">
        <f t="shared" si="10"/>
        <v>7</v>
      </c>
      <c r="N355" s="46" t="str">
        <f t="shared" si="11"/>
        <v>OK</v>
      </c>
      <c r="O355" s="85"/>
      <c r="P355" s="99"/>
      <c r="Q355" s="85">
        <v>5</v>
      </c>
      <c r="R355" s="152"/>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152"/>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152"/>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20</v>
      </c>
      <c r="M358" s="73">
        <f t="shared" si="10"/>
        <v>18</v>
      </c>
      <c r="N358" s="46" t="str">
        <f t="shared" si="11"/>
        <v>OK</v>
      </c>
      <c r="O358" s="85"/>
      <c r="P358" s="99"/>
      <c r="Q358" s="85">
        <v>2</v>
      </c>
      <c r="R358" s="152"/>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30</v>
      </c>
      <c r="M359" s="73">
        <f t="shared" si="10"/>
        <v>25</v>
      </c>
      <c r="N359" s="46" t="str">
        <f t="shared" si="11"/>
        <v>OK</v>
      </c>
      <c r="O359" s="85"/>
      <c r="P359" s="99"/>
      <c r="Q359" s="85">
        <v>5</v>
      </c>
      <c r="R359" s="152"/>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30</v>
      </c>
      <c r="M360" s="73">
        <f t="shared" si="10"/>
        <v>25</v>
      </c>
      <c r="N360" s="46" t="str">
        <f t="shared" si="11"/>
        <v>OK</v>
      </c>
      <c r="O360" s="85"/>
      <c r="P360" s="99"/>
      <c r="Q360" s="85">
        <v>5</v>
      </c>
      <c r="R360" s="152"/>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20</v>
      </c>
      <c r="M361" s="73">
        <f t="shared" si="10"/>
        <v>20</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20</v>
      </c>
      <c r="M362" s="73">
        <f t="shared" si="10"/>
        <v>20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20</v>
      </c>
      <c r="M363" s="73">
        <f t="shared" si="10"/>
        <v>20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20</v>
      </c>
      <c r="M364" s="73">
        <f t="shared" si="10"/>
        <v>20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20</v>
      </c>
      <c r="M365" s="73">
        <f t="shared" si="10"/>
        <v>20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20</v>
      </c>
      <c r="M366" s="73">
        <f t="shared" si="10"/>
        <v>20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20</v>
      </c>
      <c r="M367" s="73">
        <f t="shared" si="10"/>
        <v>20</v>
      </c>
      <c r="N367" s="46" t="str">
        <f t="shared" si="11"/>
        <v>OK</v>
      </c>
      <c r="O367" s="85"/>
      <c r="P367" s="99"/>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20</v>
      </c>
      <c r="M368" s="73">
        <f t="shared" si="10"/>
        <v>20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10</v>
      </c>
      <c r="M369" s="73">
        <f t="shared" si="10"/>
        <v>0</v>
      </c>
      <c r="N369" s="46" t="str">
        <f t="shared" si="11"/>
        <v>OK</v>
      </c>
      <c r="O369" s="85"/>
      <c r="P369" s="99"/>
      <c r="Q369" s="75"/>
      <c r="R369" s="85">
        <v>10</v>
      </c>
      <c r="S369" s="178"/>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20</v>
      </c>
      <c r="M370" s="73">
        <f t="shared" si="10"/>
        <v>20</v>
      </c>
      <c r="N370" s="46" t="str">
        <f t="shared" si="11"/>
        <v>OK</v>
      </c>
      <c r="O370" s="85"/>
      <c r="P370" s="99"/>
      <c r="Q370" s="75"/>
      <c r="R370" s="85"/>
      <c r="S370" s="178"/>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20</v>
      </c>
      <c r="M371" s="73">
        <f t="shared" si="10"/>
        <v>20</v>
      </c>
      <c r="N371" s="46" t="str">
        <f t="shared" si="11"/>
        <v>OK</v>
      </c>
      <c r="O371" s="85"/>
      <c r="P371" s="99"/>
      <c r="Q371" s="75"/>
      <c r="R371" s="85"/>
      <c r="S371" s="178"/>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20</v>
      </c>
      <c r="M372" s="73">
        <f t="shared" si="10"/>
        <v>20</v>
      </c>
      <c r="N372" s="46" t="str">
        <f t="shared" si="11"/>
        <v>OK</v>
      </c>
      <c r="O372" s="85"/>
      <c r="P372" s="99"/>
      <c r="Q372" s="75"/>
      <c r="R372" s="85"/>
      <c r="S372" s="178"/>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20</v>
      </c>
      <c r="M373" s="73">
        <f t="shared" si="10"/>
        <v>20</v>
      </c>
      <c r="N373" s="46" t="str">
        <f t="shared" si="11"/>
        <v>OK</v>
      </c>
      <c r="O373" s="85"/>
      <c r="P373" s="99"/>
      <c r="Q373" s="75"/>
      <c r="R373" s="85"/>
      <c r="S373" s="178"/>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85"/>
      <c r="S374" s="178"/>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20</v>
      </c>
      <c r="M375" s="73">
        <f t="shared" si="10"/>
        <v>0</v>
      </c>
      <c r="N375" s="46" t="str">
        <f t="shared" si="11"/>
        <v>OK</v>
      </c>
      <c r="O375" s="85"/>
      <c r="P375" s="99"/>
      <c r="Q375" s="75"/>
      <c r="R375" s="85">
        <v>20</v>
      </c>
      <c r="S375" s="178"/>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20</v>
      </c>
      <c r="M376" s="73">
        <f t="shared" si="10"/>
        <v>20</v>
      </c>
      <c r="N376" s="46" t="str">
        <f t="shared" si="11"/>
        <v>OK</v>
      </c>
      <c r="O376" s="85"/>
      <c r="P376" s="99"/>
      <c r="Q376" s="75"/>
      <c r="R376" s="8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20</v>
      </c>
      <c r="M377" s="73">
        <f t="shared" si="10"/>
        <v>20</v>
      </c>
      <c r="N377" s="46" t="str">
        <f t="shared" si="11"/>
        <v>OK</v>
      </c>
      <c r="O377" s="85"/>
      <c r="P377" s="99"/>
      <c r="Q377" s="75"/>
      <c r="R377" s="8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20</v>
      </c>
      <c r="M378" s="73">
        <f t="shared" si="10"/>
        <v>20</v>
      </c>
      <c r="N378" s="46" t="str">
        <f t="shared" si="11"/>
        <v>OK</v>
      </c>
      <c r="O378" s="85"/>
      <c r="P378" s="99"/>
      <c r="Q378" s="75"/>
      <c r="R378" s="8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20</v>
      </c>
      <c r="M379" s="73">
        <f t="shared" si="10"/>
        <v>20</v>
      </c>
      <c r="N379" s="46" t="str">
        <f t="shared" si="11"/>
        <v>OK</v>
      </c>
      <c r="O379" s="85"/>
      <c r="P379" s="99"/>
      <c r="Q379" s="75"/>
      <c r="R379" s="8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20</v>
      </c>
      <c r="M380" s="73">
        <f t="shared" si="10"/>
        <v>20</v>
      </c>
      <c r="N380" s="46" t="str">
        <f t="shared" si="11"/>
        <v>OK</v>
      </c>
      <c r="O380" s="85"/>
      <c r="P380" s="99"/>
      <c r="Q380" s="75"/>
      <c r="R380" s="8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20</v>
      </c>
      <c r="M381" s="73">
        <f t="shared" si="10"/>
        <v>20</v>
      </c>
      <c r="N381" s="46" t="str">
        <f t="shared" si="11"/>
        <v>OK</v>
      </c>
      <c r="O381" s="85"/>
      <c r="P381" s="99"/>
      <c r="Q381" s="75"/>
      <c r="R381" s="8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30</v>
      </c>
      <c r="M382" s="73">
        <f t="shared" si="10"/>
        <v>30</v>
      </c>
      <c r="N382" s="46" t="str">
        <f t="shared" si="11"/>
        <v>OK</v>
      </c>
      <c r="O382" s="85"/>
      <c r="P382" s="99"/>
      <c r="Q382" s="75"/>
      <c r="R382" s="8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20</v>
      </c>
      <c r="M383" s="73">
        <f t="shared" si="10"/>
        <v>20</v>
      </c>
      <c r="N383" s="46" t="str">
        <f t="shared" si="11"/>
        <v>OK</v>
      </c>
      <c r="O383" s="85"/>
      <c r="P383" s="99"/>
      <c r="Q383" s="75"/>
      <c r="R383" s="8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30</v>
      </c>
      <c r="M384" s="73">
        <f t="shared" si="10"/>
        <v>30</v>
      </c>
      <c r="N384" s="46" t="str">
        <f t="shared" si="11"/>
        <v>OK</v>
      </c>
      <c r="O384" s="85"/>
      <c r="P384" s="99"/>
      <c r="Q384" s="75"/>
      <c r="R384" s="8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30</v>
      </c>
      <c r="M385" s="73">
        <f t="shared" si="10"/>
        <v>24</v>
      </c>
      <c r="N385" s="46" t="str">
        <f t="shared" si="11"/>
        <v>OK</v>
      </c>
      <c r="O385" s="85">
        <v>6</v>
      </c>
      <c r="P385" s="99"/>
      <c r="Q385" s="75"/>
      <c r="R385" s="8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30</v>
      </c>
      <c r="M386" s="73">
        <f t="shared" si="10"/>
        <v>30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30</v>
      </c>
      <c r="M387" s="73">
        <f t="shared" si="10"/>
        <v>30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20</v>
      </c>
      <c r="M388" s="73">
        <f t="shared" ref="M388:M451" si="12">L388-(SUM(O388:AL388))</f>
        <v>20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20</v>
      </c>
      <c r="M389" s="73">
        <f t="shared" si="12"/>
        <v>20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20</v>
      </c>
      <c r="M390" s="73">
        <f t="shared" si="12"/>
        <v>20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20</v>
      </c>
      <c r="M392" s="73">
        <f t="shared" si="12"/>
        <v>20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20</v>
      </c>
      <c r="M393" s="73">
        <f t="shared" si="12"/>
        <v>20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30</v>
      </c>
      <c r="M396" s="73">
        <f t="shared" si="12"/>
        <v>30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30</v>
      </c>
      <c r="M397" s="73">
        <f t="shared" si="12"/>
        <v>30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30</v>
      </c>
      <c r="M398" s="73">
        <f t="shared" si="12"/>
        <v>30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30</v>
      </c>
      <c r="M399" s="73">
        <f t="shared" si="12"/>
        <v>30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30</v>
      </c>
      <c r="M401" s="73">
        <f t="shared" si="12"/>
        <v>30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30</v>
      </c>
      <c r="M402" s="73">
        <f t="shared" si="12"/>
        <v>30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30</v>
      </c>
      <c r="M403" s="73">
        <f t="shared" si="12"/>
        <v>30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30</v>
      </c>
      <c r="M404" s="73">
        <f t="shared" si="12"/>
        <v>30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30</v>
      </c>
      <c r="M405" s="73">
        <f t="shared" si="12"/>
        <v>30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20</v>
      </c>
      <c r="M406" s="73">
        <f t="shared" si="12"/>
        <v>20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20</v>
      </c>
      <c r="M407" s="73">
        <f t="shared" si="12"/>
        <v>20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30</v>
      </c>
      <c r="M408" s="73">
        <f t="shared" si="12"/>
        <v>30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30</v>
      </c>
      <c r="M409" s="73">
        <f t="shared" si="12"/>
        <v>30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20</v>
      </c>
      <c r="M410" s="73">
        <f t="shared" si="12"/>
        <v>20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20</v>
      </c>
      <c r="M411" s="73">
        <f t="shared" si="12"/>
        <v>20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20</v>
      </c>
      <c r="M412" s="73">
        <f t="shared" si="12"/>
        <v>20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20</v>
      </c>
      <c r="M413" s="73">
        <f t="shared" si="12"/>
        <v>20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20</v>
      </c>
      <c r="M415" s="73">
        <f t="shared" si="12"/>
        <v>20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2</v>
      </c>
      <c r="M416" s="73">
        <f t="shared" si="12"/>
        <v>2</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2</v>
      </c>
      <c r="M417" s="73">
        <f t="shared" si="12"/>
        <v>2</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2</v>
      </c>
      <c r="M418" s="73">
        <f t="shared" si="12"/>
        <v>2</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2</v>
      </c>
      <c r="M419" s="73">
        <f t="shared" si="12"/>
        <v>2</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2</v>
      </c>
      <c r="M420" s="73">
        <f t="shared" si="12"/>
        <v>2</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2</v>
      </c>
      <c r="M421" s="73">
        <f t="shared" si="12"/>
        <v>2</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v>200</v>
      </c>
      <c r="M424" s="73">
        <f t="shared" si="12"/>
        <v>200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120</v>
      </c>
      <c r="M425" s="73">
        <f t="shared" si="12"/>
        <v>120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120</v>
      </c>
      <c r="M426" s="73">
        <f t="shared" si="12"/>
        <v>120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120</v>
      </c>
      <c r="M427" s="73">
        <f t="shared" si="12"/>
        <v>120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245</v>
      </c>
      <c r="M428" s="73">
        <f t="shared" si="12"/>
        <v>245</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114</v>
      </c>
      <c r="M429" s="73">
        <f t="shared" si="12"/>
        <v>114</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114</v>
      </c>
      <c r="M430" s="73">
        <f t="shared" si="12"/>
        <v>114</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120</v>
      </c>
      <c r="M433" s="73">
        <f t="shared" si="12"/>
        <v>120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120</v>
      </c>
      <c r="M434" s="73">
        <f t="shared" si="12"/>
        <v>120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40</v>
      </c>
      <c r="M435" s="73">
        <f t="shared" si="12"/>
        <v>40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40</v>
      </c>
      <c r="M436" s="73">
        <f t="shared" si="12"/>
        <v>40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4</v>
      </c>
      <c r="M437" s="73">
        <f t="shared" si="12"/>
        <v>4</v>
      </c>
      <c r="N437" s="46" t="str">
        <f t="shared" si="13"/>
        <v>OK</v>
      </c>
      <c r="O437" s="85"/>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4</v>
      </c>
      <c r="M440" s="73">
        <f t="shared" si="12"/>
        <v>4</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4</v>
      </c>
      <c r="M441" s="73">
        <f t="shared" si="12"/>
        <v>4</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4</v>
      </c>
      <c r="M442" s="73">
        <f t="shared" si="12"/>
        <v>4</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4</v>
      </c>
      <c r="M443" s="73">
        <f t="shared" si="12"/>
        <v>4</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4</v>
      </c>
      <c r="M444" s="73">
        <f t="shared" si="12"/>
        <v>4</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4</v>
      </c>
      <c r="M445" s="73">
        <f t="shared" si="12"/>
        <v>4</v>
      </c>
      <c r="N445" s="46" t="str">
        <f t="shared" si="13"/>
        <v>OK</v>
      </c>
      <c r="O445" s="85"/>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4</v>
      </c>
      <c r="M446" s="73">
        <f t="shared" si="12"/>
        <v>4</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4</v>
      </c>
      <c r="M447" s="73">
        <f t="shared" si="12"/>
        <v>4</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4</v>
      </c>
      <c r="M448" s="73">
        <f t="shared" si="12"/>
        <v>4</v>
      </c>
      <c r="N448" s="46" t="str">
        <f t="shared" si="13"/>
        <v>OK</v>
      </c>
      <c r="O448" s="85"/>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4</v>
      </c>
      <c r="M449" s="73">
        <f t="shared" si="12"/>
        <v>4</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4</v>
      </c>
      <c r="M450" s="73">
        <f t="shared" si="12"/>
        <v>4</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4</v>
      </c>
      <c r="M451" s="73">
        <f t="shared" si="12"/>
        <v>4</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4</v>
      </c>
      <c r="M452" s="73">
        <f t="shared" ref="M452:M512" si="14">L452-(SUM(O452:AL452))</f>
        <v>4</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4</v>
      </c>
      <c r="M453" s="73">
        <f t="shared" si="14"/>
        <v>4</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4</v>
      </c>
      <c r="M454" s="73">
        <f t="shared" si="14"/>
        <v>4</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4</v>
      </c>
      <c r="M455" s="73">
        <f t="shared" si="14"/>
        <v>4</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4</v>
      </c>
      <c r="M456" s="73">
        <f t="shared" si="14"/>
        <v>4</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4</v>
      </c>
      <c r="M457" s="73">
        <f t="shared" si="14"/>
        <v>4</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4</v>
      </c>
      <c r="M458" s="73">
        <f t="shared" si="14"/>
        <v>4</v>
      </c>
      <c r="N458" s="46" t="str">
        <f t="shared" si="15"/>
        <v>OK</v>
      </c>
      <c r="O458" s="85"/>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4</v>
      </c>
      <c r="M459" s="73">
        <f t="shared" si="14"/>
        <v>4</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4</v>
      </c>
      <c r="M460" s="73">
        <f t="shared" si="14"/>
        <v>4</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4</v>
      </c>
      <c r="M461" s="73">
        <f t="shared" si="14"/>
        <v>4</v>
      </c>
      <c r="N461" s="46" t="str">
        <f t="shared" si="15"/>
        <v>OK</v>
      </c>
      <c r="O461" s="85"/>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4</v>
      </c>
      <c r="M462" s="73">
        <f t="shared" si="14"/>
        <v>4</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4</v>
      </c>
      <c r="M463" s="73">
        <f t="shared" si="14"/>
        <v>4</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4</v>
      </c>
      <c r="M464" s="73">
        <f t="shared" si="14"/>
        <v>4</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4</v>
      </c>
      <c r="M465" s="73">
        <f t="shared" si="14"/>
        <v>4</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4</v>
      </c>
      <c r="M466" s="73">
        <f t="shared" si="14"/>
        <v>4</v>
      </c>
      <c r="N466" s="46" t="str">
        <f t="shared" si="15"/>
        <v>OK</v>
      </c>
      <c r="O466" s="85"/>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4</v>
      </c>
      <c r="M467" s="73">
        <f t="shared" si="14"/>
        <v>4</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2</v>
      </c>
      <c r="M468" s="73">
        <f t="shared" si="14"/>
        <v>2</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5</v>
      </c>
      <c r="M469" s="73">
        <f t="shared" si="14"/>
        <v>5</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5</v>
      </c>
      <c r="M470" s="73">
        <f t="shared" si="14"/>
        <v>5</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5</v>
      </c>
      <c r="M471" s="73">
        <f t="shared" si="14"/>
        <v>5</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200</v>
      </c>
      <c r="M473" s="73">
        <f t="shared" si="14"/>
        <v>200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5</v>
      </c>
      <c r="M474" s="73">
        <f t="shared" si="14"/>
        <v>5</v>
      </c>
      <c r="N474" s="46" t="str">
        <f t="shared" si="15"/>
        <v>OK</v>
      </c>
      <c r="O474" s="85"/>
      <c r="P474" s="99"/>
      <c r="Q474" s="75"/>
      <c r="R474" s="99"/>
      <c r="S474" s="8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2</v>
      </c>
      <c r="M475" s="73">
        <f t="shared" si="14"/>
        <v>2</v>
      </c>
      <c r="N475" s="46" t="str">
        <f t="shared" si="15"/>
        <v>OK</v>
      </c>
      <c r="O475" s="85"/>
      <c r="P475" s="99"/>
      <c r="Q475" s="75"/>
      <c r="R475" s="99"/>
      <c r="S475" s="8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75"/>
      <c r="R476" s="99"/>
      <c r="S476" s="8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2</v>
      </c>
      <c r="M477" s="73">
        <f t="shared" si="14"/>
        <v>2</v>
      </c>
      <c r="N477" s="46" t="str">
        <f t="shared" si="15"/>
        <v>OK</v>
      </c>
      <c r="O477" s="85"/>
      <c r="P477" s="99"/>
      <c r="Q477" s="75"/>
      <c r="R477" s="99"/>
      <c r="S477" s="8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4</v>
      </c>
      <c r="M480" s="73">
        <f t="shared" si="14"/>
        <v>4</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1</v>
      </c>
      <c r="M510" s="73">
        <f t="shared" si="14"/>
        <v>1</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1</v>
      </c>
      <c r="M511" s="73">
        <f t="shared" si="14"/>
        <v>1</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171.96</v>
      </c>
      <c r="P513" s="97">
        <f t="shared" si="16"/>
        <v>489.29000000000008</v>
      </c>
      <c r="Q513" s="97">
        <f t="shared" si="16"/>
        <v>836.77</v>
      </c>
      <c r="R513" s="97">
        <f t="shared" si="16"/>
        <v>403</v>
      </c>
      <c r="S513" s="179">
        <f t="shared" si="16"/>
        <v>2273.9700000000003</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autoFilter ref="A3:AK377" xr:uid="{00000000-0009-0000-0000-00000A000000}"/>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T4:AA306 AC4 AC150:AC155 AC157:AC165 AC168:AC175 AC179:AC306 AE10:AL306 AE4:AL4">
    <cfRule type="cellIs" dxfId="797" priority="176" stopIfTrue="1" operator="greaterThan">
      <formula>0</formula>
    </cfRule>
    <cfRule type="cellIs" dxfId="796" priority="177" stopIfTrue="1" operator="greaterThan">
      <formula>0</formula>
    </cfRule>
    <cfRule type="cellIs" dxfId="795" priority="178" stopIfTrue="1" operator="greaterThan">
      <formula>0</formula>
    </cfRule>
  </conditionalFormatting>
  <conditionalFormatting sqref="AC5:AC9 AE5:AL9">
    <cfRule type="cellIs" dxfId="794" priority="173" stopIfTrue="1" operator="greaterThan">
      <formula>0</formula>
    </cfRule>
    <cfRule type="cellIs" dxfId="793" priority="174" stopIfTrue="1" operator="greaterThan">
      <formula>0</formula>
    </cfRule>
    <cfRule type="cellIs" dxfId="792" priority="175" stopIfTrue="1" operator="greaterThan">
      <formula>0</formula>
    </cfRule>
  </conditionalFormatting>
  <conditionalFormatting sqref="T4:AA512 AC4:AC146 AC150:AC155 AC157:AC165 AC168:AC175 AC179:AC512 AE4:AL512">
    <cfRule type="cellIs" dxfId="791" priority="172" operator="greaterThan">
      <formula>0</formula>
    </cfRule>
  </conditionalFormatting>
  <conditionalFormatting sqref="O4:O51 O53:O306">
    <cfRule type="cellIs" dxfId="790" priority="167" stopIfTrue="1" operator="greaterThan">
      <formula>0</formula>
    </cfRule>
    <cfRule type="cellIs" dxfId="789" priority="168" stopIfTrue="1" operator="greaterThan">
      <formula>0</formula>
    </cfRule>
    <cfRule type="cellIs" dxfId="788" priority="169" stopIfTrue="1" operator="greaterThan">
      <formula>0</formula>
    </cfRule>
  </conditionalFormatting>
  <conditionalFormatting sqref="O328">
    <cfRule type="cellIs" dxfId="787" priority="161" stopIfTrue="1" operator="greaterThan">
      <formula>0</formula>
    </cfRule>
    <cfRule type="cellIs" dxfId="786" priority="162" stopIfTrue="1" operator="greaterThan">
      <formula>0</formula>
    </cfRule>
    <cfRule type="cellIs" dxfId="785" priority="163" stopIfTrue="1" operator="greaterThan">
      <formula>0</formula>
    </cfRule>
  </conditionalFormatting>
  <conditionalFormatting sqref="O329">
    <cfRule type="cellIs" dxfId="784" priority="158" stopIfTrue="1" operator="greaterThan">
      <formula>0</formula>
    </cfRule>
    <cfRule type="cellIs" dxfId="783" priority="159" stopIfTrue="1" operator="greaterThan">
      <formula>0</formula>
    </cfRule>
    <cfRule type="cellIs" dxfId="782" priority="160" stopIfTrue="1" operator="greaterThan">
      <formula>0</formula>
    </cfRule>
  </conditionalFormatting>
  <conditionalFormatting sqref="O330">
    <cfRule type="cellIs" dxfId="781" priority="155" stopIfTrue="1" operator="greaterThan">
      <formula>0</formula>
    </cfRule>
    <cfRule type="cellIs" dxfId="780" priority="156" stopIfTrue="1" operator="greaterThan">
      <formula>0</formula>
    </cfRule>
    <cfRule type="cellIs" dxfId="779" priority="157" stopIfTrue="1" operator="greaterThan">
      <formula>0</formula>
    </cfRule>
  </conditionalFormatting>
  <conditionalFormatting sqref="O331">
    <cfRule type="cellIs" dxfId="778" priority="152" stopIfTrue="1" operator="greaterThan">
      <formula>0</formula>
    </cfRule>
    <cfRule type="cellIs" dxfId="777" priority="153" stopIfTrue="1" operator="greaterThan">
      <formula>0</formula>
    </cfRule>
    <cfRule type="cellIs" dxfId="776" priority="154" stopIfTrue="1" operator="greaterThan">
      <formula>0</formula>
    </cfRule>
  </conditionalFormatting>
  <conditionalFormatting sqref="O332">
    <cfRule type="cellIs" dxfId="775" priority="149" stopIfTrue="1" operator="greaterThan">
      <formula>0</formula>
    </cfRule>
    <cfRule type="cellIs" dxfId="774" priority="150" stopIfTrue="1" operator="greaterThan">
      <formula>0</formula>
    </cfRule>
    <cfRule type="cellIs" dxfId="773" priority="151" stopIfTrue="1" operator="greaterThan">
      <formula>0</formula>
    </cfRule>
  </conditionalFormatting>
  <conditionalFormatting sqref="O333">
    <cfRule type="cellIs" dxfId="772" priority="146" stopIfTrue="1" operator="greaterThan">
      <formula>0</formula>
    </cfRule>
    <cfRule type="cellIs" dxfId="771" priority="147" stopIfTrue="1" operator="greaterThan">
      <formula>0</formula>
    </cfRule>
    <cfRule type="cellIs" dxfId="770" priority="148" stopIfTrue="1" operator="greaterThan">
      <formula>0</formula>
    </cfRule>
  </conditionalFormatting>
  <conditionalFormatting sqref="O334">
    <cfRule type="cellIs" dxfId="769" priority="143" stopIfTrue="1" operator="greaterThan">
      <formula>0</formula>
    </cfRule>
    <cfRule type="cellIs" dxfId="768" priority="144" stopIfTrue="1" operator="greaterThan">
      <formula>0</formula>
    </cfRule>
    <cfRule type="cellIs" dxfId="767" priority="145" stopIfTrue="1" operator="greaterThan">
      <formula>0</formula>
    </cfRule>
  </conditionalFormatting>
  <conditionalFormatting sqref="O337">
    <cfRule type="cellIs" dxfId="766" priority="140" stopIfTrue="1" operator="greaterThan">
      <formula>0</formula>
    </cfRule>
    <cfRule type="cellIs" dxfId="765" priority="141" stopIfTrue="1" operator="greaterThan">
      <formula>0</formula>
    </cfRule>
    <cfRule type="cellIs" dxfId="764" priority="142" stopIfTrue="1" operator="greaterThan">
      <formula>0</formula>
    </cfRule>
  </conditionalFormatting>
  <conditionalFormatting sqref="O338:O512">
    <cfRule type="cellIs" dxfId="763" priority="137" stopIfTrue="1" operator="greaterThan">
      <formula>0</formula>
    </cfRule>
    <cfRule type="cellIs" dxfId="762" priority="138" stopIfTrue="1" operator="greaterThan">
      <formula>0</formula>
    </cfRule>
    <cfRule type="cellIs" dxfId="761" priority="139" stopIfTrue="1" operator="greaterThan">
      <formula>0</formula>
    </cfRule>
  </conditionalFormatting>
  <conditionalFormatting sqref="O321:O323">
    <cfRule type="cellIs" dxfId="760" priority="131" stopIfTrue="1" operator="greaterThan">
      <formula>0</formula>
    </cfRule>
    <cfRule type="cellIs" dxfId="759" priority="132" stopIfTrue="1" operator="greaterThan">
      <formula>0</formula>
    </cfRule>
    <cfRule type="cellIs" dxfId="758" priority="133" stopIfTrue="1" operator="greaterThan">
      <formula>0</formula>
    </cfRule>
  </conditionalFormatting>
  <conditionalFormatting sqref="Q529:U531 Q528:T528">
    <cfRule type="cellIs" dxfId="757" priority="122" stopIfTrue="1" operator="greaterThan">
      <formula>0</formula>
    </cfRule>
    <cfRule type="cellIs" dxfId="756" priority="123" stopIfTrue="1" operator="greaterThan">
      <formula>0</formula>
    </cfRule>
    <cfRule type="cellIs" dxfId="755" priority="124" stopIfTrue="1" operator="greaterThan">
      <formula>0</formula>
    </cfRule>
  </conditionalFormatting>
  <conditionalFormatting sqref="S529:U533 S528:T528">
    <cfRule type="cellIs" dxfId="754" priority="121" operator="greaterThan">
      <formula>0</formula>
    </cfRule>
  </conditionalFormatting>
  <conditionalFormatting sqref="Q532:Q533">
    <cfRule type="cellIs" dxfId="753" priority="119" operator="greaterThan">
      <formula>0</formula>
    </cfRule>
    <cfRule type="cellIs" priority="120" operator="greaterThan">
      <formula>0</formula>
    </cfRule>
  </conditionalFormatting>
  <conditionalFormatting sqref="T359">
    <cfRule type="cellIs" dxfId="752" priority="116" stopIfTrue="1" operator="greaterThan">
      <formula>0</formula>
    </cfRule>
    <cfRule type="cellIs" dxfId="751" priority="117" stopIfTrue="1" operator="greaterThan">
      <formula>0</formula>
    </cfRule>
    <cfRule type="cellIs" dxfId="750" priority="118" stopIfTrue="1" operator="greaterThan">
      <formula>0</formula>
    </cfRule>
  </conditionalFormatting>
  <conditionalFormatting sqref="T360">
    <cfRule type="cellIs" dxfId="749" priority="113" stopIfTrue="1" operator="greaterThan">
      <formula>0</formula>
    </cfRule>
    <cfRule type="cellIs" dxfId="748" priority="114" stopIfTrue="1" operator="greaterThan">
      <formula>0</formula>
    </cfRule>
    <cfRule type="cellIs" dxfId="747" priority="115" stopIfTrue="1" operator="greaterThan">
      <formula>0</formula>
    </cfRule>
  </conditionalFormatting>
  <conditionalFormatting sqref="T361">
    <cfRule type="cellIs" dxfId="746" priority="110" stopIfTrue="1" operator="greaterThan">
      <formula>0</formula>
    </cfRule>
    <cfRule type="cellIs" dxfId="745" priority="111" stopIfTrue="1" operator="greaterThan">
      <formula>0</formula>
    </cfRule>
    <cfRule type="cellIs" dxfId="744" priority="112" stopIfTrue="1" operator="greaterThan">
      <formula>0</formula>
    </cfRule>
  </conditionalFormatting>
  <conditionalFormatting sqref="T362">
    <cfRule type="cellIs" dxfId="743" priority="107" stopIfTrue="1" operator="greaterThan">
      <formula>0</formula>
    </cfRule>
    <cfRule type="cellIs" dxfId="742" priority="108" stopIfTrue="1" operator="greaterThan">
      <formula>0</formula>
    </cfRule>
    <cfRule type="cellIs" dxfId="741" priority="109" stopIfTrue="1" operator="greaterThan">
      <formula>0</formula>
    </cfRule>
  </conditionalFormatting>
  <conditionalFormatting sqref="T363">
    <cfRule type="cellIs" dxfId="740" priority="104" stopIfTrue="1" operator="greaterThan">
      <formula>0</formula>
    </cfRule>
    <cfRule type="cellIs" dxfId="739" priority="105" stopIfTrue="1" operator="greaterThan">
      <formula>0</formula>
    </cfRule>
    <cfRule type="cellIs" dxfId="738" priority="106" stopIfTrue="1" operator="greaterThan">
      <formula>0</formula>
    </cfRule>
  </conditionalFormatting>
  <conditionalFormatting sqref="U517:U525">
    <cfRule type="cellIs" dxfId="737" priority="101" stopIfTrue="1" operator="greaterThan">
      <formula>0</formula>
    </cfRule>
    <cfRule type="cellIs" dxfId="736" priority="102" stopIfTrue="1" operator="greaterThan">
      <formula>0</formula>
    </cfRule>
    <cfRule type="cellIs" dxfId="735" priority="103" stopIfTrue="1" operator="greaterThan">
      <formula>0</formula>
    </cfRule>
  </conditionalFormatting>
  <conditionalFormatting sqref="U517:U528">
    <cfRule type="cellIs" dxfId="734" priority="100" operator="greaterThan">
      <formula>0</formula>
    </cfRule>
  </conditionalFormatting>
  <conditionalFormatting sqref="X317:X326">
    <cfRule type="cellIs" dxfId="733" priority="97" stopIfTrue="1" operator="greaterThan">
      <formula>0</formula>
    </cfRule>
    <cfRule type="cellIs" dxfId="732" priority="98" stopIfTrue="1" operator="greaterThan">
      <formula>0</formula>
    </cfRule>
    <cfRule type="cellIs" dxfId="731" priority="99" stopIfTrue="1" operator="greaterThan">
      <formula>0</formula>
    </cfRule>
  </conditionalFormatting>
  <conditionalFormatting sqref="X330:X331">
    <cfRule type="cellIs" dxfId="730" priority="94" stopIfTrue="1" operator="greaterThan">
      <formula>0</formula>
    </cfRule>
    <cfRule type="cellIs" dxfId="729" priority="95" stopIfTrue="1" operator="greaterThan">
      <formula>0</formula>
    </cfRule>
    <cfRule type="cellIs" dxfId="728" priority="96" stopIfTrue="1" operator="greaterThan">
      <formula>0</formula>
    </cfRule>
  </conditionalFormatting>
  <conditionalFormatting sqref="X333:X337">
    <cfRule type="cellIs" dxfId="727" priority="91" stopIfTrue="1" operator="greaterThan">
      <formula>0</formula>
    </cfRule>
    <cfRule type="cellIs" dxfId="726" priority="92" stopIfTrue="1" operator="greaterThan">
      <formula>0</formula>
    </cfRule>
    <cfRule type="cellIs" dxfId="725" priority="93" stopIfTrue="1" operator="greaterThan">
      <formula>0</formula>
    </cfRule>
  </conditionalFormatting>
  <conditionalFormatting sqref="X340:X343">
    <cfRule type="cellIs" dxfId="724" priority="88" stopIfTrue="1" operator="greaterThan">
      <formula>0</formula>
    </cfRule>
    <cfRule type="cellIs" dxfId="723" priority="89" stopIfTrue="1" operator="greaterThan">
      <formula>0</formula>
    </cfRule>
    <cfRule type="cellIs" dxfId="722" priority="90" stopIfTrue="1" operator="greaterThan">
      <formula>0</formula>
    </cfRule>
  </conditionalFormatting>
  <conditionalFormatting sqref="X346:X349">
    <cfRule type="cellIs" dxfId="721" priority="85" stopIfTrue="1" operator="greaterThan">
      <formula>0</formula>
    </cfRule>
    <cfRule type="cellIs" dxfId="720" priority="86" stopIfTrue="1" operator="greaterThan">
      <formula>0</formula>
    </cfRule>
    <cfRule type="cellIs" dxfId="719" priority="87" stopIfTrue="1" operator="greaterThan">
      <formula>0</formula>
    </cfRule>
  </conditionalFormatting>
  <conditionalFormatting sqref="X362:X364">
    <cfRule type="cellIs" dxfId="718" priority="82" stopIfTrue="1" operator="greaterThan">
      <formula>0</formula>
    </cfRule>
    <cfRule type="cellIs" dxfId="717" priority="83" stopIfTrue="1" operator="greaterThan">
      <formula>0</formula>
    </cfRule>
    <cfRule type="cellIs" dxfId="716" priority="84" stopIfTrue="1" operator="greaterThan">
      <formula>0</formula>
    </cfRule>
  </conditionalFormatting>
  <conditionalFormatting sqref="X471:X512">
    <cfRule type="cellIs" dxfId="715" priority="79" stopIfTrue="1" operator="greaterThan">
      <formula>0</formula>
    </cfRule>
    <cfRule type="cellIs" dxfId="714" priority="80" stopIfTrue="1" operator="greaterThan">
      <formula>0</formula>
    </cfRule>
    <cfRule type="cellIs" dxfId="713" priority="81" stopIfTrue="1" operator="greaterThan">
      <formula>0</formula>
    </cfRule>
  </conditionalFormatting>
  <conditionalFormatting sqref="W317:W326">
    <cfRule type="cellIs" dxfId="712" priority="76" stopIfTrue="1" operator="greaterThan">
      <formula>0</formula>
    </cfRule>
    <cfRule type="cellIs" dxfId="711" priority="77" stopIfTrue="1" operator="greaterThan">
      <formula>0</formula>
    </cfRule>
    <cfRule type="cellIs" dxfId="710" priority="78" stopIfTrue="1" operator="greaterThan">
      <formula>0</formula>
    </cfRule>
  </conditionalFormatting>
  <conditionalFormatting sqref="W330:W331">
    <cfRule type="cellIs" dxfId="709" priority="73" stopIfTrue="1" operator="greaterThan">
      <formula>0</formula>
    </cfRule>
    <cfRule type="cellIs" dxfId="708" priority="74" stopIfTrue="1" operator="greaterThan">
      <formula>0</formula>
    </cfRule>
    <cfRule type="cellIs" dxfId="707" priority="75" stopIfTrue="1" operator="greaterThan">
      <formula>0</formula>
    </cfRule>
  </conditionalFormatting>
  <conditionalFormatting sqref="W333:W337">
    <cfRule type="cellIs" dxfId="706" priority="70" stopIfTrue="1" operator="greaterThan">
      <formula>0</formula>
    </cfRule>
    <cfRule type="cellIs" dxfId="705" priority="71" stopIfTrue="1" operator="greaterThan">
      <formula>0</formula>
    </cfRule>
    <cfRule type="cellIs" dxfId="704" priority="72" stopIfTrue="1" operator="greaterThan">
      <formula>0</formula>
    </cfRule>
  </conditionalFormatting>
  <conditionalFormatting sqref="W340:W343">
    <cfRule type="cellIs" dxfId="703" priority="67" stopIfTrue="1" operator="greaterThan">
      <formula>0</formula>
    </cfRule>
    <cfRule type="cellIs" dxfId="702" priority="68" stopIfTrue="1" operator="greaterThan">
      <formula>0</formula>
    </cfRule>
    <cfRule type="cellIs" dxfId="701" priority="69" stopIfTrue="1" operator="greaterThan">
      <formula>0</formula>
    </cfRule>
  </conditionalFormatting>
  <conditionalFormatting sqref="W346:W349">
    <cfRule type="cellIs" dxfId="700" priority="64" stopIfTrue="1" operator="greaterThan">
      <formula>0</formula>
    </cfRule>
    <cfRule type="cellIs" dxfId="699" priority="65" stopIfTrue="1" operator="greaterThan">
      <formula>0</formula>
    </cfRule>
    <cfRule type="cellIs" dxfId="698" priority="66" stopIfTrue="1" operator="greaterThan">
      <formula>0</formula>
    </cfRule>
  </conditionalFormatting>
  <conditionalFormatting sqref="AB4:AB306">
    <cfRule type="cellIs" dxfId="697" priority="61" stopIfTrue="1" operator="greaterThan">
      <formula>0</formula>
    </cfRule>
    <cfRule type="cellIs" dxfId="696" priority="62" stopIfTrue="1" operator="greaterThan">
      <formula>0</formula>
    </cfRule>
    <cfRule type="cellIs" dxfId="695" priority="63" stopIfTrue="1" operator="greaterThan">
      <formula>0</formula>
    </cfRule>
  </conditionalFormatting>
  <conditionalFormatting sqref="AB4:AB512">
    <cfRule type="cellIs" dxfId="694" priority="60" operator="greaterThan">
      <formula>0</formula>
    </cfRule>
  </conditionalFormatting>
  <conditionalFormatting sqref="AC147">
    <cfRule type="cellIs" dxfId="693" priority="57" stopIfTrue="1" operator="greaterThan">
      <formula>0</formula>
    </cfRule>
    <cfRule type="cellIs" dxfId="692" priority="58" stopIfTrue="1" operator="greaterThan">
      <formula>0</formula>
    </cfRule>
    <cfRule type="cellIs" dxfId="691" priority="59" stopIfTrue="1" operator="greaterThan">
      <formula>0</formula>
    </cfRule>
  </conditionalFormatting>
  <conditionalFormatting sqref="AC147">
    <cfRule type="cellIs" dxfId="690" priority="56" operator="greaterThan">
      <formula>0</formula>
    </cfRule>
  </conditionalFormatting>
  <conditionalFormatting sqref="AC148">
    <cfRule type="cellIs" dxfId="689" priority="53" stopIfTrue="1" operator="greaterThan">
      <formula>0</formula>
    </cfRule>
    <cfRule type="cellIs" dxfId="688" priority="54" stopIfTrue="1" operator="greaterThan">
      <formula>0</formula>
    </cfRule>
    <cfRule type="cellIs" dxfId="687" priority="55" stopIfTrue="1" operator="greaterThan">
      <formula>0</formula>
    </cfRule>
  </conditionalFormatting>
  <conditionalFormatting sqref="AC148">
    <cfRule type="cellIs" dxfId="686" priority="52" operator="greaterThan">
      <formula>0</formula>
    </cfRule>
  </conditionalFormatting>
  <conditionalFormatting sqref="AC149">
    <cfRule type="cellIs" dxfId="685" priority="49" stopIfTrue="1" operator="greaterThan">
      <formula>0</formula>
    </cfRule>
    <cfRule type="cellIs" dxfId="684" priority="50" stopIfTrue="1" operator="greaterThan">
      <formula>0</formula>
    </cfRule>
    <cfRule type="cellIs" dxfId="683" priority="51" stopIfTrue="1" operator="greaterThan">
      <formula>0</formula>
    </cfRule>
  </conditionalFormatting>
  <conditionalFormatting sqref="AC149">
    <cfRule type="cellIs" dxfId="682" priority="48" operator="greaterThan">
      <formula>0</formula>
    </cfRule>
  </conditionalFormatting>
  <conditionalFormatting sqref="AC156">
    <cfRule type="cellIs" dxfId="681" priority="45" stopIfTrue="1" operator="greaterThan">
      <formula>0</formula>
    </cfRule>
    <cfRule type="cellIs" dxfId="680" priority="46" stopIfTrue="1" operator="greaterThan">
      <formula>0</formula>
    </cfRule>
    <cfRule type="cellIs" dxfId="679" priority="47" stopIfTrue="1" operator="greaterThan">
      <formula>0</formula>
    </cfRule>
  </conditionalFormatting>
  <conditionalFormatting sqref="AC156">
    <cfRule type="cellIs" dxfId="678" priority="44" operator="greaterThan">
      <formula>0</formula>
    </cfRule>
  </conditionalFormatting>
  <conditionalFormatting sqref="AC166">
    <cfRule type="cellIs" dxfId="677" priority="41" stopIfTrue="1" operator="greaterThan">
      <formula>0</formula>
    </cfRule>
    <cfRule type="cellIs" dxfId="676" priority="42" stopIfTrue="1" operator="greaterThan">
      <formula>0</formula>
    </cfRule>
    <cfRule type="cellIs" dxfId="675" priority="43" stopIfTrue="1" operator="greaterThan">
      <formula>0</formula>
    </cfRule>
  </conditionalFormatting>
  <conditionalFormatting sqref="AC166">
    <cfRule type="cellIs" dxfId="674" priority="40" operator="greaterThan">
      <formula>0</formula>
    </cfRule>
  </conditionalFormatting>
  <conditionalFormatting sqref="AC167">
    <cfRule type="cellIs" dxfId="673" priority="37" stopIfTrue="1" operator="greaterThan">
      <formula>0</formula>
    </cfRule>
    <cfRule type="cellIs" dxfId="672" priority="38" stopIfTrue="1" operator="greaterThan">
      <formula>0</formula>
    </cfRule>
    <cfRule type="cellIs" dxfId="671" priority="39" stopIfTrue="1" operator="greaterThan">
      <formula>0</formula>
    </cfRule>
  </conditionalFormatting>
  <conditionalFormatting sqref="AC167">
    <cfRule type="cellIs" dxfId="670" priority="36" operator="greaterThan">
      <formula>0</formula>
    </cfRule>
  </conditionalFormatting>
  <conditionalFormatting sqref="AC176">
    <cfRule type="cellIs" dxfId="669" priority="33" stopIfTrue="1" operator="greaterThan">
      <formula>0</formula>
    </cfRule>
    <cfRule type="cellIs" dxfId="668" priority="34" stopIfTrue="1" operator="greaterThan">
      <formula>0</formula>
    </cfRule>
    <cfRule type="cellIs" dxfId="667" priority="35" stopIfTrue="1" operator="greaterThan">
      <formula>0</formula>
    </cfRule>
  </conditionalFormatting>
  <conditionalFormatting sqref="AC176">
    <cfRule type="cellIs" dxfId="666" priority="32" operator="greaterThan">
      <formula>0</formula>
    </cfRule>
  </conditionalFormatting>
  <conditionalFormatting sqref="AC177">
    <cfRule type="cellIs" dxfId="665" priority="29" stopIfTrue="1" operator="greaterThan">
      <formula>0</formula>
    </cfRule>
    <cfRule type="cellIs" dxfId="664" priority="30" stopIfTrue="1" operator="greaterThan">
      <formula>0</formula>
    </cfRule>
    <cfRule type="cellIs" dxfId="663" priority="31" stopIfTrue="1" operator="greaterThan">
      <formula>0</formula>
    </cfRule>
  </conditionalFormatting>
  <conditionalFormatting sqref="AC177">
    <cfRule type="cellIs" dxfId="662" priority="28" operator="greaterThan">
      <formula>0</formula>
    </cfRule>
  </conditionalFormatting>
  <conditionalFormatting sqref="AC178">
    <cfRule type="cellIs" dxfId="661" priority="25" stopIfTrue="1" operator="greaterThan">
      <formula>0</formula>
    </cfRule>
    <cfRule type="cellIs" dxfId="660" priority="26" stopIfTrue="1" operator="greaterThan">
      <formula>0</formula>
    </cfRule>
    <cfRule type="cellIs" dxfId="659" priority="27" stopIfTrue="1" operator="greaterThan">
      <formula>0</formula>
    </cfRule>
  </conditionalFormatting>
  <conditionalFormatting sqref="AC178">
    <cfRule type="cellIs" dxfId="658" priority="24" operator="greaterThan">
      <formula>0</formula>
    </cfRule>
  </conditionalFormatting>
  <conditionalFormatting sqref="AD4:AD512">
    <cfRule type="cellIs" dxfId="657" priority="17" operator="greaterThan">
      <formula>0</formula>
    </cfRule>
  </conditionalFormatting>
  <conditionalFormatting sqref="AD4 AD10:AD306">
    <cfRule type="cellIs" dxfId="656" priority="21" stopIfTrue="1" operator="greaterThan">
      <formula>0</formula>
    </cfRule>
    <cfRule type="cellIs" dxfId="655" priority="22" stopIfTrue="1" operator="greaterThan">
      <formula>0</formula>
    </cfRule>
    <cfRule type="cellIs" dxfId="654" priority="23" stopIfTrue="1" operator="greaterThan">
      <formula>0</formula>
    </cfRule>
  </conditionalFormatting>
  <conditionalFormatting sqref="AD5:AD9">
    <cfRule type="cellIs" dxfId="653" priority="18" stopIfTrue="1" operator="greaterThan">
      <formula>0</formula>
    </cfRule>
    <cfRule type="cellIs" dxfId="652" priority="19" stopIfTrue="1" operator="greaterThan">
      <formula>0</formula>
    </cfRule>
    <cfRule type="cellIs" dxfId="651" priority="20" stopIfTrue="1" operator="greaterThan">
      <formula>0</formula>
    </cfRule>
  </conditionalFormatting>
  <conditionalFormatting sqref="Q352:Q355 Q358:Q360 P4:R285 P287:R306 Q286:R286 R369:R385">
    <cfRule type="cellIs" dxfId="650" priority="14" stopIfTrue="1" operator="greaterThan">
      <formula>0</formula>
    </cfRule>
    <cfRule type="cellIs" dxfId="649" priority="15" stopIfTrue="1" operator="greaterThan">
      <formula>0</formula>
    </cfRule>
    <cfRule type="cellIs" dxfId="648" priority="16" stopIfTrue="1" operator="greaterThan">
      <formula>0</formula>
    </cfRule>
  </conditionalFormatting>
  <conditionalFormatting sqref="R369:R375">
    <cfRule type="cellIs" dxfId="647" priority="13" operator="greaterThan">
      <formula>0</formula>
    </cfRule>
  </conditionalFormatting>
  <conditionalFormatting sqref="Q301:Q512">
    <cfRule type="cellIs" dxfId="646" priority="11" operator="greaterThan">
      <formula>0</formula>
    </cfRule>
    <cfRule type="cellIs" priority="12" operator="greaterThan">
      <formula>0</formula>
    </cfRule>
  </conditionalFormatting>
  <conditionalFormatting sqref="P315">
    <cfRule type="cellIs" dxfId="645" priority="8" stopIfTrue="1" operator="greaterThan">
      <formula>0</formula>
    </cfRule>
    <cfRule type="cellIs" dxfId="644" priority="9" stopIfTrue="1" operator="greaterThan">
      <formula>0</formula>
    </cfRule>
    <cfRule type="cellIs" dxfId="643" priority="10" stopIfTrue="1" operator="greaterThan">
      <formula>0</formula>
    </cfRule>
  </conditionalFormatting>
  <conditionalFormatting sqref="R315">
    <cfRule type="cellIs" dxfId="642" priority="5" stopIfTrue="1" operator="greaterThan">
      <formula>0</formula>
    </cfRule>
    <cfRule type="cellIs" dxfId="641" priority="6" stopIfTrue="1" operator="greaterThan">
      <formula>0</formula>
    </cfRule>
    <cfRule type="cellIs" dxfId="640" priority="7" stopIfTrue="1" operator="greaterThan">
      <formula>0</formula>
    </cfRule>
  </conditionalFormatting>
  <conditionalFormatting sqref="S474:S477 S4:S306">
    <cfRule type="cellIs" dxfId="639" priority="2" stopIfTrue="1" operator="greaterThan">
      <formula>0</formula>
    </cfRule>
    <cfRule type="cellIs" dxfId="638" priority="3" stopIfTrue="1" operator="greaterThan">
      <formula>0</formula>
    </cfRule>
    <cfRule type="cellIs" dxfId="637" priority="4" stopIfTrue="1" operator="greaterThan">
      <formula>0</formula>
    </cfRule>
  </conditionalFormatting>
  <conditionalFormatting sqref="S4:S368 S376:S512">
    <cfRule type="cellIs" dxfId="636"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AL536"/>
  <sheetViews>
    <sheetView zoomScale="60" zoomScaleNormal="60" workbookViewId="0">
      <pane ySplit="1" topLeftCell="A2" activePane="bottomLeft" state="frozen"/>
      <selection pane="bottomLeft" activeCell="T8" sqref="T8"/>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17.140625" style="8" customWidth="1"/>
    <col min="17" max="17" width="20.28515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910</v>
      </c>
      <c r="P1" s="193" t="s">
        <v>911</v>
      </c>
      <c r="Q1" s="193" t="s">
        <v>912</v>
      </c>
      <c r="R1" s="193" t="s">
        <v>913</v>
      </c>
      <c r="S1" s="193" t="s">
        <v>914</v>
      </c>
      <c r="T1" s="193" t="s">
        <v>915</v>
      </c>
      <c r="U1" s="193" t="s">
        <v>946</v>
      </c>
      <c r="V1" s="193" t="s">
        <v>947</v>
      </c>
      <c r="W1" s="193" t="s">
        <v>948</v>
      </c>
      <c r="X1" s="193" t="s">
        <v>949</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45608</v>
      </c>
      <c r="P3" s="83">
        <v>45608</v>
      </c>
      <c r="Q3" s="83">
        <v>45610</v>
      </c>
      <c r="R3" s="83">
        <v>45790</v>
      </c>
      <c r="S3" s="83">
        <v>45790</v>
      </c>
      <c r="T3" s="83">
        <v>45826</v>
      </c>
      <c r="U3" s="83">
        <v>45876</v>
      </c>
      <c r="V3" s="83">
        <v>45876</v>
      </c>
      <c r="W3" s="83">
        <v>45950</v>
      </c>
      <c r="X3" s="83">
        <v>45950</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100</v>
      </c>
      <c r="M6" s="73">
        <f t="shared" si="0"/>
        <v>0</v>
      </c>
      <c r="N6" s="46" t="str">
        <f t="shared" si="1"/>
        <v>OK</v>
      </c>
      <c r="O6" s="38">
        <v>100</v>
      </c>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3</v>
      </c>
      <c r="M7" s="73">
        <f t="shared" si="0"/>
        <v>0</v>
      </c>
      <c r="N7" s="46" t="str">
        <f t="shared" si="1"/>
        <v>OK</v>
      </c>
      <c r="O7" s="38">
        <v>3</v>
      </c>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345</v>
      </c>
      <c r="M14" s="73">
        <f t="shared" si="0"/>
        <v>0</v>
      </c>
      <c r="N14" s="46" t="str">
        <f t="shared" si="1"/>
        <v>OK</v>
      </c>
      <c r="O14" s="38">
        <v>250</v>
      </c>
      <c r="P14" s="85"/>
      <c r="Q14" s="87"/>
      <c r="R14" s="85"/>
      <c r="S14" s="87"/>
      <c r="T14" s="87"/>
      <c r="U14" s="87"/>
      <c r="V14" s="87"/>
      <c r="W14" s="87">
        <v>95</v>
      </c>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165</v>
      </c>
      <c r="M15" s="73">
        <f t="shared" si="0"/>
        <v>0</v>
      </c>
      <c r="N15" s="46" t="str">
        <f t="shared" si="1"/>
        <v>OK</v>
      </c>
      <c r="O15" s="38">
        <v>100</v>
      </c>
      <c r="P15" s="85"/>
      <c r="Q15" s="87"/>
      <c r="R15" s="85"/>
      <c r="S15" s="87"/>
      <c r="T15" s="87"/>
      <c r="U15" s="87"/>
      <c r="V15" s="87"/>
      <c r="W15" s="87">
        <v>65</v>
      </c>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60</v>
      </c>
      <c r="M16" s="73">
        <f t="shared" si="0"/>
        <v>60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60</v>
      </c>
      <c r="M17" s="73">
        <f t="shared" si="0"/>
        <v>60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234</v>
      </c>
      <c r="M20" s="73">
        <f t="shared" si="0"/>
        <v>0</v>
      </c>
      <c r="N20" s="46" t="str">
        <f t="shared" si="1"/>
        <v>OK</v>
      </c>
      <c r="O20" s="38">
        <v>100</v>
      </c>
      <c r="P20" s="85"/>
      <c r="Q20" s="87"/>
      <c r="R20" s="85"/>
      <c r="S20" s="87"/>
      <c r="T20" s="87"/>
      <c r="U20" s="87"/>
      <c r="V20" s="87"/>
      <c r="W20" s="87">
        <v>134</v>
      </c>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345</v>
      </c>
      <c r="M21" s="73">
        <f t="shared" si="0"/>
        <v>0</v>
      </c>
      <c r="N21" s="46" t="str">
        <f t="shared" si="1"/>
        <v>OK</v>
      </c>
      <c r="O21" s="38">
        <v>200</v>
      </c>
      <c r="P21" s="85"/>
      <c r="Q21" s="87"/>
      <c r="R21" s="85"/>
      <c r="S21" s="87"/>
      <c r="T21" s="87"/>
      <c r="U21" s="87"/>
      <c r="V21" s="87"/>
      <c r="W21" s="87">
        <v>145</v>
      </c>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45</v>
      </c>
      <c r="M22" s="73">
        <f t="shared" si="0"/>
        <v>0</v>
      </c>
      <c r="N22" s="46" t="str">
        <f t="shared" si="1"/>
        <v>OK</v>
      </c>
      <c r="O22" s="38">
        <v>45</v>
      </c>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40</v>
      </c>
      <c r="M23" s="73">
        <f t="shared" si="0"/>
        <v>0</v>
      </c>
      <c r="N23" s="46" t="str">
        <f t="shared" si="1"/>
        <v>OK</v>
      </c>
      <c r="O23" s="38">
        <v>40</v>
      </c>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5</v>
      </c>
      <c r="M25" s="73">
        <f t="shared" si="0"/>
        <v>0</v>
      </c>
      <c r="N25" s="46" t="str">
        <f t="shared" si="1"/>
        <v>OK</v>
      </c>
      <c r="O25" s="38">
        <v>5</v>
      </c>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200</v>
      </c>
      <c r="M26" s="73">
        <f t="shared" si="0"/>
        <v>0</v>
      </c>
      <c r="N26" s="46" t="str">
        <f t="shared" si="1"/>
        <v>OK</v>
      </c>
      <c r="O26" s="38">
        <v>100</v>
      </c>
      <c r="P26" s="85"/>
      <c r="Q26" s="87"/>
      <c r="R26" s="85"/>
      <c r="S26" s="87"/>
      <c r="T26" s="87"/>
      <c r="U26" s="87"/>
      <c r="V26" s="87"/>
      <c r="W26" s="87">
        <v>100</v>
      </c>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12</v>
      </c>
      <c r="M27" s="73">
        <f t="shared" si="0"/>
        <v>0</v>
      </c>
      <c r="N27" s="46" t="str">
        <f t="shared" si="1"/>
        <v>OK</v>
      </c>
      <c r="O27" s="38"/>
      <c r="P27" s="85"/>
      <c r="Q27" s="87"/>
      <c r="R27" s="85"/>
      <c r="S27" s="87"/>
      <c r="T27" s="87"/>
      <c r="U27" s="87"/>
      <c r="V27" s="87"/>
      <c r="W27" s="87">
        <v>12</v>
      </c>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1</v>
      </c>
      <c r="M29" s="73">
        <f t="shared" si="0"/>
        <v>0</v>
      </c>
      <c r="N29" s="46" t="str">
        <f t="shared" si="1"/>
        <v>OK</v>
      </c>
      <c r="O29" s="38"/>
      <c r="P29" s="85"/>
      <c r="Q29" s="87"/>
      <c r="R29" s="85"/>
      <c r="S29" s="87"/>
      <c r="T29" s="87"/>
      <c r="U29" s="87"/>
      <c r="V29" s="87"/>
      <c r="W29" s="87">
        <v>1</v>
      </c>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100</v>
      </c>
      <c r="M31" s="73">
        <f t="shared" si="0"/>
        <v>0</v>
      </c>
      <c r="N31" s="46" t="str">
        <f t="shared" si="1"/>
        <v>OK</v>
      </c>
      <c r="O31" s="38">
        <v>50</v>
      </c>
      <c r="P31" s="85"/>
      <c r="Q31" s="87"/>
      <c r="R31" s="85"/>
      <c r="S31" s="87"/>
      <c r="T31" s="87"/>
      <c r="U31" s="87"/>
      <c r="V31" s="87"/>
      <c r="W31" s="87">
        <v>50</v>
      </c>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10</v>
      </c>
      <c r="M32" s="73">
        <f t="shared" si="0"/>
        <v>0</v>
      </c>
      <c r="N32" s="46" t="str">
        <f t="shared" si="1"/>
        <v>OK</v>
      </c>
      <c r="O32" s="150"/>
      <c r="P32" s="85"/>
      <c r="Q32" s="87"/>
      <c r="R32" s="85"/>
      <c r="S32" s="87"/>
      <c r="T32" s="87"/>
      <c r="U32" s="87"/>
      <c r="V32" s="87"/>
      <c r="W32" s="87">
        <v>10</v>
      </c>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140</v>
      </c>
      <c r="M34" s="73">
        <f t="shared" si="0"/>
        <v>140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34</v>
      </c>
      <c r="M36" s="73">
        <f t="shared" si="0"/>
        <v>24</v>
      </c>
      <c r="N36" s="46" t="str">
        <f t="shared" si="1"/>
        <v>OK</v>
      </c>
      <c r="O36" s="38">
        <v>10</v>
      </c>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150</v>
      </c>
      <c r="M37" s="73">
        <f t="shared" si="0"/>
        <v>90</v>
      </c>
      <c r="N37" s="46" t="str">
        <f t="shared" si="1"/>
        <v>OK</v>
      </c>
      <c r="O37" s="38">
        <v>60</v>
      </c>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30</v>
      </c>
      <c r="M39" s="73">
        <f t="shared" si="0"/>
        <v>30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111</v>
      </c>
      <c r="M44" s="73">
        <f t="shared" si="0"/>
        <v>0</v>
      </c>
      <c r="N44" s="46" t="str">
        <f t="shared" si="1"/>
        <v>OK</v>
      </c>
      <c r="O44" s="38">
        <v>50</v>
      </c>
      <c r="P44" s="85"/>
      <c r="Q44" s="87"/>
      <c r="R44" s="85"/>
      <c r="S44" s="87"/>
      <c r="T44" s="87"/>
      <c r="U44" s="87"/>
      <c r="V44" s="87"/>
      <c r="W44" s="87">
        <v>61</v>
      </c>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100</v>
      </c>
      <c r="M45" s="73">
        <f t="shared" si="0"/>
        <v>0</v>
      </c>
      <c r="N45" s="46" t="str">
        <f t="shared" si="1"/>
        <v>OK</v>
      </c>
      <c r="O45" s="38">
        <v>100</v>
      </c>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20</v>
      </c>
      <c r="M46" s="73">
        <f t="shared" si="0"/>
        <v>20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20</v>
      </c>
      <c r="M47" s="73">
        <f t="shared" si="0"/>
        <v>0</v>
      </c>
      <c r="N47" s="46" t="str">
        <f t="shared" si="1"/>
        <v>OK</v>
      </c>
      <c r="O47" s="38">
        <v>20</v>
      </c>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20</v>
      </c>
      <c r="M50" s="73">
        <f t="shared" si="0"/>
        <v>0</v>
      </c>
      <c r="N50" s="46" t="str">
        <f t="shared" si="1"/>
        <v>OK</v>
      </c>
      <c r="O50" s="85">
        <v>20</v>
      </c>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30</v>
      </c>
      <c r="M51" s="73">
        <f t="shared" si="0"/>
        <v>0</v>
      </c>
      <c r="N51" s="46" t="str">
        <f t="shared" si="1"/>
        <v>OK</v>
      </c>
      <c r="O51" s="85">
        <v>30</v>
      </c>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50</v>
      </c>
      <c r="M52" s="73">
        <f t="shared" si="0"/>
        <v>0</v>
      </c>
      <c r="N52" s="46" t="str">
        <f t="shared" si="1"/>
        <v>OK</v>
      </c>
      <c r="O52" s="98">
        <v>20</v>
      </c>
      <c r="P52" s="85"/>
      <c r="Q52" s="87"/>
      <c r="R52" s="85"/>
      <c r="S52" s="87"/>
      <c r="T52" s="87"/>
      <c r="U52" s="87"/>
      <c r="V52" s="87"/>
      <c r="W52" s="87">
        <v>30</v>
      </c>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100</v>
      </c>
      <c r="M53" s="73">
        <f t="shared" si="0"/>
        <v>50</v>
      </c>
      <c r="N53" s="46" t="str">
        <f t="shared" si="1"/>
        <v>OK</v>
      </c>
      <c r="O53" s="85">
        <v>50</v>
      </c>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30</v>
      </c>
      <c r="M54" s="73">
        <f t="shared" si="0"/>
        <v>30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50</v>
      </c>
      <c r="M55" s="73">
        <f t="shared" si="0"/>
        <v>0</v>
      </c>
      <c r="N55" s="46" t="str">
        <f t="shared" si="1"/>
        <v>OK</v>
      </c>
      <c r="O55" s="85">
        <v>50</v>
      </c>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10</v>
      </c>
      <c r="M56" s="73">
        <f t="shared" si="0"/>
        <v>10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20</v>
      </c>
      <c r="M67" s="73">
        <f t="shared" si="0"/>
        <v>0</v>
      </c>
      <c r="N67" s="46" t="str">
        <f t="shared" si="1"/>
        <v>OK</v>
      </c>
      <c r="O67" s="85">
        <v>20</v>
      </c>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20</v>
      </c>
      <c r="M68" s="73">
        <f t="shared" ref="M68:M131" si="2">L68-(SUM(O68:AL68))</f>
        <v>20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30</v>
      </c>
      <c r="M70" s="73">
        <f t="shared" si="2"/>
        <v>30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100</v>
      </c>
      <c r="M71" s="73">
        <f t="shared" si="2"/>
        <v>100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50</v>
      </c>
      <c r="M72" s="73">
        <f t="shared" si="2"/>
        <v>50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20</v>
      </c>
      <c r="M73" s="73">
        <f t="shared" si="2"/>
        <v>20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20</v>
      </c>
      <c r="M74" s="73">
        <f t="shared" si="2"/>
        <v>20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15</v>
      </c>
      <c r="M75" s="73">
        <f t="shared" si="2"/>
        <v>15</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500</v>
      </c>
      <c r="M76" s="73">
        <f t="shared" si="2"/>
        <v>500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100</v>
      </c>
      <c r="M81" s="73">
        <f t="shared" si="2"/>
        <v>100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50</v>
      </c>
      <c r="M82" s="73">
        <f t="shared" si="2"/>
        <v>50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300</v>
      </c>
      <c r="M83" s="73">
        <f t="shared" si="2"/>
        <v>300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250</v>
      </c>
      <c r="M84" s="73">
        <f t="shared" si="2"/>
        <v>250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20</v>
      </c>
      <c r="M85" s="73">
        <f t="shared" si="2"/>
        <v>20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250</v>
      </c>
      <c r="M86" s="73">
        <f t="shared" si="2"/>
        <v>250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100</v>
      </c>
      <c r="M87" s="73">
        <f t="shared" si="2"/>
        <v>100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50</v>
      </c>
      <c r="M88" s="73">
        <f t="shared" si="2"/>
        <v>50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20</v>
      </c>
      <c r="M89" s="73">
        <f t="shared" si="2"/>
        <v>20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5</v>
      </c>
      <c r="M90" s="73">
        <f t="shared" si="2"/>
        <v>5</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20</v>
      </c>
      <c r="M91" s="73">
        <f t="shared" si="2"/>
        <v>20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10</v>
      </c>
      <c r="M93" s="73">
        <f t="shared" si="2"/>
        <v>10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20</v>
      </c>
      <c r="M94" s="73">
        <f t="shared" si="2"/>
        <v>20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10</v>
      </c>
      <c r="M95" s="73">
        <f t="shared" si="2"/>
        <v>10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50</v>
      </c>
      <c r="M96" s="73">
        <f t="shared" si="2"/>
        <v>50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50</v>
      </c>
      <c r="M98" s="73">
        <f t="shared" si="2"/>
        <v>50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10</v>
      </c>
      <c r="M99" s="73">
        <f t="shared" si="2"/>
        <v>10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10</v>
      </c>
      <c r="M100" s="73">
        <f t="shared" si="2"/>
        <v>10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300</v>
      </c>
      <c r="M107" s="73">
        <f t="shared" si="2"/>
        <v>300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40</v>
      </c>
      <c r="M108" s="73">
        <f t="shared" si="2"/>
        <v>40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15</v>
      </c>
      <c r="M112" s="73">
        <f t="shared" si="2"/>
        <v>15</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5</v>
      </c>
      <c r="M113" s="73">
        <f t="shared" si="2"/>
        <v>5</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5</v>
      </c>
      <c r="M114" s="73">
        <f t="shared" si="2"/>
        <v>5</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40</v>
      </c>
      <c r="M116" s="73">
        <f t="shared" si="2"/>
        <v>40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150</v>
      </c>
      <c r="M117" s="73">
        <f t="shared" si="2"/>
        <v>150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150</v>
      </c>
      <c r="M118" s="73">
        <f t="shared" si="2"/>
        <v>150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100</v>
      </c>
      <c r="M119" s="73">
        <f t="shared" si="2"/>
        <v>100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15</v>
      </c>
      <c r="M120" s="73">
        <f t="shared" si="2"/>
        <v>15</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15</v>
      </c>
      <c r="M121" s="73">
        <f t="shared" si="2"/>
        <v>15</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15</v>
      </c>
      <c r="M122" s="73">
        <f t="shared" si="2"/>
        <v>15</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15</v>
      </c>
      <c r="M123" s="73">
        <f t="shared" si="2"/>
        <v>15</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40</v>
      </c>
      <c r="M126" s="73">
        <f t="shared" si="2"/>
        <v>40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5</v>
      </c>
      <c r="M130" s="73">
        <f t="shared" si="2"/>
        <v>5</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150</v>
      </c>
      <c r="M131" s="73">
        <f t="shared" si="2"/>
        <v>150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15</v>
      </c>
      <c r="M132" s="73">
        <f t="shared" ref="M132:M195" si="4">L132-(SUM(O132:AL132))</f>
        <v>15</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15</v>
      </c>
      <c r="M133" s="73">
        <f t="shared" si="4"/>
        <v>15</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15</v>
      </c>
      <c r="M134" s="73">
        <f t="shared" si="4"/>
        <v>15</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15</v>
      </c>
      <c r="M135" s="73">
        <f t="shared" si="4"/>
        <v>15</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2500</v>
      </c>
      <c r="M136" s="73">
        <f t="shared" si="4"/>
        <v>2500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1250</v>
      </c>
      <c r="M137" s="73">
        <f t="shared" si="4"/>
        <v>1250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400</v>
      </c>
      <c r="M138" s="73">
        <f t="shared" si="4"/>
        <v>400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40</v>
      </c>
      <c r="M143" s="73">
        <f t="shared" si="4"/>
        <v>40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2000</v>
      </c>
      <c r="M156" s="73">
        <f t="shared" si="4"/>
        <v>2000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40</v>
      </c>
      <c r="M157" s="73">
        <f t="shared" si="4"/>
        <v>40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2</v>
      </c>
      <c r="M158" s="73">
        <f t="shared" si="4"/>
        <v>2</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181</v>
      </c>
      <c r="M159" s="73">
        <f t="shared" si="4"/>
        <v>61</v>
      </c>
      <c r="N159" s="46" t="str">
        <f t="shared" si="5"/>
        <v>OK</v>
      </c>
      <c r="O159" s="85"/>
      <c r="P159" s="85"/>
      <c r="Q159" s="87">
        <v>60</v>
      </c>
      <c r="R159" s="85"/>
      <c r="S159" s="87"/>
      <c r="T159" s="87"/>
      <c r="U159" s="87"/>
      <c r="V159" s="87"/>
      <c r="W159" s="115"/>
      <c r="X159" s="115">
        <v>60</v>
      </c>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v>
      </c>
      <c r="M160" s="73">
        <f t="shared" si="4"/>
        <v>0</v>
      </c>
      <c r="N160" s="46" t="str">
        <f t="shared" si="5"/>
        <v>OK</v>
      </c>
      <c r="O160" s="85"/>
      <c r="P160" s="85"/>
      <c r="Q160" s="87"/>
      <c r="R160" s="85"/>
      <c r="S160" s="87"/>
      <c r="T160" s="87"/>
      <c r="U160" s="87"/>
      <c r="V160" s="87"/>
      <c r="W160" s="87"/>
      <c r="X160" s="87">
        <v>1</v>
      </c>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20</v>
      </c>
      <c r="M162" s="73">
        <f t="shared" si="4"/>
        <v>0</v>
      </c>
      <c r="N162" s="46" t="str">
        <f t="shared" si="5"/>
        <v>OK</v>
      </c>
      <c r="O162" s="85"/>
      <c r="P162" s="85"/>
      <c r="Q162" s="87">
        <v>20</v>
      </c>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90</v>
      </c>
      <c r="M163" s="73">
        <f t="shared" si="4"/>
        <v>74</v>
      </c>
      <c r="N163" s="46" t="str">
        <f t="shared" si="5"/>
        <v>OK</v>
      </c>
      <c r="O163" s="85"/>
      <c r="P163" s="85"/>
      <c r="Q163" s="87">
        <v>16</v>
      </c>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13</v>
      </c>
      <c r="M164" s="73">
        <f t="shared" si="4"/>
        <v>0</v>
      </c>
      <c r="N164" s="46" t="str">
        <f t="shared" si="5"/>
        <v>OK</v>
      </c>
      <c r="O164" s="85"/>
      <c r="P164" s="85"/>
      <c r="Q164" s="87">
        <v>13</v>
      </c>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2</v>
      </c>
      <c r="M165" s="73">
        <f t="shared" si="4"/>
        <v>0</v>
      </c>
      <c r="N165" s="46" t="str">
        <f t="shared" si="5"/>
        <v>OK</v>
      </c>
      <c r="O165" s="85"/>
      <c r="P165" s="85"/>
      <c r="Q165" s="87">
        <v>2</v>
      </c>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57</v>
      </c>
      <c r="M166" s="73">
        <f t="shared" si="4"/>
        <v>15</v>
      </c>
      <c r="N166" s="46" t="str">
        <f t="shared" si="5"/>
        <v>OK</v>
      </c>
      <c r="O166" s="85"/>
      <c r="P166" s="85"/>
      <c r="Q166" s="87">
        <v>24</v>
      </c>
      <c r="R166" s="85"/>
      <c r="S166" s="87"/>
      <c r="T166" s="109"/>
      <c r="U166" s="87"/>
      <c r="V166" s="87"/>
      <c r="W166" s="87"/>
      <c r="X166" s="87">
        <v>18</v>
      </c>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58</v>
      </c>
      <c r="M167" s="73">
        <f t="shared" si="4"/>
        <v>35</v>
      </c>
      <c r="N167" s="46" t="str">
        <f t="shared" si="5"/>
        <v>OK</v>
      </c>
      <c r="O167" s="85"/>
      <c r="P167" s="85"/>
      <c r="Q167" s="87">
        <v>23</v>
      </c>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25</v>
      </c>
      <c r="M169" s="73">
        <f t="shared" si="4"/>
        <v>0</v>
      </c>
      <c r="N169" s="46" t="str">
        <f t="shared" si="5"/>
        <v>OK</v>
      </c>
      <c r="O169" s="85"/>
      <c r="P169" s="85"/>
      <c r="Q169" s="87">
        <v>25</v>
      </c>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2</v>
      </c>
      <c r="M171" s="73">
        <f t="shared" si="4"/>
        <v>2</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4</v>
      </c>
      <c r="M172" s="73">
        <f t="shared" si="4"/>
        <v>2</v>
      </c>
      <c r="N172" s="46" t="str">
        <f t="shared" si="5"/>
        <v>OK</v>
      </c>
      <c r="O172" s="85"/>
      <c r="P172" s="85"/>
      <c r="Q172" s="87">
        <v>2</v>
      </c>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5</v>
      </c>
      <c r="M173" s="73">
        <f t="shared" si="4"/>
        <v>0</v>
      </c>
      <c r="N173" s="46" t="str">
        <f t="shared" si="5"/>
        <v>OK</v>
      </c>
      <c r="O173" s="85"/>
      <c r="P173" s="85"/>
      <c r="Q173" s="87">
        <v>5</v>
      </c>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10</v>
      </c>
      <c r="M176" s="73">
        <f t="shared" si="4"/>
        <v>0</v>
      </c>
      <c r="N176" s="46" t="str">
        <f t="shared" si="5"/>
        <v>OK</v>
      </c>
      <c r="O176" s="85"/>
      <c r="P176" s="85"/>
      <c r="Q176" s="87">
        <v>10</v>
      </c>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37</v>
      </c>
      <c r="M180" s="73">
        <f t="shared" si="4"/>
        <v>37</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20</v>
      </c>
      <c r="M181" s="73">
        <f t="shared" si="4"/>
        <v>0</v>
      </c>
      <c r="N181" s="46" t="str">
        <f t="shared" si="5"/>
        <v>OK</v>
      </c>
      <c r="O181" s="85"/>
      <c r="P181" s="85"/>
      <c r="Q181" s="87">
        <v>20</v>
      </c>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80</v>
      </c>
      <c r="M182" s="73">
        <f t="shared" si="4"/>
        <v>20</v>
      </c>
      <c r="N182" s="46" t="str">
        <f t="shared" si="5"/>
        <v>OK</v>
      </c>
      <c r="O182" s="85"/>
      <c r="P182" s="85"/>
      <c r="Q182" s="87">
        <v>10</v>
      </c>
      <c r="R182" s="85"/>
      <c r="S182" s="87"/>
      <c r="T182" s="87"/>
      <c r="U182" s="87"/>
      <c r="V182" s="87"/>
      <c r="W182" s="115"/>
      <c r="X182" s="115">
        <v>50</v>
      </c>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80</v>
      </c>
      <c r="M183" s="73">
        <f t="shared" si="4"/>
        <v>20</v>
      </c>
      <c r="N183" s="46" t="str">
        <f t="shared" si="5"/>
        <v>OK</v>
      </c>
      <c r="O183" s="85"/>
      <c r="P183" s="85"/>
      <c r="Q183" s="87">
        <v>10</v>
      </c>
      <c r="R183" s="85"/>
      <c r="S183" s="87"/>
      <c r="T183" s="87"/>
      <c r="U183" s="87"/>
      <c r="V183" s="87"/>
      <c r="W183" s="115"/>
      <c r="X183" s="115">
        <v>50</v>
      </c>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13</v>
      </c>
      <c r="M185" s="73">
        <f t="shared" si="4"/>
        <v>0</v>
      </c>
      <c r="N185" s="46" t="str">
        <f t="shared" si="5"/>
        <v>OK</v>
      </c>
      <c r="O185" s="85"/>
      <c r="P185" s="85"/>
      <c r="Q185" s="87">
        <v>13</v>
      </c>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176</v>
      </c>
      <c r="M186" s="73">
        <f t="shared" si="4"/>
        <v>0</v>
      </c>
      <c r="N186" s="46" t="str">
        <f t="shared" si="5"/>
        <v>OK</v>
      </c>
      <c r="O186" s="85"/>
      <c r="P186" s="85"/>
      <c r="Q186" s="87">
        <v>96</v>
      </c>
      <c r="R186" s="85"/>
      <c r="S186" s="87"/>
      <c r="T186" s="87"/>
      <c r="U186" s="87"/>
      <c r="V186" s="87"/>
      <c r="W186" s="87"/>
      <c r="X186" s="115">
        <v>80</v>
      </c>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23</v>
      </c>
      <c r="M187" s="73">
        <f t="shared" si="4"/>
        <v>0</v>
      </c>
      <c r="N187" s="46" t="str">
        <f t="shared" si="5"/>
        <v>OK</v>
      </c>
      <c r="O187" s="85"/>
      <c r="P187" s="85"/>
      <c r="Q187" s="87">
        <v>12</v>
      </c>
      <c r="R187" s="85"/>
      <c r="S187" s="87">
        <v>11</v>
      </c>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1</v>
      </c>
      <c r="M189" s="73">
        <f t="shared" si="4"/>
        <v>0</v>
      </c>
      <c r="N189" s="46" t="str">
        <f t="shared" si="5"/>
        <v>OK</v>
      </c>
      <c r="O189" s="85"/>
      <c r="P189" s="85"/>
      <c r="Q189" s="87">
        <v>1</v>
      </c>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170</v>
      </c>
      <c r="M191" s="73">
        <f t="shared" si="4"/>
        <v>0</v>
      </c>
      <c r="N191" s="46" t="str">
        <f t="shared" si="5"/>
        <v>OK</v>
      </c>
      <c r="O191" s="85"/>
      <c r="P191" s="85"/>
      <c r="Q191" s="87">
        <v>80</v>
      </c>
      <c r="R191" s="85"/>
      <c r="S191" s="87"/>
      <c r="T191" s="87"/>
      <c r="U191" s="87"/>
      <c r="V191" s="87">
        <v>90</v>
      </c>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5</v>
      </c>
      <c r="M197" s="73">
        <f t="shared" si="6"/>
        <v>5</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5</v>
      </c>
      <c r="M198" s="73">
        <f t="shared" si="6"/>
        <v>5</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50</v>
      </c>
      <c r="M200" s="73">
        <f t="shared" si="6"/>
        <v>10</v>
      </c>
      <c r="N200" s="46" t="str">
        <f t="shared" si="7"/>
        <v>OK</v>
      </c>
      <c r="O200" s="85"/>
      <c r="P200" s="85"/>
      <c r="Q200" s="87"/>
      <c r="R200" s="85"/>
      <c r="S200" s="87"/>
      <c r="T200" s="87"/>
      <c r="U200" s="87"/>
      <c r="V200" s="87"/>
      <c r="W200" s="87"/>
      <c r="X200" s="87">
        <v>40</v>
      </c>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311</v>
      </c>
      <c r="M202" s="73">
        <f t="shared" si="6"/>
        <v>111</v>
      </c>
      <c r="N202" s="46" t="str">
        <f t="shared" si="7"/>
        <v>OK</v>
      </c>
      <c r="O202" s="85"/>
      <c r="P202" s="85"/>
      <c r="Q202" s="87">
        <v>100</v>
      </c>
      <c r="R202" s="85"/>
      <c r="S202" s="87"/>
      <c r="T202" s="87"/>
      <c r="U202" s="87"/>
      <c r="V202" s="87"/>
      <c r="W202" s="87"/>
      <c r="X202" s="87">
        <v>100</v>
      </c>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15</v>
      </c>
      <c r="M203" s="73">
        <f t="shared" si="6"/>
        <v>0</v>
      </c>
      <c r="N203" s="46" t="str">
        <f t="shared" si="7"/>
        <v>OK</v>
      </c>
      <c r="O203" s="85"/>
      <c r="P203" s="85"/>
      <c r="Q203" s="87">
        <v>15</v>
      </c>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10</v>
      </c>
      <c r="M204" s="73">
        <f t="shared" si="6"/>
        <v>7</v>
      </c>
      <c r="N204" s="46" t="str">
        <f t="shared" si="7"/>
        <v>OK</v>
      </c>
      <c r="O204" s="85"/>
      <c r="P204" s="85"/>
      <c r="Q204" s="87">
        <v>3</v>
      </c>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18</v>
      </c>
      <c r="M205" s="73">
        <f t="shared" si="6"/>
        <v>8</v>
      </c>
      <c r="N205" s="46" t="str">
        <f t="shared" si="7"/>
        <v>OK</v>
      </c>
      <c r="O205" s="85"/>
      <c r="P205" s="85"/>
      <c r="Q205" s="87">
        <v>10</v>
      </c>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10</v>
      </c>
      <c r="M206" s="73">
        <f t="shared" si="6"/>
        <v>0</v>
      </c>
      <c r="N206" s="46" t="str">
        <f t="shared" si="7"/>
        <v>OK</v>
      </c>
      <c r="O206" s="85"/>
      <c r="P206" s="85"/>
      <c r="Q206" s="87">
        <v>10</v>
      </c>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8</v>
      </c>
      <c r="M207" s="73">
        <f t="shared" si="6"/>
        <v>0</v>
      </c>
      <c r="N207" s="46" t="str">
        <f t="shared" si="7"/>
        <v>OK</v>
      </c>
      <c r="O207" s="85"/>
      <c r="P207" s="85"/>
      <c r="Q207" s="87"/>
      <c r="R207" s="85"/>
      <c r="S207" s="87"/>
      <c r="T207" s="87"/>
      <c r="U207" s="87"/>
      <c r="V207" s="87"/>
      <c r="W207" s="87"/>
      <c r="X207" s="115">
        <v>8</v>
      </c>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7</v>
      </c>
      <c r="M208" s="73">
        <f t="shared" si="6"/>
        <v>6</v>
      </c>
      <c r="N208" s="46" t="str">
        <f t="shared" si="7"/>
        <v>OK</v>
      </c>
      <c r="O208" s="85"/>
      <c r="P208" s="85"/>
      <c r="Q208" s="87">
        <v>1</v>
      </c>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5</v>
      </c>
      <c r="M209" s="73">
        <f t="shared" si="6"/>
        <v>0</v>
      </c>
      <c r="N209" s="46" t="str">
        <f t="shared" si="7"/>
        <v>OK</v>
      </c>
      <c r="O209" s="85"/>
      <c r="P209" s="85"/>
      <c r="Q209" s="87">
        <v>5</v>
      </c>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7</v>
      </c>
      <c r="M210" s="73">
        <f t="shared" si="6"/>
        <v>2</v>
      </c>
      <c r="N210" s="46" t="str">
        <f t="shared" si="7"/>
        <v>OK</v>
      </c>
      <c r="O210" s="85"/>
      <c r="P210" s="85"/>
      <c r="Q210" s="87">
        <v>5</v>
      </c>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4</v>
      </c>
      <c r="M211" s="73">
        <f t="shared" si="6"/>
        <v>0</v>
      </c>
      <c r="N211" s="46" t="str">
        <f t="shared" si="7"/>
        <v>OK</v>
      </c>
      <c r="O211" s="85"/>
      <c r="P211" s="85"/>
      <c r="Q211" s="87">
        <v>4</v>
      </c>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2</v>
      </c>
      <c r="M212" s="73">
        <f t="shared" si="6"/>
        <v>0</v>
      </c>
      <c r="N212" s="46" t="str">
        <f t="shared" si="7"/>
        <v>OK</v>
      </c>
      <c r="O212" s="85"/>
      <c r="P212" s="85"/>
      <c r="Q212" s="87">
        <v>2</v>
      </c>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4</v>
      </c>
      <c r="M213" s="73">
        <f t="shared" si="6"/>
        <v>4</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5</v>
      </c>
      <c r="M214" s="73">
        <f t="shared" si="6"/>
        <v>3</v>
      </c>
      <c r="N214" s="46" t="str">
        <f t="shared" si="7"/>
        <v>OK</v>
      </c>
      <c r="O214" s="85"/>
      <c r="P214" s="85"/>
      <c r="Q214" s="87">
        <v>2</v>
      </c>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5</v>
      </c>
      <c r="M215" s="73">
        <f t="shared" si="6"/>
        <v>5</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3</v>
      </c>
      <c r="M218" s="73">
        <f t="shared" si="6"/>
        <v>0</v>
      </c>
      <c r="N218" s="46" t="str">
        <f t="shared" si="7"/>
        <v>OK</v>
      </c>
      <c r="O218" s="85"/>
      <c r="P218" s="85"/>
      <c r="Q218" s="87">
        <v>3</v>
      </c>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3</v>
      </c>
      <c r="M219" s="73">
        <f t="shared" si="6"/>
        <v>0</v>
      </c>
      <c r="N219" s="46" t="str">
        <f t="shared" si="7"/>
        <v>OK</v>
      </c>
      <c r="O219" s="85"/>
      <c r="P219" s="85"/>
      <c r="Q219" s="87">
        <v>3</v>
      </c>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1</v>
      </c>
      <c r="M220" s="73">
        <f t="shared" si="6"/>
        <v>1</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4</v>
      </c>
      <c r="M222" s="73">
        <f t="shared" si="6"/>
        <v>0</v>
      </c>
      <c r="N222" s="46" t="str">
        <f t="shared" si="7"/>
        <v>OK</v>
      </c>
      <c r="O222" s="85"/>
      <c r="P222" s="85"/>
      <c r="Q222" s="87">
        <v>4</v>
      </c>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1</v>
      </c>
      <c r="M246" s="73">
        <f t="shared" si="6"/>
        <v>1</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1</v>
      </c>
      <c r="M247" s="73">
        <f t="shared" si="6"/>
        <v>1</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87"/>
      <c r="R248" s="85"/>
      <c r="S248" s="87"/>
      <c r="T248" s="87"/>
      <c r="U248" s="87"/>
      <c r="V248" s="87"/>
      <c r="W248" s="180"/>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5</v>
      </c>
      <c r="M249" s="73">
        <f t="shared" si="6"/>
        <v>0</v>
      </c>
      <c r="N249" s="46" t="str">
        <f t="shared" si="7"/>
        <v>OK</v>
      </c>
      <c r="O249" s="85"/>
      <c r="P249" s="85"/>
      <c r="Q249" s="87">
        <v>5</v>
      </c>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2</v>
      </c>
      <c r="M250" s="73">
        <f t="shared" si="6"/>
        <v>2</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2</v>
      </c>
      <c r="M251" s="73">
        <f t="shared" si="6"/>
        <v>0</v>
      </c>
      <c r="N251" s="46" t="str">
        <f t="shared" si="7"/>
        <v>OK</v>
      </c>
      <c r="O251" s="85"/>
      <c r="P251" s="85"/>
      <c r="Q251" s="87">
        <v>2</v>
      </c>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2</v>
      </c>
      <c r="M252" s="73">
        <f t="shared" si="6"/>
        <v>2</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2</v>
      </c>
      <c r="M253" s="73">
        <f t="shared" si="6"/>
        <v>1</v>
      </c>
      <c r="N253" s="46" t="str">
        <f t="shared" si="7"/>
        <v>OK</v>
      </c>
      <c r="O253" s="85"/>
      <c r="P253" s="85"/>
      <c r="Q253" s="87"/>
      <c r="R253" s="85"/>
      <c r="S253" s="87"/>
      <c r="T253" s="87"/>
      <c r="U253" s="87"/>
      <c r="V253" s="87"/>
      <c r="W253" s="114"/>
      <c r="X253" s="114">
        <v>1</v>
      </c>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20</v>
      </c>
      <c r="M255" s="73">
        <f t="shared" si="6"/>
        <v>15</v>
      </c>
      <c r="N255" s="46" t="str">
        <f t="shared" si="7"/>
        <v>OK</v>
      </c>
      <c r="O255" s="85"/>
      <c r="P255" s="85"/>
      <c r="Q255" s="87">
        <v>5</v>
      </c>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1</v>
      </c>
      <c r="M257" s="73">
        <f t="shared" si="6"/>
        <v>1</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1</v>
      </c>
      <c r="M258" s="73">
        <f t="shared" si="6"/>
        <v>0</v>
      </c>
      <c r="N258" s="46" t="str">
        <f t="shared" si="7"/>
        <v>OK</v>
      </c>
      <c r="O258" s="85"/>
      <c r="P258" s="85"/>
      <c r="Q258" s="87"/>
      <c r="R258" s="85"/>
      <c r="S258" s="87"/>
      <c r="T258" s="87"/>
      <c r="U258" s="87"/>
      <c r="V258" s="87"/>
      <c r="W258" s="87"/>
      <c r="X258" s="87">
        <v>1</v>
      </c>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2</v>
      </c>
      <c r="M259" s="73">
        <f t="shared" si="6"/>
        <v>0</v>
      </c>
      <c r="N259" s="46" t="str">
        <f t="shared" si="7"/>
        <v>OK</v>
      </c>
      <c r="O259" s="85"/>
      <c r="P259" s="85"/>
      <c r="Q259" s="87">
        <v>1</v>
      </c>
      <c r="R259" s="85"/>
      <c r="S259" s="87"/>
      <c r="T259" s="87"/>
      <c r="U259" s="87"/>
      <c r="V259" s="87"/>
      <c r="W259" s="115"/>
      <c r="X259" s="115">
        <v>1</v>
      </c>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1</v>
      </c>
      <c r="M260" s="73">
        <f t="shared" ref="M260:M323" si="8">L260-(SUM(O260:AL260))</f>
        <v>0</v>
      </c>
      <c r="N260" s="46" t="str">
        <f t="shared" si="7"/>
        <v>OK</v>
      </c>
      <c r="O260" s="85"/>
      <c r="P260" s="85"/>
      <c r="Q260" s="87">
        <v>1</v>
      </c>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10</v>
      </c>
      <c r="M261" s="73">
        <f t="shared" si="8"/>
        <v>0</v>
      </c>
      <c r="N261" s="46" t="str">
        <f t="shared" ref="N261:N324" si="9">IF(M261&lt;0,"ATENÇÃO","OK")</f>
        <v>OK</v>
      </c>
      <c r="O261" s="85"/>
      <c r="P261" s="85"/>
      <c r="Q261" s="87">
        <v>10</v>
      </c>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8</v>
      </c>
      <c r="M262" s="73">
        <f t="shared" si="8"/>
        <v>0</v>
      </c>
      <c r="N262" s="46" t="str">
        <f t="shared" si="9"/>
        <v>OK</v>
      </c>
      <c r="O262" s="85"/>
      <c r="P262" s="85"/>
      <c r="Q262" s="87">
        <v>8</v>
      </c>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2</v>
      </c>
      <c r="M264" s="73">
        <f t="shared" si="8"/>
        <v>0</v>
      </c>
      <c r="N264" s="46" t="str">
        <f t="shared" si="9"/>
        <v>OK</v>
      </c>
      <c r="O264" s="85"/>
      <c r="P264" s="85"/>
      <c r="Q264" s="87">
        <v>2</v>
      </c>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2</v>
      </c>
      <c r="M265" s="73">
        <f t="shared" si="8"/>
        <v>0</v>
      </c>
      <c r="N265" s="46" t="str">
        <f t="shared" si="9"/>
        <v>OK</v>
      </c>
      <c r="O265" s="85"/>
      <c r="P265" s="85"/>
      <c r="Q265" s="87">
        <v>2</v>
      </c>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2</v>
      </c>
      <c r="M266" s="73">
        <f t="shared" si="8"/>
        <v>0</v>
      </c>
      <c r="N266" s="46" t="str">
        <f t="shared" si="9"/>
        <v>OK</v>
      </c>
      <c r="O266" s="85"/>
      <c r="P266" s="85"/>
      <c r="Q266" s="87">
        <v>2</v>
      </c>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2</v>
      </c>
      <c r="M267" s="73">
        <f t="shared" si="8"/>
        <v>0</v>
      </c>
      <c r="N267" s="46" t="str">
        <f t="shared" si="9"/>
        <v>OK</v>
      </c>
      <c r="O267" s="85"/>
      <c r="P267" s="85"/>
      <c r="Q267" s="87">
        <v>2</v>
      </c>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10</v>
      </c>
      <c r="M268" s="73">
        <f t="shared" si="8"/>
        <v>0</v>
      </c>
      <c r="N268" s="46" t="str">
        <f t="shared" si="9"/>
        <v>OK</v>
      </c>
      <c r="O268" s="85"/>
      <c r="P268" s="85"/>
      <c r="Q268" s="87">
        <v>5</v>
      </c>
      <c r="R268" s="85"/>
      <c r="S268" s="87"/>
      <c r="T268" s="87"/>
      <c r="U268" s="87"/>
      <c r="V268" s="87"/>
      <c r="W268" s="115"/>
      <c r="X268" s="115">
        <v>5</v>
      </c>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5</v>
      </c>
      <c r="M269" s="73">
        <f t="shared" si="8"/>
        <v>0</v>
      </c>
      <c r="N269" s="46" t="str">
        <f t="shared" si="9"/>
        <v>OK</v>
      </c>
      <c r="O269" s="85"/>
      <c r="P269" s="85"/>
      <c r="Q269" s="87"/>
      <c r="R269" s="85"/>
      <c r="S269" s="87"/>
      <c r="T269" s="87"/>
      <c r="U269" s="87"/>
      <c r="V269" s="87"/>
      <c r="W269" s="115"/>
      <c r="X269" s="115">
        <v>5</v>
      </c>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5</v>
      </c>
      <c r="M270" s="73">
        <f t="shared" si="8"/>
        <v>0</v>
      </c>
      <c r="N270" s="46" t="str">
        <f t="shared" si="9"/>
        <v>OK</v>
      </c>
      <c r="O270" s="85"/>
      <c r="P270" s="85"/>
      <c r="Q270" s="87"/>
      <c r="R270" s="85"/>
      <c r="S270" s="87"/>
      <c r="T270" s="87"/>
      <c r="U270" s="87"/>
      <c r="V270" s="87"/>
      <c r="W270" s="87"/>
      <c r="X270" s="87">
        <v>5</v>
      </c>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1</v>
      </c>
      <c r="M271" s="73">
        <f t="shared" si="8"/>
        <v>0</v>
      </c>
      <c r="N271" s="46" t="str">
        <f t="shared" si="9"/>
        <v>OK</v>
      </c>
      <c r="O271" s="85"/>
      <c r="P271" s="85"/>
      <c r="Q271" s="87">
        <v>1</v>
      </c>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4</v>
      </c>
      <c r="M272" s="73">
        <f t="shared" si="8"/>
        <v>0</v>
      </c>
      <c r="N272" s="46" t="str">
        <f t="shared" si="9"/>
        <v>OK</v>
      </c>
      <c r="O272" s="85">
        <v>4</v>
      </c>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224</v>
      </c>
      <c r="M284" s="73">
        <f t="shared" si="8"/>
        <v>0</v>
      </c>
      <c r="N284" s="46" t="str">
        <f t="shared" si="9"/>
        <v>OK</v>
      </c>
      <c r="O284" s="85">
        <v>124</v>
      </c>
      <c r="P284" s="85"/>
      <c r="Q284" s="87"/>
      <c r="R284" s="85"/>
      <c r="S284" s="87"/>
      <c r="T284" s="87">
        <v>100</v>
      </c>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190</v>
      </c>
      <c r="M285" s="73">
        <f t="shared" si="8"/>
        <v>110</v>
      </c>
      <c r="N285" s="46" t="str">
        <f t="shared" si="9"/>
        <v>OK</v>
      </c>
      <c r="O285" s="85">
        <v>80</v>
      </c>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38</v>
      </c>
      <c r="M293" s="73">
        <f t="shared" si="8"/>
        <v>26</v>
      </c>
      <c r="N293" s="46" t="str">
        <f t="shared" si="9"/>
        <v>OK</v>
      </c>
      <c r="O293" s="85">
        <v>12</v>
      </c>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20</v>
      </c>
      <c r="M301" s="73">
        <f t="shared" si="8"/>
        <v>0</v>
      </c>
      <c r="N301" s="46" t="str">
        <f t="shared" si="9"/>
        <v>OK</v>
      </c>
      <c r="O301" s="85"/>
      <c r="P301" s="85"/>
      <c r="Q301" s="87"/>
      <c r="R301" s="85"/>
      <c r="S301" s="87"/>
      <c r="T301" s="87"/>
      <c r="U301" s="87"/>
      <c r="V301" s="87"/>
      <c r="W301" s="87">
        <v>20</v>
      </c>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10</v>
      </c>
      <c r="M302" s="73">
        <f t="shared" si="8"/>
        <v>5</v>
      </c>
      <c r="N302" s="46" t="str">
        <f t="shared" si="9"/>
        <v>OK</v>
      </c>
      <c r="O302" s="85">
        <v>5</v>
      </c>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30</v>
      </c>
      <c r="M307" s="73">
        <f t="shared" si="8"/>
        <v>15</v>
      </c>
      <c r="N307" s="46" t="str">
        <f t="shared" si="9"/>
        <v>OK</v>
      </c>
      <c r="O307" s="99"/>
      <c r="P307" s="99"/>
      <c r="Q307" s="75">
        <v>15</v>
      </c>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80</v>
      </c>
      <c r="M308" s="73">
        <f t="shared" si="8"/>
        <v>80</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30</v>
      </c>
      <c r="M309" s="73">
        <f t="shared" si="8"/>
        <v>30</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10</v>
      </c>
      <c r="M310" s="73">
        <f t="shared" si="8"/>
        <v>0</v>
      </c>
      <c r="N310" s="46" t="str">
        <f t="shared" si="9"/>
        <v>OK</v>
      </c>
      <c r="O310" s="99"/>
      <c r="P310" s="99"/>
      <c r="Q310" s="75">
        <v>5</v>
      </c>
      <c r="R310" s="99"/>
      <c r="S310" s="78"/>
      <c r="T310" s="78"/>
      <c r="U310" s="95"/>
      <c r="V310" s="89"/>
      <c r="W310" s="89"/>
      <c r="X310" s="119">
        <v>5</v>
      </c>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40</v>
      </c>
      <c r="M311" s="73">
        <f t="shared" si="8"/>
        <v>0</v>
      </c>
      <c r="N311" s="46" t="str">
        <f t="shared" si="9"/>
        <v>OK</v>
      </c>
      <c r="O311" s="99"/>
      <c r="P311" s="99"/>
      <c r="Q311" s="75">
        <v>10</v>
      </c>
      <c r="R311" s="99"/>
      <c r="S311" s="78"/>
      <c r="T311" s="78"/>
      <c r="U311" s="95"/>
      <c r="V311" s="89">
        <v>30</v>
      </c>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20</v>
      </c>
      <c r="M313" s="73">
        <f t="shared" si="8"/>
        <v>10</v>
      </c>
      <c r="N313" s="46" t="str">
        <f t="shared" si="9"/>
        <v>OK</v>
      </c>
      <c r="O313" s="99"/>
      <c r="P313" s="99"/>
      <c r="Q313" s="75"/>
      <c r="R313" s="99"/>
      <c r="S313" s="78"/>
      <c r="T313" s="78"/>
      <c r="U313" s="95"/>
      <c r="V313" s="89"/>
      <c r="W313" s="89"/>
      <c r="X313" s="119">
        <v>10</v>
      </c>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10</v>
      </c>
      <c r="M316" s="73">
        <f t="shared" si="8"/>
        <v>5</v>
      </c>
      <c r="N316" s="46" t="str">
        <f t="shared" si="9"/>
        <v>OK</v>
      </c>
      <c r="O316" s="99"/>
      <c r="P316" s="99"/>
      <c r="Q316" s="75">
        <v>5</v>
      </c>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10</v>
      </c>
      <c r="M317" s="73">
        <f t="shared" si="8"/>
        <v>0</v>
      </c>
      <c r="N317" s="46" t="str">
        <f t="shared" si="9"/>
        <v>OK</v>
      </c>
      <c r="O317" s="99"/>
      <c r="P317" s="99"/>
      <c r="Q317" s="75">
        <v>10</v>
      </c>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47.25">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20</v>
      </c>
      <c r="M323" s="73">
        <f t="shared" si="8"/>
        <v>0</v>
      </c>
      <c r="N323" s="46" t="str">
        <f t="shared" si="9"/>
        <v>OK</v>
      </c>
      <c r="O323" s="85"/>
      <c r="P323" s="99"/>
      <c r="Q323" s="75"/>
      <c r="R323" s="99"/>
      <c r="S323" s="78"/>
      <c r="T323" s="78"/>
      <c r="U323" s="95"/>
      <c r="V323" s="89"/>
      <c r="W323" s="87"/>
      <c r="X323" s="87">
        <v>20</v>
      </c>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30</v>
      </c>
      <c r="M325" s="73">
        <f t="shared" si="10"/>
        <v>30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40</v>
      </c>
      <c r="M326" s="73">
        <f t="shared" si="10"/>
        <v>30</v>
      </c>
      <c r="N326" s="46" t="str">
        <f t="shared" si="11"/>
        <v>OK</v>
      </c>
      <c r="O326" s="99"/>
      <c r="P326" s="99"/>
      <c r="Q326" s="75">
        <v>10</v>
      </c>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78.75">
      <c r="A327" s="185"/>
      <c r="B327" s="185"/>
      <c r="C327" s="126">
        <v>324</v>
      </c>
      <c r="D327" s="132" t="s">
        <v>341</v>
      </c>
      <c r="E327" s="49" t="s">
        <v>64</v>
      </c>
      <c r="F327" s="49" t="s">
        <v>776</v>
      </c>
      <c r="G327" s="55" t="s">
        <v>777</v>
      </c>
      <c r="H327" s="57" t="s">
        <v>130</v>
      </c>
      <c r="I327" s="48">
        <v>30</v>
      </c>
      <c r="J327" s="48">
        <v>30</v>
      </c>
      <c r="K327" s="71">
        <v>150</v>
      </c>
      <c r="L327" s="86">
        <v>20</v>
      </c>
      <c r="M327" s="73">
        <f t="shared" si="10"/>
        <v>20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30</v>
      </c>
      <c r="M328" s="73">
        <f t="shared" si="10"/>
        <v>30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2</v>
      </c>
      <c r="M329" s="73">
        <f t="shared" si="10"/>
        <v>2</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4</v>
      </c>
      <c r="M330" s="73">
        <f t="shared" si="10"/>
        <v>4</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v>20</v>
      </c>
      <c r="M348" s="73">
        <f t="shared" si="10"/>
        <v>14</v>
      </c>
      <c r="N348" s="46" t="str">
        <f t="shared" si="11"/>
        <v>OK</v>
      </c>
      <c r="O348" s="85">
        <v>6</v>
      </c>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v>5</v>
      </c>
      <c r="M349" s="73">
        <f t="shared" si="10"/>
        <v>0</v>
      </c>
      <c r="N349" s="46" t="str">
        <f t="shared" si="11"/>
        <v>OK</v>
      </c>
      <c r="O349" s="85">
        <v>5</v>
      </c>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5</v>
      </c>
      <c r="M350" s="73">
        <f t="shared" si="10"/>
        <v>0</v>
      </c>
      <c r="N350" s="46" t="str">
        <f t="shared" si="11"/>
        <v>OK</v>
      </c>
      <c r="O350" s="85">
        <v>5</v>
      </c>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10</v>
      </c>
      <c r="M352" s="73">
        <f t="shared" si="10"/>
        <v>0</v>
      </c>
      <c r="N352" s="46" t="str">
        <f t="shared" si="11"/>
        <v>OK</v>
      </c>
      <c r="O352" s="85">
        <v>10</v>
      </c>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45</v>
      </c>
      <c r="M353" s="73">
        <f t="shared" si="10"/>
        <v>0</v>
      </c>
      <c r="N353" s="46" t="str">
        <f t="shared" si="11"/>
        <v>OK</v>
      </c>
      <c r="O353" s="85">
        <v>45</v>
      </c>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04.7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200</v>
      </c>
      <c r="M359" s="73">
        <f t="shared" si="10"/>
        <v>200</v>
      </c>
      <c r="N359" s="46" t="str">
        <f t="shared" si="11"/>
        <v>OK</v>
      </c>
      <c r="O359" s="85"/>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200</v>
      </c>
      <c r="M360" s="73">
        <f t="shared" si="10"/>
        <v>40</v>
      </c>
      <c r="N360" s="46" t="str">
        <f t="shared" si="11"/>
        <v>OK</v>
      </c>
      <c r="O360" s="85">
        <v>120</v>
      </c>
      <c r="P360" s="99"/>
      <c r="Q360" s="75"/>
      <c r="R360" s="87"/>
      <c r="S360" s="95"/>
      <c r="T360" s="95"/>
      <c r="U360" s="89"/>
      <c r="V360" s="89"/>
      <c r="W360" s="89">
        <v>40</v>
      </c>
      <c r="X360" s="115"/>
      <c r="Y360" s="77"/>
      <c r="Z360" s="89"/>
      <c r="AA360" s="80"/>
      <c r="AB360" s="80"/>
      <c r="AC360" s="89"/>
      <c r="AD360" s="89"/>
      <c r="AE360" s="89"/>
      <c r="AF360" s="123"/>
      <c r="AG360" s="89"/>
      <c r="AH360" s="89"/>
      <c r="AI360" s="89"/>
      <c r="AJ360" s="89"/>
      <c r="AK360" s="89"/>
      <c r="AL360" s="89"/>
    </row>
    <row r="361" spans="1:38" ht="157.5">
      <c r="A361" s="184" t="s">
        <v>513</v>
      </c>
      <c r="B361" s="184">
        <v>8</v>
      </c>
      <c r="C361" s="126">
        <v>358</v>
      </c>
      <c r="D361" s="132" t="s">
        <v>372</v>
      </c>
      <c r="E361" s="49" t="s">
        <v>66</v>
      </c>
      <c r="F361" s="49" t="s">
        <v>811</v>
      </c>
      <c r="G361" s="55" t="s">
        <v>811</v>
      </c>
      <c r="H361" s="57" t="s">
        <v>67</v>
      </c>
      <c r="I361" s="48">
        <v>30</v>
      </c>
      <c r="J361" s="48">
        <v>30</v>
      </c>
      <c r="K361" s="71">
        <v>40.31</v>
      </c>
      <c r="L361" s="86">
        <v>4</v>
      </c>
      <c r="M361" s="73">
        <f t="shared" si="10"/>
        <v>4</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0</v>
      </c>
      <c r="M363" s="73">
        <f t="shared" si="10"/>
        <v>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5</v>
      </c>
      <c r="M366" s="73">
        <f t="shared" si="10"/>
        <v>0</v>
      </c>
      <c r="N366" s="46" t="str">
        <f t="shared" si="11"/>
        <v>OK</v>
      </c>
      <c r="O366" s="85"/>
      <c r="P366" s="99">
        <v>5</v>
      </c>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20</v>
      </c>
      <c r="M367" s="73">
        <f t="shared" si="10"/>
        <v>0</v>
      </c>
      <c r="N367" s="46" t="str">
        <f t="shared" si="11"/>
        <v>OK</v>
      </c>
      <c r="O367" s="85"/>
      <c r="P367" s="99">
        <v>20</v>
      </c>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10</v>
      </c>
      <c r="M368" s="73">
        <f t="shared" si="10"/>
        <v>10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4</v>
      </c>
      <c r="M369" s="73">
        <f t="shared" si="10"/>
        <v>0</v>
      </c>
      <c r="N369" s="46" t="str">
        <f t="shared" si="11"/>
        <v>OK</v>
      </c>
      <c r="O369" s="85"/>
      <c r="P369" s="99">
        <v>4</v>
      </c>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20</v>
      </c>
      <c r="M370" s="73">
        <f t="shared" si="10"/>
        <v>0</v>
      </c>
      <c r="N370" s="46" t="str">
        <f t="shared" si="11"/>
        <v>OK</v>
      </c>
      <c r="O370" s="85"/>
      <c r="P370" s="99">
        <v>20</v>
      </c>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10</v>
      </c>
      <c r="M372" s="73">
        <f t="shared" si="10"/>
        <v>0</v>
      </c>
      <c r="N372" s="46" t="str">
        <f t="shared" si="11"/>
        <v>OK</v>
      </c>
      <c r="O372" s="85"/>
      <c r="P372" s="99">
        <v>10</v>
      </c>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18</v>
      </c>
      <c r="M373" s="73">
        <f t="shared" si="10"/>
        <v>0</v>
      </c>
      <c r="N373" s="46" t="str">
        <f t="shared" si="11"/>
        <v>OK</v>
      </c>
      <c r="O373" s="85"/>
      <c r="P373" s="99">
        <v>18</v>
      </c>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99"/>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6</v>
      </c>
      <c r="M376" s="73">
        <f t="shared" si="10"/>
        <v>0</v>
      </c>
      <c r="N376" s="46" t="str">
        <f t="shared" si="11"/>
        <v>OK</v>
      </c>
      <c r="O376" s="85"/>
      <c r="P376" s="99">
        <v>6</v>
      </c>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189">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189">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31.5">
      <c r="A413" s="191"/>
      <c r="B413" s="191"/>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100</v>
      </c>
      <c r="M434" s="73">
        <f t="shared" si="12"/>
        <v>0</v>
      </c>
      <c r="N434" s="46" t="str">
        <f t="shared" si="13"/>
        <v>OK</v>
      </c>
      <c r="O434" s="85">
        <v>100</v>
      </c>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200</v>
      </c>
      <c r="M437" s="73">
        <f t="shared" si="12"/>
        <v>162</v>
      </c>
      <c r="N437" s="46" t="str">
        <f t="shared" si="13"/>
        <v>OK</v>
      </c>
      <c r="O437" s="85">
        <v>18</v>
      </c>
      <c r="P437" s="99"/>
      <c r="Q437" s="75"/>
      <c r="R437" s="99">
        <v>5</v>
      </c>
      <c r="S437" s="95"/>
      <c r="T437" s="95"/>
      <c r="U437" s="89">
        <v>3</v>
      </c>
      <c r="V437" s="89"/>
      <c r="W437" s="89">
        <v>12</v>
      </c>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100</v>
      </c>
      <c r="M439" s="73">
        <f t="shared" si="12"/>
        <v>0</v>
      </c>
      <c r="N439" s="46" t="str">
        <f t="shared" si="13"/>
        <v>OK</v>
      </c>
      <c r="O439" s="85">
        <v>100</v>
      </c>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10</v>
      </c>
      <c r="M440" s="73">
        <f t="shared" si="12"/>
        <v>10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2</v>
      </c>
      <c r="M441" s="73">
        <f t="shared" si="12"/>
        <v>2</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41.75">
      <c r="A442" s="185"/>
      <c r="B442" s="185"/>
      <c r="C442" s="126">
        <v>439</v>
      </c>
      <c r="D442" s="132" t="s">
        <v>541</v>
      </c>
      <c r="E442" s="49" t="s">
        <v>64</v>
      </c>
      <c r="F442" s="49" t="s">
        <v>830</v>
      </c>
      <c r="G442" s="55" t="s">
        <v>840</v>
      </c>
      <c r="H442" s="57" t="s">
        <v>614</v>
      </c>
      <c r="I442" s="48">
        <v>30</v>
      </c>
      <c r="J442" s="48">
        <v>30</v>
      </c>
      <c r="K442" s="71">
        <v>642.91</v>
      </c>
      <c r="L442" s="86">
        <v>8</v>
      </c>
      <c r="M442" s="73">
        <f t="shared" si="12"/>
        <v>8</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41.75">
      <c r="A443" s="185"/>
      <c r="B443" s="185"/>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13</v>
      </c>
      <c r="M445" s="73">
        <f t="shared" si="12"/>
        <v>11</v>
      </c>
      <c r="N445" s="46" t="str">
        <f t="shared" si="13"/>
        <v>OK</v>
      </c>
      <c r="O445" s="85"/>
      <c r="P445" s="99"/>
      <c r="Q445" s="75"/>
      <c r="R445" s="99"/>
      <c r="S445" s="95"/>
      <c r="T445" s="95"/>
      <c r="U445" s="89">
        <v>2</v>
      </c>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15</v>
      </c>
      <c r="M446" s="73">
        <f t="shared" si="12"/>
        <v>15</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15</v>
      </c>
      <c r="M447" s="73">
        <f t="shared" si="12"/>
        <v>11</v>
      </c>
      <c r="N447" s="46" t="str">
        <f t="shared" si="13"/>
        <v>OK</v>
      </c>
      <c r="O447" s="85">
        <v>2</v>
      </c>
      <c r="P447" s="99"/>
      <c r="Q447" s="75"/>
      <c r="R447" s="99"/>
      <c r="S447" s="95"/>
      <c r="T447" s="95"/>
      <c r="U447" s="89">
        <v>2</v>
      </c>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13</v>
      </c>
      <c r="M448" s="73">
        <f t="shared" si="12"/>
        <v>11</v>
      </c>
      <c r="N448" s="46" t="str">
        <f t="shared" si="13"/>
        <v>OK</v>
      </c>
      <c r="O448" s="85"/>
      <c r="P448" s="99"/>
      <c r="Q448" s="75"/>
      <c r="R448" s="99"/>
      <c r="S448" s="95"/>
      <c r="T448" s="95"/>
      <c r="U448" s="89">
        <v>2</v>
      </c>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9</v>
      </c>
      <c r="M449" s="73">
        <f t="shared" si="12"/>
        <v>9</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6</v>
      </c>
      <c r="M450" s="73">
        <f t="shared" si="12"/>
        <v>6</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10</v>
      </c>
      <c r="M451" s="73">
        <f t="shared" si="12"/>
        <v>10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8</v>
      </c>
      <c r="M452" s="73">
        <f t="shared" ref="M452:M512" si="14">L452-(SUM(O452:AL452))</f>
        <v>8</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12</v>
      </c>
      <c r="M453" s="73">
        <f t="shared" si="14"/>
        <v>9</v>
      </c>
      <c r="N453" s="46" t="str">
        <f t="shared" ref="N453:N512" si="15">IF(M453&lt;0,"ATENÇÃO","OK")</f>
        <v>OK</v>
      </c>
      <c r="O453" s="85">
        <v>3</v>
      </c>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12</v>
      </c>
      <c r="M454" s="73">
        <f t="shared" si="14"/>
        <v>10</v>
      </c>
      <c r="N454" s="46" t="str">
        <f t="shared" si="15"/>
        <v>OK</v>
      </c>
      <c r="O454" s="85">
        <v>0</v>
      </c>
      <c r="P454" s="99"/>
      <c r="Q454" s="75"/>
      <c r="R454" s="99"/>
      <c r="S454" s="95"/>
      <c r="T454" s="95"/>
      <c r="U454" s="89">
        <v>2</v>
      </c>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1</v>
      </c>
      <c r="M455" s="73">
        <f t="shared" si="14"/>
        <v>1</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1</v>
      </c>
      <c r="M456" s="73">
        <f t="shared" si="14"/>
        <v>1</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23</v>
      </c>
      <c r="M458" s="73">
        <f t="shared" si="14"/>
        <v>21</v>
      </c>
      <c r="N458" s="46" t="str">
        <f t="shared" si="15"/>
        <v>OK</v>
      </c>
      <c r="O458" s="85">
        <v>1</v>
      </c>
      <c r="P458" s="99"/>
      <c r="Q458" s="75"/>
      <c r="R458" s="99"/>
      <c r="S458" s="95"/>
      <c r="T458" s="95"/>
      <c r="U458" s="89">
        <v>1</v>
      </c>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22</v>
      </c>
      <c r="M459" s="73">
        <f t="shared" si="14"/>
        <v>20</v>
      </c>
      <c r="N459" s="46" t="str">
        <f t="shared" si="15"/>
        <v>OK</v>
      </c>
      <c r="O459" s="85">
        <v>2</v>
      </c>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36</v>
      </c>
      <c r="M460" s="73">
        <f t="shared" si="14"/>
        <v>34</v>
      </c>
      <c r="N460" s="46" t="str">
        <f t="shared" si="15"/>
        <v>OK</v>
      </c>
      <c r="O460" s="85">
        <v>1</v>
      </c>
      <c r="P460" s="99"/>
      <c r="Q460" s="75"/>
      <c r="R460" s="99"/>
      <c r="S460" s="95"/>
      <c r="T460" s="95"/>
      <c r="U460" s="89">
        <v>1</v>
      </c>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23</v>
      </c>
      <c r="M461" s="73">
        <f t="shared" si="14"/>
        <v>21</v>
      </c>
      <c r="N461" s="46" t="str">
        <f t="shared" si="15"/>
        <v>OK</v>
      </c>
      <c r="O461" s="85">
        <v>1</v>
      </c>
      <c r="P461" s="99"/>
      <c r="Q461" s="75"/>
      <c r="R461" s="99"/>
      <c r="S461" s="95"/>
      <c r="T461" s="95"/>
      <c r="U461" s="89">
        <v>1</v>
      </c>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10</v>
      </c>
      <c r="M462" s="73">
        <f t="shared" si="14"/>
        <v>8</v>
      </c>
      <c r="N462" s="46" t="str">
        <f t="shared" si="15"/>
        <v>OK</v>
      </c>
      <c r="O462" s="85">
        <v>2</v>
      </c>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10</v>
      </c>
      <c r="M463" s="73">
        <f t="shared" si="14"/>
        <v>8</v>
      </c>
      <c r="N463" s="46" t="str">
        <f t="shared" si="15"/>
        <v>OK</v>
      </c>
      <c r="O463" s="85">
        <v>2</v>
      </c>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50</v>
      </c>
      <c r="M464" s="73">
        <f t="shared" si="14"/>
        <v>50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15</v>
      </c>
      <c r="M465" s="73">
        <f t="shared" si="14"/>
        <v>13</v>
      </c>
      <c r="N465" s="46" t="str">
        <f t="shared" si="15"/>
        <v>OK</v>
      </c>
      <c r="O465" s="85">
        <v>2</v>
      </c>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20</v>
      </c>
      <c r="M466" s="73">
        <f t="shared" si="14"/>
        <v>18</v>
      </c>
      <c r="N466" s="46" t="str">
        <f t="shared" si="15"/>
        <v>OK</v>
      </c>
      <c r="O466" s="85">
        <v>2</v>
      </c>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2</v>
      </c>
      <c r="M467" s="73">
        <f t="shared" si="14"/>
        <v>2</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30</v>
      </c>
      <c r="M470" s="73">
        <f t="shared" si="14"/>
        <v>0</v>
      </c>
      <c r="N470" s="46" t="str">
        <f t="shared" si="15"/>
        <v>OK</v>
      </c>
      <c r="O470" s="85">
        <v>30</v>
      </c>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2</v>
      </c>
      <c r="M474" s="73">
        <f t="shared" si="14"/>
        <v>0</v>
      </c>
      <c r="N474" s="46" t="str">
        <f t="shared" si="15"/>
        <v>OK</v>
      </c>
      <c r="O474" s="85">
        <v>2</v>
      </c>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2</v>
      </c>
      <c r="M475" s="73">
        <f t="shared" si="14"/>
        <v>0</v>
      </c>
      <c r="N475" s="46" t="str">
        <f t="shared" si="15"/>
        <v>OK</v>
      </c>
      <c r="O475" s="85">
        <v>2</v>
      </c>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41.75">
      <c r="A480" s="185"/>
      <c r="B480" s="185"/>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1</v>
      </c>
      <c r="N484" s="46" t="str">
        <f t="shared" si="15"/>
        <v>OK</v>
      </c>
      <c r="O484" s="85">
        <v>1</v>
      </c>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4</v>
      </c>
      <c r="M485" s="73">
        <f t="shared" si="14"/>
        <v>3</v>
      </c>
      <c r="N485" s="46" t="str">
        <f t="shared" si="15"/>
        <v>OK</v>
      </c>
      <c r="O485" s="85"/>
      <c r="P485" s="99"/>
      <c r="Q485" s="75"/>
      <c r="R485" s="99">
        <v>1</v>
      </c>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5</v>
      </c>
      <c r="M510" s="73">
        <f t="shared" si="14"/>
        <v>4</v>
      </c>
      <c r="N510" s="46" t="str">
        <f t="shared" si="15"/>
        <v>OK</v>
      </c>
      <c r="O510" s="85"/>
      <c r="P510" s="99"/>
      <c r="Q510" s="75">
        <v>1</v>
      </c>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25141.19</v>
      </c>
      <c r="P513" s="97">
        <f t="shared" si="16"/>
        <v>856.66000000000008</v>
      </c>
      <c r="Q513" s="97">
        <f t="shared" si="16"/>
        <v>23514.699999999997</v>
      </c>
      <c r="R513" s="97">
        <f t="shared" si="16"/>
        <v>1408.9399999999998</v>
      </c>
      <c r="S513" s="97">
        <f t="shared" si="16"/>
        <v>898.7</v>
      </c>
      <c r="T513" s="97">
        <f t="shared" si="16"/>
        <v>1350</v>
      </c>
      <c r="U513" s="97">
        <f t="shared" si="16"/>
        <v>3716.21</v>
      </c>
      <c r="V513" s="97">
        <f t="shared" si="16"/>
        <v>5603.4</v>
      </c>
      <c r="W513" s="179">
        <f t="shared" si="16"/>
        <v>24373.89</v>
      </c>
      <c r="X513" s="97">
        <f t="shared" si="16"/>
        <v>28724.12</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AC4 AC150:AC155 AC157:AC165 AC168:AC175 AC179:AC306 AE10:AL306 AE4:AL4 X4:AA306">
    <cfRule type="cellIs" dxfId="635" priority="213" stopIfTrue="1" operator="greaterThan">
      <formula>0</formula>
    </cfRule>
    <cfRule type="cellIs" dxfId="634" priority="214" stopIfTrue="1" operator="greaterThan">
      <formula>0</formula>
    </cfRule>
    <cfRule type="cellIs" dxfId="633" priority="215" stopIfTrue="1" operator="greaterThan">
      <formula>0</formula>
    </cfRule>
  </conditionalFormatting>
  <conditionalFormatting sqref="AC5:AC9 AE5:AL9">
    <cfRule type="cellIs" dxfId="632" priority="210" stopIfTrue="1" operator="greaterThan">
      <formula>0</formula>
    </cfRule>
    <cfRule type="cellIs" dxfId="631" priority="211" stopIfTrue="1" operator="greaterThan">
      <formula>0</formula>
    </cfRule>
    <cfRule type="cellIs" dxfId="630" priority="212" stopIfTrue="1" operator="greaterThan">
      <formula>0</formula>
    </cfRule>
  </conditionalFormatting>
  <conditionalFormatting sqref="AC4:AC146 AC150:AC155 AC157:AC165 AC168:AC175 AC179:AC512 AE4:AL512 X4:AA512">
    <cfRule type="cellIs" dxfId="629" priority="209" operator="greaterThan">
      <formula>0</formula>
    </cfRule>
  </conditionalFormatting>
  <conditionalFormatting sqref="Q529:U531 Q528:T528">
    <cfRule type="cellIs" dxfId="628" priority="159" stopIfTrue="1" operator="greaterThan">
      <formula>0</formula>
    </cfRule>
    <cfRule type="cellIs" dxfId="627" priority="160" stopIfTrue="1" operator="greaterThan">
      <formula>0</formula>
    </cfRule>
    <cfRule type="cellIs" dxfId="626" priority="161" stopIfTrue="1" operator="greaterThan">
      <formula>0</formula>
    </cfRule>
  </conditionalFormatting>
  <conditionalFormatting sqref="S529:U533 S528:T528">
    <cfRule type="cellIs" dxfId="625" priority="158" operator="greaterThan">
      <formula>0</formula>
    </cfRule>
  </conditionalFormatting>
  <conditionalFormatting sqref="Q532:Q533">
    <cfRule type="cellIs" dxfId="624" priority="156" operator="greaterThan">
      <formula>0</formula>
    </cfRule>
    <cfRule type="cellIs" priority="157" operator="greaterThan">
      <formula>0</formula>
    </cfRule>
  </conditionalFormatting>
  <conditionalFormatting sqref="U517:U525">
    <cfRule type="cellIs" dxfId="623" priority="138" stopIfTrue="1" operator="greaterThan">
      <formula>0</formula>
    </cfRule>
    <cfRule type="cellIs" dxfId="622" priority="139" stopIfTrue="1" operator="greaterThan">
      <formula>0</formula>
    </cfRule>
    <cfRule type="cellIs" dxfId="621" priority="140" stopIfTrue="1" operator="greaterThan">
      <formula>0</formula>
    </cfRule>
  </conditionalFormatting>
  <conditionalFormatting sqref="U517:U528">
    <cfRule type="cellIs" dxfId="620" priority="137" operator="greaterThan">
      <formula>0</formula>
    </cfRule>
  </conditionalFormatting>
  <conditionalFormatting sqref="X317:X326">
    <cfRule type="cellIs" dxfId="619" priority="134" stopIfTrue="1" operator="greaterThan">
      <formula>0</formula>
    </cfRule>
    <cfRule type="cellIs" dxfId="618" priority="135" stopIfTrue="1" operator="greaterThan">
      <formula>0</formula>
    </cfRule>
    <cfRule type="cellIs" dxfId="617" priority="136" stopIfTrue="1" operator="greaterThan">
      <formula>0</formula>
    </cfRule>
  </conditionalFormatting>
  <conditionalFormatting sqref="X330:X331">
    <cfRule type="cellIs" dxfId="616" priority="131" stopIfTrue="1" operator="greaterThan">
      <formula>0</formula>
    </cfRule>
    <cfRule type="cellIs" dxfId="615" priority="132" stopIfTrue="1" operator="greaterThan">
      <formula>0</formula>
    </cfRule>
    <cfRule type="cellIs" dxfId="614" priority="133" stopIfTrue="1" operator="greaterThan">
      <formula>0</formula>
    </cfRule>
  </conditionalFormatting>
  <conditionalFormatting sqref="X333:X337">
    <cfRule type="cellIs" dxfId="613" priority="128" stopIfTrue="1" operator="greaterThan">
      <formula>0</formula>
    </cfRule>
    <cfRule type="cellIs" dxfId="612" priority="129" stopIfTrue="1" operator="greaterThan">
      <formula>0</formula>
    </cfRule>
    <cfRule type="cellIs" dxfId="611" priority="130" stopIfTrue="1" operator="greaterThan">
      <formula>0</formula>
    </cfRule>
  </conditionalFormatting>
  <conditionalFormatting sqref="X340:X343">
    <cfRule type="cellIs" dxfId="610" priority="125" stopIfTrue="1" operator="greaterThan">
      <formula>0</formula>
    </cfRule>
    <cfRule type="cellIs" dxfId="609" priority="126" stopIfTrue="1" operator="greaterThan">
      <formula>0</formula>
    </cfRule>
    <cfRule type="cellIs" dxfId="608" priority="127" stopIfTrue="1" operator="greaterThan">
      <formula>0</formula>
    </cfRule>
  </conditionalFormatting>
  <conditionalFormatting sqref="X346:X349">
    <cfRule type="cellIs" dxfId="607" priority="122" stopIfTrue="1" operator="greaterThan">
      <formula>0</formula>
    </cfRule>
    <cfRule type="cellIs" dxfId="606" priority="123" stopIfTrue="1" operator="greaterThan">
      <formula>0</formula>
    </cfRule>
    <cfRule type="cellIs" dxfId="605" priority="124" stopIfTrue="1" operator="greaterThan">
      <formula>0</formula>
    </cfRule>
  </conditionalFormatting>
  <conditionalFormatting sqref="X362:X364">
    <cfRule type="cellIs" dxfId="604" priority="119" stopIfTrue="1" operator="greaterThan">
      <formula>0</formula>
    </cfRule>
    <cfRule type="cellIs" dxfId="603" priority="120" stopIfTrue="1" operator="greaterThan">
      <formula>0</formula>
    </cfRule>
    <cfRule type="cellIs" dxfId="602" priority="121" stopIfTrue="1" operator="greaterThan">
      <formula>0</formula>
    </cfRule>
  </conditionalFormatting>
  <conditionalFormatting sqref="X471:X512">
    <cfRule type="cellIs" dxfId="601" priority="116" stopIfTrue="1" operator="greaterThan">
      <formula>0</formula>
    </cfRule>
    <cfRule type="cellIs" dxfId="600" priority="117" stopIfTrue="1" operator="greaterThan">
      <formula>0</formula>
    </cfRule>
    <cfRule type="cellIs" dxfId="599" priority="118" stopIfTrue="1" operator="greaterThan">
      <formula>0</formula>
    </cfRule>
  </conditionalFormatting>
  <conditionalFormatting sqref="AB4:AB306">
    <cfRule type="cellIs" dxfId="598" priority="98" stopIfTrue="1" operator="greaterThan">
      <formula>0</formula>
    </cfRule>
    <cfRule type="cellIs" dxfId="597" priority="99" stopIfTrue="1" operator="greaterThan">
      <formula>0</formula>
    </cfRule>
    <cfRule type="cellIs" dxfId="596" priority="100" stopIfTrue="1" operator="greaterThan">
      <formula>0</formula>
    </cfRule>
  </conditionalFormatting>
  <conditionalFormatting sqref="AB4:AB512">
    <cfRule type="cellIs" dxfId="595" priority="97" operator="greaterThan">
      <formula>0</formula>
    </cfRule>
  </conditionalFormatting>
  <conditionalFormatting sqref="AC147">
    <cfRule type="cellIs" dxfId="594" priority="94" stopIfTrue="1" operator="greaterThan">
      <formula>0</formula>
    </cfRule>
    <cfRule type="cellIs" dxfId="593" priority="95" stopIfTrue="1" operator="greaterThan">
      <formula>0</formula>
    </cfRule>
    <cfRule type="cellIs" dxfId="592" priority="96" stopIfTrue="1" operator="greaterThan">
      <formula>0</formula>
    </cfRule>
  </conditionalFormatting>
  <conditionalFormatting sqref="AC147">
    <cfRule type="cellIs" dxfId="591" priority="93" operator="greaterThan">
      <formula>0</formula>
    </cfRule>
  </conditionalFormatting>
  <conditionalFormatting sqref="AC148">
    <cfRule type="cellIs" dxfId="590" priority="90" stopIfTrue="1" operator="greaterThan">
      <formula>0</formula>
    </cfRule>
    <cfRule type="cellIs" dxfId="589" priority="91" stopIfTrue="1" operator="greaterThan">
      <formula>0</formula>
    </cfRule>
    <cfRule type="cellIs" dxfId="588" priority="92" stopIfTrue="1" operator="greaterThan">
      <formula>0</formula>
    </cfRule>
  </conditionalFormatting>
  <conditionalFormatting sqref="AC148">
    <cfRule type="cellIs" dxfId="587" priority="89" operator="greaterThan">
      <formula>0</formula>
    </cfRule>
  </conditionalFormatting>
  <conditionalFormatting sqref="AC149">
    <cfRule type="cellIs" dxfId="586" priority="86" stopIfTrue="1" operator="greaterThan">
      <formula>0</formula>
    </cfRule>
    <cfRule type="cellIs" dxfId="585" priority="87" stopIfTrue="1" operator="greaterThan">
      <formula>0</formula>
    </cfRule>
    <cfRule type="cellIs" dxfId="584" priority="88" stopIfTrue="1" operator="greaterThan">
      <formula>0</formula>
    </cfRule>
  </conditionalFormatting>
  <conditionalFormatting sqref="AC149">
    <cfRule type="cellIs" dxfId="583" priority="85" operator="greaterThan">
      <formula>0</formula>
    </cfRule>
  </conditionalFormatting>
  <conditionalFormatting sqref="AC156">
    <cfRule type="cellIs" dxfId="582" priority="82" stopIfTrue="1" operator="greaterThan">
      <formula>0</formula>
    </cfRule>
    <cfRule type="cellIs" dxfId="581" priority="83" stopIfTrue="1" operator="greaterThan">
      <formula>0</formula>
    </cfRule>
    <cfRule type="cellIs" dxfId="580" priority="84" stopIfTrue="1" operator="greaterThan">
      <formula>0</formula>
    </cfRule>
  </conditionalFormatting>
  <conditionalFormatting sqref="AC156">
    <cfRule type="cellIs" dxfId="579" priority="81" operator="greaterThan">
      <formula>0</formula>
    </cfRule>
  </conditionalFormatting>
  <conditionalFormatting sqref="AC166">
    <cfRule type="cellIs" dxfId="578" priority="78" stopIfTrue="1" operator="greaterThan">
      <formula>0</formula>
    </cfRule>
    <cfRule type="cellIs" dxfId="577" priority="79" stopIfTrue="1" operator="greaterThan">
      <formula>0</formula>
    </cfRule>
    <cfRule type="cellIs" dxfId="576" priority="80" stopIfTrue="1" operator="greaterThan">
      <formula>0</formula>
    </cfRule>
  </conditionalFormatting>
  <conditionalFormatting sqref="AC166">
    <cfRule type="cellIs" dxfId="575" priority="77" operator="greaterThan">
      <formula>0</formula>
    </cfRule>
  </conditionalFormatting>
  <conditionalFormatting sqref="AC167">
    <cfRule type="cellIs" dxfId="574" priority="74" stopIfTrue="1" operator="greaterThan">
      <formula>0</formula>
    </cfRule>
    <cfRule type="cellIs" dxfId="573" priority="75" stopIfTrue="1" operator="greaterThan">
      <formula>0</formula>
    </cfRule>
    <cfRule type="cellIs" dxfId="572" priority="76" stopIfTrue="1" operator="greaterThan">
      <formula>0</formula>
    </cfRule>
  </conditionalFormatting>
  <conditionalFormatting sqref="AC167">
    <cfRule type="cellIs" dxfId="571" priority="73" operator="greaterThan">
      <formula>0</formula>
    </cfRule>
  </conditionalFormatting>
  <conditionalFormatting sqref="AC176">
    <cfRule type="cellIs" dxfId="570" priority="70" stopIfTrue="1" operator="greaterThan">
      <formula>0</formula>
    </cfRule>
    <cfRule type="cellIs" dxfId="569" priority="71" stopIfTrue="1" operator="greaterThan">
      <formula>0</formula>
    </cfRule>
    <cfRule type="cellIs" dxfId="568" priority="72" stopIfTrue="1" operator="greaterThan">
      <formula>0</formula>
    </cfRule>
  </conditionalFormatting>
  <conditionalFormatting sqref="AC176">
    <cfRule type="cellIs" dxfId="567" priority="69" operator="greaterThan">
      <formula>0</formula>
    </cfRule>
  </conditionalFormatting>
  <conditionalFormatting sqref="AC177">
    <cfRule type="cellIs" dxfId="566" priority="66" stopIfTrue="1" operator="greaterThan">
      <formula>0</formula>
    </cfRule>
    <cfRule type="cellIs" dxfId="565" priority="67" stopIfTrue="1" operator="greaterThan">
      <formula>0</formula>
    </cfRule>
    <cfRule type="cellIs" dxfId="564" priority="68" stopIfTrue="1" operator="greaterThan">
      <formula>0</formula>
    </cfRule>
  </conditionalFormatting>
  <conditionalFormatting sqref="AC177">
    <cfRule type="cellIs" dxfId="563" priority="65" operator="greaterThan">
      <formula>0</formula>
    </cfRule>
  </conditionalFormatting>
  <conditionalFormatting sqref="AC178">
    <cfRule type="cellIs" dxfId="562" priority="62" stopIfTrue="1" operator="greaterThan">
      <formula>0</formula>
    </cfRule>
    <cfRule type="cellIs" dxfId="561" priority="63" stopIfTrue="1" operator="greaterThan">
      <formula>0</formula>
    </cfRule>
    <cfRule type="cellIs" dxfId="560" priority="64" stopIfTrue="1" operator="greaterThan">
      <formula>0</formula>
    </cfRule>
  </conditionalFormatting>
  <conditionalFormatting sqref="AC178">
    <cfRule type="cellIs" dxfId="559" priority="61" operator="greaterThan">
      <formula>0</formula>
    </cfRule>
  </conditionalFormatting>
  <conditionalFormatting sqref="AD4:AD512">
    <cfRule type="cellIs" dxfId="558" priority="54" operator="greaterThan">
      <formula>0</formula>
    </cfRule>
  </conditionalFormatting>
  <conditionalFormatting sqref="AD4 AD10:AD306">
    <cfRule type="cellIs" dxfId="557" priority="58" stopIfTrue="1" operator="greaterThan">
      <formula>0</formula>
    </cfRule>
    <cfRule type="cellIs" dxfId="556" priority="59" stopIfTrue="1" operator="greaterThan">
      <formula>0</formula>
    </cfRule>
    <cfRule type="cellIs" dxfId="555" priority="60" stopIfTrue="1" operator="greaterThan">
      <formula>0</formula>
    </cfRule>
  </conditionalFormatting>
  <conditionalFormatting sqref="AD5:AD9">
    <cfRule type="cellIs" dxfId="554" priority="55" stopIfTrue="1" operator="greaterThan">
      <formula>0</formula>
    </cfRule>
    <cfRule type="cellIs" dxfId="553" priority="56" stopIfTrue="1" operator="greaterThan">
      <formula>0</formula>
    </cfRule>
    <cfRule type="cellIs" dxfId="552" priority="57" stopIfTrue="1" operator="greaterThan">
      <formula>0</formula>
    </cfRule>
  </conditionalFormatting>
  <conditionalFormatting sqref="O4:O51 O53:O306">
    <cfRule type="cellIs" dxfId="551" priority="33" stopIfTrue="1" operator="greaterThan">
      <formula>0</formula>
    </cfRule>
    <cfRule type="cellIs" dxfId="550" priority="34" stopIfTrue="1" operator="greaterThan">
      <formula>0</formula>
    </cfRule>
    <cfRule type="cellIs" dxfId="549" priority="35" stopIfTrue="1" operator="greaterThan">
      <formula>0</formula>
    </cfRule>
  </conditionalFormatting>
  <conditionalFormatting sqref="O321:O323">
    <cfRule type="cellIs" dxfId="548" priority="24" stopIfTrue="1" operator="greaterThan">
      <formula>0</formula>
    </cfRule>
    <cfRule type="cellIs" dxfId="547" priority="25" stopIfTrue="1" operator="greaterThan">
      <formula>0</formula>
    </cfRule>
    <cfRule type="cellIs" dxfId="546" priority="26" stopIfTrue="1" operator="greaterThan">
      <formula>0</formula>
    </cfRule>
  </conditionalFormatting>
  <conditionalFormatting sqref="O328:O334">
    <cfRule type="cellIs" dxfId="545" priority="30" stopIfTrue="1" operator="greaterThan">
      <formula>0</formula>
    </cfRule>
    <cfRule type="cellIs" dxfId="544" priority="31" stopIfTrue="1" operator="greaterThan">
      <formula>0</formula>
    </cfRule>
    <cfRule type="cellIs" dxfId="543" priority="32" stopIfTrue="1" operator="greaterThan">
      <formula>0</formula>
    </cfRule>
  </conditionalFormatting>
  <conditionalFormatting sqref="O337:O512">
    <cfRule type="cellIs" dxfId="542" priority="27" stopIfTrue="1" operator="greaterThan">
      <formula>0</formula>
    </cfRule>
    <cfRule type="cellIs" dxfId="541" priority="28" stopIfTrue="1" operator="greaterThan">
      <formula>0</formula>
    </cfRule>
    <cfRule type="cellIs" dxfId="540" priority="29" stopIfTrue="1" operator="greaterThan">
      <formula>0</formula>
    </cfRule>
  </conditionalFormatting>
  <conditionalFormatting sqref="P315">
    <cfRule type="cellIs" dxfId="539" priority="45" stopIfTrue="1" operator="greaterThan">
      <formula>0</formula>
    </cfRule>
    <cfRule type="cellIs" dxfId="538" priority="46" stopIfTrue="1" operator="greaterThan">
      <formula>0</formula>
    </cfRule>
    <cfRule type="cellIs" dxfId="537" priority="47" stopIfTrue="1" operator="greaterThan">
      <formula>0</formula>
    </cfRule>
  </conditionalFormatting>
  <conditionalFormatting sqref="P4:T306 T317 T333 T335">
    <cfRule type="cellIs" dxfId="536" priority="51" stopIfTrue="1" operator="greaterThan">
      <formula>0</formula>
    </cfRule>
    <cfRule type="cellIs" dxfId="535" priority="52" stopIfTrue="1" operator="greaterThan">
      <formula>0</formula>
    </cfRule>
    <cfRule type="cellIs" dxfId="534" priority="53" stopIfTrue="1" operator="greaterThan">
      <formula>0</formula>
    </cfRule>
  </conditionalFormatting>
  <conditionalFormatting sqref="Q301:Q512">
    <cfRule type="cellIs" dxfId="533" priority="48" operator="greaterThan">
      <formula>0</formula>
    </cfRule>
    <cfRule type="cellIs" priority="49" operator="greaterThan">
      <formula>0</formula>
    </cfRule>
  </conditionalFormatting>
  <conditionalFormatting sqref="R315">
    <cfRule type="cellIs" dxfId="532" priority="42" stopIfTrue="1" operator="greaterThan">
      <formula>0</formula>
    </cfRule>
    <cfRule type="cellIs" dxfId="531" priority="43" stopIfTrue="1" operator="greaterThan">
      <formula>0</formula>
    </cfRule>
    <cfRule type="cellIs" dxfId="530" priority="44" stopIfTrue="1" operator="greaterThan">
      <formula>0</formula>
    </cfRule>
  </conditionalFormatting>
  <conditionalFormatting sqref="R359:R360">
    <cfRule type="cellIs" dxfId="529" priority="39" stopIfTrue="1" operator="greaterThan">
      <formula>0</formula>
    </cfRule>
    <cfRule type="cellIs" dxfId="528" priority="40" stopIfTrue="1" operator="greaterThan">
      <formula>0</formula>
    </cfRule>
    <cfRule type="cellIs" dxfId="527" priority="41" stopIfTrue="1" operator="greaterThan">
      <formula>0</formula>
    </cfRule>
  </conditionalFormatting>
  <conditionalFormatting sqref="S4:T512">
    <cfRule type="cellIs" dxfId="526" priority="50" operator="greaterThan">
      <formula>0</formula>
    </cfRule>
  </conditionalFormatting>
  <conditionalFormatting sqref="T359:T363">
    <cfRule type="cellIs" dxfId="525" priority="36" stopIfTrue="1" operator="greaterThan">
      <formula>0</formula>
    </cfRule>
    <cfRule type="cellIs" dxfId="524" priority="37" stopIfTrue="1" operator="greaterThan">
      <formula>0</formula>
    </cfRule>
    <cfRule type="cellIs" dxfId="523" priority="38" stopIfTrue="1" operator="greaterThan">
      <formula>0</formula>
    </cfRule>
  </conditionalFormatting>
  <conditionalFormatting sqref="W4:W306">
    <cfRule type="cellIs" dxfId="522" priority="21" stopIfTrue="1" operator="greaterThan">
      <formula>0</formula>
    </cfRule>
    <cfRule type="cellIs" dxfId="521" priority="22" stopIfTrue="1" operator="greaterThan">
      <formula>0</formula>
    </cfRule>
    <cfRule type="cellIs" dxfId="520" priority="23" stopIfTrue="1" operator="greaterThan">
      <formula>0</formula>
    </cfRule>
  </conditionalFormatting>
  <conditionalFormatting sqref="W4:W512">
    <cfRule type="cellIs" dxfId="519" priority="20" operator="greaterThan">
      <formula>0</formula>
    </cfRule>
  </conditionalFormatting>
  <conditionalFormatting sqref="W317:W326">
    <cfRule type="cellIs" dxfId="518" priority="17" stopIfTrue="1" operator="greaterThan">
      <formula>0</formula>
    </cfRule>
    <cfRule type="cellIs" dxfId="517" priority="18" stopIfTrue="1" operator="greaterThan">
      <formula>0</formula>
    </cfRule>
    <cfRule type="cellIs" dxfId="516" priority="19" stopIfTrue="1" operator="greaterThan">
      <formula>0</formula>
    </cfRule>
  </conditionalFormatting>
  <conditionalFormatting sqref="W330:W331">
    <cfRule type="cellIs" dxfId="515" priority="14" stopIfTrue="1" operator="greaterThan">
      <formula>0</formula>
    </cfRule>
    <cfRule type="cellIs" dxfId="514" priority="15" stopIfTrue="1" operator="greaterThan">
      <formula>0</formula>
    </cfRule>
    <cfRule type="cellIs" dxfId="513" priority="16" stopIfTrue="1" operator="greaterThan">
      <formula>0</formula>
    </cfRule>
  </conditionalFormatting>
  <conditionalFormatting sqref="W333:W337">
    <cfRule type="cellIs" dxfId="512" priority="11" stopIfTrue="1" operator="greaterThan">
      <formula>0</formula>
    </cfRule>
    <cfRule type="cellIs" dxfId="511" priority="12" stopIfTrue="1" operator="greaterThan">
      <formula>0</formula>
    </cfRule>
    <cfRule type="cellIs" dxfId="510" priority="13" stopIfTrue="1" operator="greaterThan">
      <formula>0</formula>
    </cfRule>
  </conditionalFormatting>
  <conditionalFormatting sqref="W340:W343">
    <cfRule type="cellIs" dxfId="509" priority="8" stopIfTrue="1" operator="greaterThan">
      <formula>0</formula>
    </cfRule>
    <cfRule type="cellIs" dxfId="508" priority="9" stopIfTrue="1" operator="greaterThan">
      <formula>0</formula>
    </cfRule>
    <cfRule type="cellIs" dxfId="507" priority="10" stopIfTrue="1" operator="greaterThan">
      <formula>0</formula>
    </cfRule>
  </conditionalFormatting>
  <conditionalFormatting sqref="W346:W349">
    <cfRule type="cellIs" dxfId="506" priority="5" stopIfTrue="1" operator="greaterThan">
      <formula>0</formula>
    </cfRule>
    <cfRule type="cellIs" dxfId="505" priority="6" stopIfTrue="1" operator="greaterThan">
      <formula>0</formula>
    </cfRule>
    <cfRule type="cellIs" dxfId="504" priority="7" stopIfTrue="1" operator="greaterThan">
      <formula>0</formula>
    </cfRule>
  </conditionalFormatting>
  <conditionalFormatting sqref="U4:V306">
    <cfRule type="cellIs" dxfId="503" priority="2" stopIfTrue="1" operator="greaterThan">
      <formula>0</formula>
    </cfRule>
    <cfRule type="cellIs" dxfId="502" priority="3" stopIfTrue="1" operator="greaterThan">
      <formula>0</formula>
    </cfRule>
    <cfRule type="cellIs" dxfId="501" priority="4" stopIfTrue="1" operator="greaterThan">
      <formula>0</formula>
    </cfRule>
  </conditionalFormatting>
  <conditionalFormatting sqref="U4:V512">
    <cfRule type="cellIs" dxfId="500"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536"/>
  <sheetViews>
    <sheetView topLeftCell="A511" zoomScale="60" zoomScaleNormal="60" workbookViewId="0">
      <selection activeCell="Q22" sqref="Q2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19" style="8" customWidth="1"/>
    <col min="17"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932</v>
      </c>
      <c r="P1" s="193" t="s">
        <v>933</v>
      </c>
      <c r="Q1" s="193" t="s">
        <v>934</v>
      </c>
      <c r="R1" s="193" t="s">
        <v>465</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45609</v>
      </c>
      <c r="P3" s="83">
        <v>45610</v>
      </c>
      <c r="Q3" s="83">
        <v>45610</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0</v>
      </c>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0</v>
      </c>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0</v>
      </c>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0</v>
      </c>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0</v>
      </c>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0</v>
      </c>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0</v>
      </c>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0</v>
      </c>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0</v>
      </c>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0</v>
      </c>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0</v>
      </c>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0</v>
      </c>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0</v>
      </c>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0</v>
      </c>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0</v>
      </c>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0</v>
      </c>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0</v>
      </c>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0</v>
      </c>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0</v>
      </c>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0</v>
      </c>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0</v>
      </c>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0</v>
      </c>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0</v>
      </c>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0</v>
      </c>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0</v>
      </c>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0</v>
      </c>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0</v>
      </c>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0</v>
      </c>
      <c r="M32" s="73">
        <f t="shared" si="0"/>
        <v>0</v>
      </c>
      <c r="N32" s="46" t="str">
        <f t="shared" si="1"/>
        <v>OK</v>
      </c>
      <c r="O32" s="165"/>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0</v>
      </c>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0</v>
      </c>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0</v>
      </c>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0</v>
      </c>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0</v>
      </c>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0</v>
      </c>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0</v>
      </c>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0</v>
      </c>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0</v>
      </c>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0</v>
      </c>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0</v>
      </c>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0</v>
      </c>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0</v>
      </c>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0</v>
      </c>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0</v>
      </c>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0</v>
      </c>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10</v>
      </c>
      <c r="M52" s="73">
        <f t="shared" si="0"/>
        <v>10</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0</v>
      </c>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0</v>
      </c>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0</v>
      </c>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0</v>
      </c>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0</v>
      </c>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0</v>
      </c>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0</v>
      </c>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0</v>
      </c>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0</v>
      </c>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0</v>
      </c>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0</v>
      </c>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3</v>
      </c>
      <c r="M158" s="73">
        <f t="shared" si="4"/>
        <v>3</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28.799999999999997</v>
      </c>
      <c r="M159" s="73">
        <f t="shared" si="4"/>
        <v>28.799999999999997</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v>
      </c>
      <c r="M160" s="73">
        <f t="shared" si="4"/>
        <v>1</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1</v>
      </c>
      <c r="M161" s="73">
        <f t="shared" si="4"/>
        <v>1</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15</v>
      </c>
      <c r="M162" s="73">
        <f t="shared" si="4"/>
        <v>15</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10</v>
      </c>
      <c r="M163" s="73">
        <f t="shared" si="4"/>
        <v>10</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12</v>
      </c>
      <c r="M164" s="73">
        <f t="shared" si="4"/>
        <v>12</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0</v>
      </c>
      <c r="M165" s="73">
        <f t="shared" si="4"/>
        <v>0</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0</v>
      </c>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29</v>
      </c>
      <c r="M167" s="73">
        <f t="shared" si="4"/>
        <v>15</v>
      </c>
      <c r="N167" s="46" t="str">
        <f t="shared" si="5"/>
        <v>OK</v>
      </c>
      <c r="O167" s="85"/>
      <c r="P167" s="85">
        <v>14</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0</v>
      </c>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0</v>
      </c>
      <c r="M169" s="73">
        <f t="shared" si="4"/>
        <v>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0</v>
      </c>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0</v>
      </c>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0</v>
      </c>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0</v>
      </c>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8</v>
      </c>
      <c r="M174" s="73">
        <f t="shared" si="4"/>
        <v>8</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0</v>
      </c>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0</v>
      </c>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0</v>
      </c>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30</v>
      </c>
      <c r="M180" s="73">
        <f t="shared" si="4"/>
        <v>0</v>
      </c>
      <c r="N180" s="46" t="str">
        <f t="shared" si="5"/>
        <v>OK</v>
      </c>
      <c r="O180" s="85"/>
      <c r="P180" s="85">
        <v>30</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34</v>
      </c>
      <c r="M181" s="73">
        <f t="shared" si="4"/>
        <v>0</v>
      </c>
      <c r="N181" s="46" t="str">
        <f t="shared" si="5"/>
        <v>OK</v>
      </c>
      <c r="O181" s="85"/>
      <c r="P181" s="85">
        <v>34</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6</v>
      </c>
      <c r="M182" s="73">
        <f t="shared" si="4"/>
        <v>6</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5</v>
      </c>
      <c r="M183" s="73">
        <f t="shared" si="4"/>
        <v>5</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25</v>
      </c>
      <c r="M185" s="73">
        <f t="shared" si="4"/>
        <v>25</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25</v>
      </c>
      <c r="M186" s="73">
        <f t="shared" si="4"/>
        <v>25</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0</v>
      </c>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0</v>
      </c>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32</v>
      </c>
      <c r="M190" s="73">
        <f t="shared" si="4"/>
        <v>0</v>
      </c>
      <c r="N190" s="46" t="str">
        <f t="shared" si="5"/>
        <v>OK</v>
      </c>
      <c r="O190" s="85"/>
      <c r="P190" s="85">
        <v>32</v>
      </c>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0</v>
      </c>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10</v>
      </c>
      <c r="M192" s="73">
        <f t="shared" si="4"/>
        <v>0</v>
      </c>
      <c r="N192" s="46" t="str">
        <f t="shared" si="5"/>
        <v>OK</v>
      </c>
      <c r="O192" s="85"/>
      <c r="P192" s="85">
        <v>10</v>
      </c>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0</v>
      </c>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0</v>
      </c>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0</v>
      </c>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0</v>
      </c>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6</v>
      </c>
      <c r="M197" s="73">
        <f t="shared" si="6"/>
        <v>6</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6</v>
      </c>
      <c r="M198" s="73">
        <f t="shared" si="6"/>
        <v>6</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24</v>
      </c>
      <c r="M200" s="73">
        <f t="shared" si="6"/>
        <v>0</v>
      </c>
      <c r="N200" s="46" t="str">
        <f t="shared" si="7"/>
        <v>OK</v>
      </c>
      <c r="O200" s="85"/>
      <c r="P200" s="85">
        <v>24</v>
      </c>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64</v>
      </c>
      <c r="M202" s="73">
        <f t="shared" si="6"/>
        <v>32</v>
      </c>
      <c r="N202" s="46" t="str">
        <f t="shared" si="7"/>
        <v>OK</v>
      </c>
      <c r="O202" s="85"/>
      <c r="P202" s="85">
        <v>32</v>
      </c>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0</v>
      </c>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0</v>
      </c>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0</v>
      </c>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0</v>
      </c>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0</v>
      </c>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0</v>
      </c>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0</v>
      </c>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0</v>
      </c>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0</v>
      </c>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0</v>
      </c>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0</v>
      </c>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0</v>
      </c>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0</v>
      </c>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0</v>
      </c>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0</v>
      </c>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0</v>
      </c>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0</v>
      </c>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0</v>
      </c>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0</v>
      </c>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0</v>
      </c>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0</v>
      </c>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0</v>
      </c>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0</v>
      </c>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0</v>
      </c>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0</v>
      </c>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0</v>
      </c>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0</v>
      </c>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0</v>
      </c>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0</v>
      </c>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0</v>
      </c>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0</v>
      </c>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0</v>
      </c>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0</v>
      </c>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0</v>
      </c>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60</v>
      </c>
      <c r="M275" s="73">
        <f t="shared" si="8"/>
        <v>60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3</v>
      </c>
      <c r="M276" s="73">
        <f t="shared" si="8"/>
        <v>3</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10</v>
      </c>
      <c r="M281" s="73">
        <f t="shared" si="8"/>
        <v>10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0</v>
      </c>
      <c r="M284" s="73">
        <f t="shared" si="8"/>
        <v>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144</v>
      </c>
      <c r="M285" s="73">
        <f t="shared" si="8"/>
        <v>144</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0</v>
      </c>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0</v>
      </c>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116</v>
      </c>
      <c r="M293" s="73">
        <f t="shared" si="8"/>
        <v>116</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0</v>
      </c>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0</v>
      </c>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0</v>
      </c>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0</v>
      </c>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0</v>
      </c>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8</v>
      </c>
      <c r="M300" s="73">
        <f t="shared" si="8"/>
        <v>8</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15</v>
      </c>
      <c r="M301" s="73">
        <f t="shared" si="8"/>
        <v>15</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192</v>
      </c>
      <c r="M305" s="73">
        <f t="shared" si="8"/>
        <v>112</v>
      </c>
      <c r="N305" s="46" t="str">
        <f t="shared" si="9"/>
        <v>OK</v>
      </c>
      <c r="O305" s="85">
        <v>80</v>
      </c>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6</v>
      </c>
      <c r="M308" s="73">
        <f t="shared" si="8"/>
        <v>6</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18</v>
      </c>
      <c r="M309" s="73">
        <f t="shared" si="8"/>
        <v>18</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10.799999999999999</v>
      </c>
      <c r="M310" s="73">
        <f t="shared" si="8"/>
        <v>10.799999999999999</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8</v>
      </c>
      <c r="M311" s="73">
        <f t="shared" si="8"/>
        <v>8</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0</v>
      </c>
      <c r="M316" s="73">
        <f t="shared" si="8"/>
        <v>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0</v>
      </c>
      <c r="M317" s="73">
        <f t="shared" si="8"/>
        <v>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0</v>
      </c>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0</v>
      </c>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0</v>
      </c>
      <c r="M323" s="73">
        <f t="shared" si="8"/>
        <v>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0</v>
      </c>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0</v>
      </c>
      <c r="M325" s="73">
        <f t="shared" si="10"/>
        <v>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v>3.5999999999999996</v>
      </c>
      <c r="M327" s="73">
        <f t="shared" si="10"/>
        <v>3.5999999999999996</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20</v>
      </c>
      <c r="M328" s="73">
        <f t="shared" si="10"/>
        <v>20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3</v>
      </c>
      <c r="M329" s="73">
        <f t="shared" si="10"/>
        <v>3</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18</v>
      </c>
      <c r="M330" s="73">
        <f t="shared" si="10"/>
        <v>18</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v>1</v>
      </c>
      <c r="M347" s="73">
        <f t="shared" si="10"/>
        <v>1</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9.6</v>
      </c>
      <c r="M352" s="73">
        <f t="shared" si="10"/>
        <v>9.6</v>
      </c>
      <c r="N352" s="46" t="str">
        <f t="shared" si="11"/>
        <v>OK</v>
      </c>
      <c r="O352" s="85"/>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0</v>
      </c>
      <c r="M353" s="73">
        <f t="shared" si="10"/>
        <v>0</v>
      </c>
      <c r="N353" s="46" t="str">
        <f t="shared" si="11"/>
        <v>OK</v>
      </c>
      <c r="O353" s="85"/>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0</v>
      </c>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0</v>
      </c>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50</v>
      </c>
      <c r="M359" s="73">
        <f t="shared" si="10"/>
        <v>0</v>
      </c>
      <c r="N359" s="46" t="str">
        <f t="shared" si="11"/>
        <v>OK</v>
      </c>
      <c r="O359" s="85">
        <v>50</v>
      </c>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65</v>
      </c>
      <c r="M360" s="73">
        <f t="shared" si="10"/>
        <v>0</v>
      </c>
      <c r="N360" s="46" t="str">
        <f t="shared" si="11"/>
        <v>OK</v>
      </c>
      <c r="O360" s="85">
        <v>65</v>
      </c>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4.8</v>
      </c>
      <c r="M361" s="73">
        <f t="shared" si="10"/>
        <v>4.8</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12</v>
      </c>
      <c r="M362" s="73">
        <f t="shared" si="10"/>
        <v>0</v>
      </c>
      <c r="N362" s="46" t="str">
        <f t="shared" si="11"/>
        <v>OK</v>
      </c>
      <c r="O362" s="85"/>
      <c r="P362" s="99"/>
      <c r="Q362" s="75">
        <v>12</v>
      </c>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12</v>
      </c>
      <c r="M363" s="73">
        <f t="shared" si="10"/>
        <v>0</v>
      </c>
      <c r="N363" s="46" t="str">
        <f t="shared" si="11"/>
        <v>OK</v>
      </c>
      <c r="O363" s="85"/>
      <c r="P363" s="99"/>
      <c r="Q363" s="75">
        <v>12</v>
      </c>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12</v>
      </c>
      <c r="M364" s="73">
        <f t="shared" si="10"/>
        <v>0</v>
      </c>
      <c r="N364" s="46" t="str">
        <f t="shared" si="11"/>
        <v>OK</v>
      </c>
      <c r="O364" s="85"/>
      <c r="P364" s="99"/>
      <c r="Q364" s="75">
        <v>12</v>
      </c>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12</v>
      </c>
      <c r="M365" s="73">
        <f t="shared" si="10"/>
        <v>0</v>
      </c>
      <c r="N365" s="46" t="str">
        <f t="shared" si="11"/>
        <v>OK</v>
      </c>
      <c r="O365" s="85"/>
      <c r="P365" s="99"/>
      <c r="Q365" s="75">
        <v>12</v>
      </c>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0</v>
      </c>
      <c r="M366" s="73">
        <f t="shared" si="10"/>
        <v>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48</v>
      </c>
      <c r="M367" s="73">
        <f t="shared" si="10"/>
        <v>0</v>
      </c>
      <c r="N367" s="46" t="str">
        <f t="shared" si="11"/>
        <v>OK</v>
      </c>
      <c r="O367" s="85"/>
      <c r="P367" s="99"/>
      <c r="Q367" s="75">
        <v>48</v>
      </c>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12</v>
      </c>
      <c r="M368" s="73">
        <f t="shared" si="10"/>
        <v>12</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0</v>
      </c>
      <c r="M369" s="73">
        <f t="shared" si="10"/>
        <v>0</v>
      </c>
      <c r="N369" s="46" t="str">
        <f t="shared" si="11"/>
        <v>OK</v>
      </c>
      <c r="O369" s="85"/>
      <c r="P369" s="99"/>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19.2</v>
      </c>
      <c r="M370" s="73">
        <f t="shared" si="10"/>
        <v>19.2</v>
      </c>
      <c r="N370" s="46" t="str">
        <f t="shared" si="11"/>
        <v>OK</v>
      </c>
      <c r="O370" s="85"/>
      <c r="P370" s="99"/>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5</v>
      </c>
      <c r="M371" s="73">
        <f t="shared" si="10"/>
        <v>5</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19</v>
      </c>
      <c r="M372" s="73">
        <f t="shared" si="10"/>
        <v>19</v>
      </c>
      <c r="N372" s="46" t="str">
        <f t="shared" si="11"/>
        <v>OK</v>
      </c>
      <c r="O372" s="85"/>
      <c r="P372" s="99"/>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5</v>
      </c>
      <c r="M373" s="73">
        <f t="shared" si="10"/>
        <v>5</v>
      </c>
      <c r="N373" s="46" t="str">
        <f t="shared" si="11"/>
        <v>OK</v>
      </c>
      <c r="O373" s="85"/>
      <c r="P373" s="99"/>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12</v>
      </c>
      <c r="M375" s="73">
        <f t="shared" si="10"/>
        <v>0</v>
      </c>
      <c r="N375" s="46" t="str">
        <f t="shared" si="11"/>
        <v>OK</v>
      </c>
      <c r="O375" s="85"/>
      <c r="P375" s="99"/>
      <c r="Q375" s="75">
        <v>12</v>
      </c>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85"/>
      <c r="P376" s="99"/>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0</v>
      </c>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0</v>
      </c>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0</v>
      </c>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0</v>
      </c>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0</v>
      </c>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0</v>
      </c>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0</v>
      </c>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0</v>
      </c>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0</v>
      </c>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0</v>
      </c>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0</v>
      </c>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0</v>
      </c>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0</v>
      </c>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0</v>
      </c>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104.39999999999999</v>
      </c>
      <c r="M394" s="73">
        <f t="shared" si="12"/>
        <v>104.39999999999999</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0</v>
      </c>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0</v>
      </c>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0</v>
      </c>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0</v>
      </c>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0</v>
      </c>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0</v>
      </c>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0</v>
      </c>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0</v>
      </c>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0</v>
      </c>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0</v>
      </c>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0</v>
      </c>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0</v>
      </c>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0</v>
      </c>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0</v>
      </c>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0</v>
      </c>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0</v>
      </c>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0</v>
      </c>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0</v>
      </c>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0</v>
      </c>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0</v>
      </c>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0</v>
      </c>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v>0</v>
      </c>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15</v>
      </c>
      <c r="M437" s="73">
        <f t="shared" si="12"/>
        <v>9</v>
      </c>
      <c r="N437" s="46" t="str">
        <f t="shared" si="13"/>
        <v>OK</v>
      </c>
      <c r="O437" s="85">
        <v>6</v>
      </c>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0</v>
      </c>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0</v>
      </c>
      <c r="M440" s="73">
        <f t="shared" si="12"/>
        <v>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0</v>
      </c>
      <c r="M441" s="73">
        <f t="shared" si="12"/>
        <v>0</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0</v>
      </c>
      <c r="M442" s="73">
        <f t="shared" si="12"/>
        <v>0</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0</v>
      </c>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0</v>
      </c>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v>
      </c>
      <c r="M445" s="73">
        <f t="shared" si="12"/>
        <v>0</v>
      </c>
      <c r="N445" s="46" t="str">
        <f t="shared" si="13"/>
        <v>OK</v>
      </c>
      <c r="O445" s="85">
        <v>1</v>
      </c>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1</v>
      </c>
      <c r="M446" s="73">
        <f t="shared" si="12"/>
        <v>1</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v>
      </c>
      <c r="M448" s="73">
        <f t="shared" si="12"/>
        <v>0</v>
      </c>
      <c r="N448" s="46" t="str">
        <f t="shared" si="13"/>
        <v>OK</v>
      </c>
      <c r="O448" s="85">
        <v>1</v>
      </c>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0</v>
      </c>
      <c r="M449" s="73">
        <f t="shared" si="12"/>
        <v>0</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0</v>
      </c>
      <c r="M450" s="73">
        <f t="shared" si="12"/>
        <v>0</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0</v>
      </c>
      <c r="M451" s="73">
        <f t="shared" si="12"/>
        <v>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2</v>
      </c>
      <c r="M452" s="73">
        <f t="shared" ref="M452:M512" si="14">L452-(SUM(O452:AL452))</f>
        <v>2</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2</v>
      </c>
      <c r="M453" s="73">
        <f t="shared" si="14"/>
        <v>2</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2</v>
      </c>
      <c r="M454" s="73">
        <f t="shared" si="14"/>
        <v>2</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0</v>
      </c>
      <c r="M455" s="73">
        <f t="shared" si="14"/>
        <v>0</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0</v>
      </c>
      <c r="M456" s="73">
        <f t="shared" si="14"/>
        <v>0</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2</v>
      </c>
      <c r="M458" s="73">
        <f t="shared" si="14"/>
        <v>0</v>
      </c>
      <c r="N458" s="46" t="str">
        <f t="shared" si="15"/>
        <v>OK</v>
      </c>
      <c r="O458" s="85">
        <v>2</v>
      </c>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2</v>
      </c>
      <c r="M459" s="73">
        <f t="shared" si="14"/>
        <v>2</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2</v>
      </c>
      <c r="M460" s="73">
        <f t="shared" si="14"/>
        <v>2</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2</v>
      </c>
      <c r="M461" s="73">
        <f t="shared" si="14"/>
        <v>0</v>
      </c>
      <c r="N461" s="46" t="str">
        <f t="shared" si="15"/>
        <v>OK</v>
      </c>
      <c r="O461" s="85">
        <v>2</v>
      </c>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0</v>
      </c>
      <c r="M462" s="73">
        <f t="shared" si="14"/>
        <v>0</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0</v>
      </c>
      <c r="M463" s="73">
        <f t="shared" si="14"/>
        <v>0</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0</v>
      </c>
      <c r="M464" s="73">
        <f t="shared" si="14"/>
        <v>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0</v>
      </c>
      <c r="M465" s="73">
        <f t="shared" si="14"/>
        <v>0</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2</v>
      </c>
      <c r="M466" s="73">
        <f t="shared" si="14"/>
        <v>0</v>
      </c>
      <c r="N466" s="46" t="str">
        <f t="shared" si="15"/>
        <v>OK</v>
      </c>
      <c r="O466" s="85">
        <v>2</v>
      </c>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0</v>
      </c>
      <c r="M467" s="73">
        <f t="shared" si="14"/>
        <v>0</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0</v>
      </c>
      <c r="M470" s="73">
        <f t="shared" si="14"/>
        <v>0</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0</v>
      </c>
      <c r="M474" s="73">
        <f t="shared" si="14"/>
        <v>0</v>
      </c>
      <c r="N474" s="46" t="str">
        <f t="shared" si="15"/>
        <v>OK</v>
      </c>
      <c r="O474" s="85"/>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0</v>
      </c>
      <c r="M475" s="73">
        <f t="shared" si="14"/>
        <v>0</v>
      </c>
      <c r="N475" s="46" t="str">
        <f t="shared" si="15"/>
        <v>OK</v>
      </c>
      <c r="O475" s="85"/>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0</v>
      </c>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0</v>
      </c>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0</v>
      </c>
      <c r="M484" s="73">
        <f t="shared" si="14"/>
        <v>0</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0</v>
      </c>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v>0</v>
      </c>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v>0</v>
      </c>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v>0</v>
      </c>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0</v>
      </c>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5273.59</v>
      </c>
      <c r="P513" s="97">
        <f t="shared" si="16"/>
        <v>12039.24</v>
      </c>
      <c r="Q513" s="97">
        <f t="shared" si="16"/>
        <v>918.00000000000011</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R4:AA306 AC4 AC150:AC155 AC157:AC165 AC168:AC175 AC179:AC306 AE10:AL306 AE4:AL4">
    <cfRule type="cellIs" dxfId="499" priority="180" stopIfTrue="1" operator="greaterThan">
      <formula>0</formula>
    </cfRule>
    <cfRule type="cellIs" dxfId="498" priority="181" stopIfTrue="1" operator="greaterThan">
      <formula>0</formula>
    </cfRule>
    <cfRule type="cellIs" dxfId="497" priority="182" stopIfTrue="1" operator="greaterThan">
      <formula>0</formula>
    </cfRule>
  </conditionalFormatting>
  <conditionalFormatting sqref="AC5:AC9 AE5:AL9">
    <cfRule type="cellIs" dxfId="496" priority="177" stopIfTrue="1" operator="greaterThan">
      <formula>0</formula>
    </cfRule>
    <cfRule type="cellIs" dxfId="495" priority="178" stopIfTrue="1" operator="greaterThan">
      <formula>0</formula>
    </cfRule>
    <cfRule type="cellIs" dxfId="494" priority="179" stopIfTrue="1" operator="greaterThan">
      <formula>0</formula>
    </cfRule>
  </conditionalFormatting>
  <conditionalFormatting sqref="S4:AA512 AC4:AC146 AC150:AC155 AC157:AC165 AC168:AC175 AC179:AC512 AE4:AL512">
    <cfRule type="cellIs" dxfId="493" priority="176" operator="greaterThan">
      <formula>0</formula>
    </cfRule>
  </conditionalFormatting>
  <conditionalFormatting sqref="R315">
    <cfRule type="cellIs" dxfId="492" priority="138" stopIfTrue="1" operator="greaterThan">
      <formula>0</formula>
    </cfRule>
    <cfRule type="cellIs" dxfId="491" priority="139" stopIfTrue="1" operator="greaterThan">
      <formula>0</formula>
    </cfRule>
    <cfRule type="cellIs" dxfId="490" priority="140" stopIfTrue="1" operator="greaterThan">
      <formula>0</formula>
    </cfRule>
  </conditionalFormatting>
  <conditionalFormatting sqref="R359">
    <cfRule type="cellIs" dxfId="489" priority="132" stopIfTrue="1" operator="greaterThan">
      <formula>0</formula>
    </cfRule>
    <cfRule type="cellIs" dxfId="488" priority="133" stopIfTrue="1" operator="greaterThan">
      <formula>0</formula>
    </cfRule>
    <cfRule type="cellIs" dxfId="487" priority="134" stopIfTrue="1" operator="greaterThan">
      <formula>0</formula>
    </cfRule>
  </conditionalFormatting>
  <conditionalFormatting sqref="R360">
    <cfRule type="cellIs" dxfId="486" priority="129" stopIfTrue="1" operator="greaterThan">
      <formula>0</formula>
    </cfRule>
    <cfRule type="cellIs" dxfId="485" priority="130" stopIfTrue="1" operator="greaterThan">
      <formula>0</formula>
    </cfRule>
    <cfRule type="cellIs" dxfId="484" priority="131" stopIfTrue="1" operator="greaterThan">
      <formula>0</formula>
    </cfRule>
  </conditionalFormatting>
  <conditionalFormatting sqref="Q529:U531 Q528:T528">
    <cfRule type="cellIs" dxfId="483" priority="126" stopIfTrue="1" operator="greaterThan">
      <formula>0</formula>
    </cfRule>
    <cfRule type="cellIs" dxfId="482" priority="127" stopIfTrue="1" operator="greaterThan">
      <formula>0</formula>
    </cfRule>
    <cfRule type="cellIs" dxfId="481" priority="128" stopIfTrue="1" operator="greaterThan">
      <formula>0</formula>
    </cfRule>
  </conditionalFormatting>
  <conditionalFormatting sqref="S529:U533 S528:T528">
    <cfRule type="cellIs" dxfId="480" priority="125" operator="greaterThan">
      <formula>0</formula>
    </cfRule>
  </conditionalFormatting>
  <conditionalFormatting sqref="Q532:Q533">
    <cfRule type="cellIs" dxfId="479" priority="123" operator="greaterThan">
      <formula>0</formula>
    </cfRule>
    <cfRule type="cellIs" priority="124" operator="greaterThan">
      <formula>0</formula>
    </cfRule>
  </conditionalFormatting>
  <conditionalFormatting sqref="T359">
    <cfRule type="cellIs" dxfId="478" priority="120" stopIfTrue="1" operator="greaterThan">
      <formula>0</formula>
    </cfRule>
    <cfRule type="cellIs" dxfId="477" priority="121" stopIfTrue="1" operator="greaterThan">
      <formula>0</formula>
    </cfRule>
    <cfRule type="cellIs" dxfId="476" priority="122" stopIfTrue="1" operator="greaterThan">
      <formula>0</formula>
    </cfRule>
  </conditionalFormatting>
  <conditionalFormatting sqref="T360">
    <cfRule type="cellIs" dxfId="475" priority="117" stopIfTrue="1" operator="greaterThan">
      <formula>0</formula>
    </cfRule>
    <cfRule type="cellIs" dxfId="474" priority="118" stopIfTrue="1" operator="greaterThan">
      <formula>0</formula>
    </cfRule>
    <cfRule type="cellIs" dxfId="473" priority="119" stopIfTrue="1" operator="greaterThan">
      <formula>0</formula>
    </cfRule>
  </conditionalFormatting>
  <conditionalFormatting sqref="T361">
    <cfRule type="cellIs" dxfId="472" priority="114" stopIfTrue="1" operator="greaterThan">
      <formula>0</formula>
    </cfRule>
    <cfRule type="cellIs" dxfId="471" priority="115" stopIfTrue="1" operator="greaterThan">
      <formula>0</formula>
    </cfRule>
    <cfRule type="cellIs" dxfId="470" priority="116" stopIfTrue="1" operator="greaterThan">
      <formula>0</formula>
    </cfRule>
  </conditionalFormatting>
  <conditionalFormatting sqref="T362">
    <cfRule type="cellIs" dxfId="469" priority="111" stopIfTrue="1" operator="greaterThan">
      <formula>0</formula>
    </cfRule>
    <cfRule type="cellIs" dxfId="468" priority="112" stopIfTrue="1" operator="greaterThan">
      <formula>0</formula>
    </cfRule>
    <cfRule type="cellIs" dxfId="467" priority="113" stopIfTrue="1" operator="greaterThan">
      <formula>0</formula>
    </cfRule>
  </conditionalFormatting>
  <conditionalFormatting sqref="T363">
    <cfRule type="cellIs" dxfId="466" priority="108" stopIfTrue="1" operator="greaterThan">
      <formula>0</formula>
    </cfRule>
    <cfRule type="cellIs" dxfId="465" priority="109" stopIfTrue="1" operator="greaterThan">
      <formula>0</formula>
    </cfRule>
    <cfRule type="cellIs" dxfId="464" priority="110" stopIfTrue="1" operator="greaterThan">
      <formula>0</formula>
    </cfRule>
  </conditionalFormatting>
  <conditionalFormatting sqref="U517:U525">
    <cfRule type="cellIs" dxfId="463" priority="105" stopIfTrue="1" operator="greaterThan">
      <formula>0</formula>
    </cfRule>
    <cfRule type="cellIs" dxfId="462" priority="106" stopIfTrue="1" operator="greaterThan">
      <formula>0</formula>
    </cfRule>
    <cfRule type="cellIs" dxfId="461" priority="107" stopIfTrue="1" operator="greaterThan">
      <formula>0</formula>
    </cfRule>
  </conditionalFormatting>
  <conditionalFormatting sqref="U517:U528">
    <cfRule type="cellIs" dxfId="460" priority="104" operator="greaterThan">
      <formula>0</formula>
    </cfRule>
  </conditionalFormatting>
  <conditionalFormatting sqref="X317:X326">
    <cfRule type="cellIs" dxfId="459" priority="101" stopIfTrue="1" operator="greaterThan">
      <formula>0</formula>
    </cfRule>
    <cfRule type="cellIs" dxfId="458" priority="102" stopIfTrue="1" operator="greaterThan">
      <formula>0</formula>
    </cfRule>
    <cfRule type="cellIs" dxfId="457" priority="103" stopIfTrue="1" operator="greaterThan">
      <formula>0</formula>
    </cfRule>
  </conditionalFormatting>
  <conditionalFormatting sqref="X330:X331">
    <cfRule type="cellIs" dxfId="456" priority="98" stopIfTrue="1" operator="greaterThan">
      <formula>0</formula>
    </cfRule>
    <cfRule type="cellIs" dxfId="455" priority="99" stopIfTrue="1" operator="greaterThan">
      <formula>0</formula>
    </cfRule>
    <cfRule type="cellIs" dxfId="454" priority="100" stopIfTrue="1" operator="greaterThan">
      <formula>0</formula>
    </cfRule>
  </conditionalFormatting>
  <conditionalFormatting sqref="X333:X337">
    <cfRule type="cellIs" dxfId="453" priority="95" stopIfTrue="1" operator="greaterThan">
      <formula>0</formula>
    </cfRule>
    <cfRule type="cellIs" dxfId="452" priority="96" stopIfTrue="1" operator="greaterThan">
      <formula>0</formula>
    </cfRule>
    <cfRule type="cellIs" dxfId="451" priority="97" stopIfTrue="1" operator="greaterThan">
      <formula>0</formula>
    </cfRule>
  </conditionalFormatting>
  <conditionalFormatting sqref="X340:X343">
    <cfRule type="cellIs" dxfId="450" priority="92" stopIfTrue="1" operator="greaterThan">
      <formula>0</formula>
    </cfRule>
    <cfRule type="cellIs" dxfId="449" priority="93" stopIfTrue="1" operator="greaterThan">
      <formula>0</formula>
    </cfRule>
    <cfRule type="cellIs" dxfId="448" priority="94" stopIfTrue="1" operator="greaterThan">
      <formula>0</formula>
    </cfRule>
  </conditionalFormatting>
  <conditionalFormatting sqref="X346:X349">
    <cfRule type="cellIs" dxfId="447" priority="89" stopIfTrue="1" operator="greaterThan">
      <formula>0</formula>
    </cfRule>
    <cfRule type="cellIs" dxfId="446" priority="90" stopIfTrue="1" operator="greaterThan">
      <formula>0</formula>
    </cfRule>
    <cfRule type="cellIs" dxfId="445" priority="91" stopIfTrue="1" operator="greaterThan">
      <formula>0</formula>
    </cfRule>
  </conditionalFormatting>
  <conditionalFormatting sqref="X362:X364">
    <cfRule type="cellIs" dxfId="444" priority="86" stopIfTrue="1" operator="greaterThan">
      <formula>0</formula>
    </cfRule>
    <cfRule type="cellIs" dxfId="443" priority="87" stopIfTrue="1" operator="greaterThan">
      <formula>0</formula>
    </cfRule>
    <cfRule type="cellIs" dxfId="442" priority="88" stopIfTrue="1" operator="greaterThan">
      <formula>0</formula>
    </cfRule>
  </conditionalFormatting>
  <conditionalFormatting sqref="X471:X512">
    <cfRule type="cellIs" dxfId="441" priority="83" stopIfTrue="1" operator="greaterThan">
      <formula>0</formula>
    </cfRule>
    <cfRule type="cellIs" dxfId="440" priority="84" stopIfTrue="1" operator="greaterThan">
      <formula>0</formula>
    </cfRule>
    <cfRule type="cellIs" dxfId="439" priority="85" stopIfTrue="1" operator="greaterThan">
      <formula>0</formula>
    </cfRule>
  </conditionalFormatting>
  <conditionalFormatting sqref="W317:W326">
    <cfRule type="cellIs" dxfId="438" priority="80" stopIfTrue="1" operator="greaterThan">
      <formula>0</formula>
    </cfRule>
    <cfRule type="cellIs" dxfId="437" priority="81" stopIfTrue="1" operator="greaterThan">
      <formula>0</formula>
    </cfRule>
    <cfRule type="cellIs" dxfId="436" priority="82" stopIfTrue="1" operator="greaterThan">
      <formula>0</formula>
    </cfRule>
  </conditionalFormatting>
  <conditionalFormatting sqref="W330:W331">
    <cfRule type="cellIs" dxfId="435" priority="77" stopIfTrue="1" operator="greaterThan">
      <formula>0</formula>
    </cfRule>
    <cfRule type="cellIs" dxfId="434" priority="78" stopIfTrue="1" operator="greaterThan">
      <formula>0</formula>
    </cfRule>
    <cfRule type="cellIs" dxfId="433" priority="79" stopIfTrue="1" operator="greaterThan">
      <formula>0</formula>
    </cfRule>
  </conditionalFormatting>
  <conditionalFormatting sqref="W333:W337">
    <cfRule type="cellIs" dxfId="432" priority="74" stopIfTrue="1" operator="greaterThan">
      <formula>0</formula>
    </cfRule>
    <cfRule type="cellIs" dxfId="431" priority="75" stopIfTrue="1" operator="greaterThan">
      <formula>0</formula>
    </cfRule>
    <cfRule type="cellIs" dxfId="430" priority="76" stopIfTrue="1" operator="greaterThan">
      <formula>0</formula>
    </cfRule>
  </conditionalFormatting>
  <conditionalFormatting sqref="W340:W343">
    <cfRule type="cellIs" dxfId="429" priority="71" stopIfTrue="1" operator="greaterThan">
      <formula>0</formula>
    </cfRule>
    <cfRule type="cellIs" dxfId="428" priority="72" stopIfTrue="1" operator="greaterThan">
      <formula>0</formula>
    </cfRule>
    <cfRule type="cellIs" dxfId="427" priority="73" stopIfTrue="1" operator="greaterThan">
      <formula>0</formula>
    </cfRule>
  </conditionalFormatting>
  <conditionalFormatting sqref="W346:W349">
    <cfRule type="cellIs" dxfId="426" priority="68" stopIfTrue="1" operator="greaterThan">
      <formula>0</formula>
    </cfRule>
    <cfRule type="cellIs" dxfId="425" priority="69" stopIfTrue="1" operator="greaterThan">
      <formula>0</formula>
    </cfRule>
    <cfRule type="cellIs" dxfId="424" priority="70" stopIfTrue="1" operator="greaterThan">
      <formula>0</formula>
    </cfRule>
  </conditionalFormatting>
  <conditionalFormatting sqref="AB4:AB306">
    <cfRule type="cellIs" dxfId="423" priority="65" stopIfTrue="1" operator="greaterThan">
      <formula>0</formula>
    </cfRule>
    <cfRule type="cellIs" dxfId="422" priority="66" stopIfTrue="1" operator="greaterThan">
      <formula>0</formula>
    </cfRule>
    <cfRule type="cellIs" dxfId="421" priority="67" stopIfTrue="1" operator="greaterThan">
      <formula>0</formula>
    </cfRule>
  </conditionalFormatting>
  <conditionalFormatting sqref="AB4:AB512">
    <cfRule type="cellIs" dxfId="420" priority="64" operator="greaterThan">
      <formula>0</formula>
    </cfRule>
  </conditionalFormatting>
  <conditionalFormatting sqref="AC147">
    <cfRule type="cellIs" dxfId="419" priority="61" stopIfTrue="1" operator="greaterThan">
      <formula>0</formula>
    </cfRule>
    <cfRule type="cellIs" dxfId="418" priority="62" stopIfTrue="1" operator="greaterThan">
      <formula>0</formula>
    </cfRule>
    <cfRule type="cellIs" dxfId="417" priority="63" stopIfTrue="1" operator="greaterThan">
      <formula>0</formula>
    </cfRule>
  </conditionalFormatting>
  <conditionalFormatting sqref="AC147">
    <cfRule type="cellIs" dxfId="416" priority="60" operator="greaterThan">
      <formula>0</formula>
    </cfRule>
  </conditionalFormatting>
  <conditionalFormatting sqref="AC148">
    <cfRule type="cellIs" dxfId="415" priority="57" stopIfTrue="1" operator="greaterThan">
      <formula>0</formula>
    </cfRule>
    <cfRule type="cellIs" dxfId="414" priority="58" stopIfTrue="1" operator="greaterThan">
      <formula>0</formula>
    </cfRule>
    <cfRule type="cellIs" dxfId="413" priority="59" stopIfTrue="1" operator="greaterThan">
      <formula>0</formula>
    </cfRule>
  </conditionalFormatting>
  <conditionalFormatting sqref="AC148">
    <cfRule type="cellIs" dxfId="412" priority="56" operator="greaterThan">
      <formula>0</formula>
    </cfRule>
  </conditionalFormatting>
  <conditionalFormatting sqref="AC149">
    <cfRule type="cellIs" dxfId="411" priority="53" stopIfTrue="1" operator="greaterThan">
      <formula>0</formula>
    </cfRule>
    <cfRule type="cellIs" dxfId="410" priority="54" stopIfTrue="1" operator="greaterThan">
      <formula>0</formula>
    </cfRule>
    <cfRule type="cellIs" dxfId="409" priority="55" stopIfTrue="1" operator="greaterThan">
      <formula>0</formula>
    </cfRule>
  </conditionalFormatting>
  <conditionalFormatting sqref="AC149">
    <cfRule type="cellIs" dxfId="408" priority="52" operator="greaterThan">
      <formula>0</formula>
    </cfRule>
  </conditionalFormatting>
  <conditionalFormatting sqref="AC156">
    <cfRule type="cellIs" dxfId="407" priority="49" stopIfTrue="1" operator="greaterThan">
      <formula>0</formula>
    </cfRule>
    <cfRule type="cellIs" dxfId="406" priority="50" stopIfTrue="1" operator="greaterThan">
      <formula>0</formula>
    </cfRule>
    <cfRule type="cellIs" dxfId="405" priority="51" stopIfTrue="1" operator="greaterThan">
      <formula>0</formula>
    </cfRule>
  </conditionalFormatting>
  <conditionalFormatting sqref="AC156">
    <cfRule type="cellIs" dxfId="404" priority="48" operator="greaterThan">
      <formula>0</formula>
    </cfRule>
  </conditionalFormatting>
  <conditionalFormatting sqref="AC166">
    <cfRule type="cellIs" dxfId="403" priority="45" stopIfTrue="1" operator="greaterThan">
      <formula>0</formula>
    </cfRule>
    <cfRule type="cellIs" dxfId="402" priority="46" stopIfTrue="1" operator="greaterThan">
      <formula>0</formula>
    </cfRule>
    <cfRule type="cellIs" dxfId="401" priority="47" stopIfTrue="1" operator="greaterThan">
      <formula>0</formula>
    </cfRule>
  </conditionalFormatting>
  <conditionalFormatting sqref="AC166">
    <cfRule type="cellIs" dxfId="400" priority="44" operator="greaterThan">
      <formula>0</formula>
    </cfRule>
  </conditionalFormatting>
  <conditionalFormatting sqref="AC167">
    <cfRule type="cellIs" dxfId="399" priority="41" stopIfTrue="1" operator="greaterThan">
      <formula>0</formula>
    </cfRule>
    <cfRule type="cellIs" dxfId="398" priority="42" stopIfTrue="1" operator="greaterThan">
      <formula>0</formula>
    </cfRule>
    <cfRule type="cellIs" dxfId="397" priority="43" stopIfTrue="1" operator="greaterThan">
      <formula>0</formula>
    </cfRule>
  </conditionalFormatting>
  <conditionalFormatting sqref="AC167">
    <cfRule type="cellIs" dxfId="396" priority="40" operator="greaterThan">
      <formula>0</formula>
    </cfRule>
  </conditionalFormatting>
  <conditionalFormatting sqref="AC176">
    <cfRule type="cellIs" dxfId="395" priority="37" stopIfTrue="1" operator="greaterThan">
      <formula>0</formula>
    </cfRule>
    <cfRule type="cellIs" dxfId="394" priority="38" stopIfTrue="1" operator="greaterThan">
      <formula>0</formula>
    </cfRule>
    <cfRule type="cellIs" dxfId="393" priority="39" stopIfTrue="1" operator="greaterThan">
      <formula>0</formula>
    </cfRule>
  </conditionalFormatting>
  <conditionalFormatting sqref="AC176">
    <cfRule type="cellIs" dxfId="392" priority="36" operator="greaterThan">
      <formula>0</formula>
    </cfRule>
  </conditionalFormatting>
  <conditionalFormatting sqref="AC177">
    <cfRule type="cellIs" dxfId="391" priority="33" stopIfTrue="1" operator="greaterThan">
      <formula>0</formula>
    </cfRule>
    <cfRule type="cellIs" dxfId="390" priority="34" stopIfTrue="1" operator="greaterThan">
      <formula>0</formula>
    </cfRule>
    <cfRule type="cellIs" dxfId="389" priority="35" stopIfTrue="1" operator="greaterThan">
      <formula>0</formula>
    </cfRule>
  </conditionalFormatting>
  <conditionalFormatting sqref="AC177">
    <cfRule type="cellIs" dxfId="388" priority="32" operator="greaterThan">
      <formula>0</formula>
    </cfRule>
  </conditionalFormatting>
  <conditionalFormatting sqref="AC178">
    <cfRule type="cellIs" dxfId="387" priority="29" stopIfTrue="1" operator="greaterThan">
      <formula>0</formula>
    </cfRule>
    <cfRule type="cellIs" dxfId="386" priority="30" stopIfTrue="1" operator="greaterThan">
      <formula>0</formula>
    </cfRule>
    <cfRule type="cellIs" dxfId="385" priority="31" stopIfTrue="1" operator="greaterThan">
      <formula>0</formula>
    </cfRule>
  </conditionalFormatting>
  <conditionalFormatting sqref="AC178">
    <cfRule type="cellIs" dxfId="384" priority="28" operator="greaterThan">
      <formula>0</formula>
    </cfRule>
  </conditionalFormatting>
  <conditionalFormatting sqref="AD4:AD512">
    <cfRule type="cellIs" dxfId="383" priority="21" operator="greaterThan">
      <formula>0</formula>
    </cfRule>
  </conditionalFormatting>
  <conditionalFormatting sqref="AD4 AD10:AD306">
    <cfRule type="cellIs" dxfId="382" priority="25" stopIfTrue="1" operator="greaterThan">
      <formula>0</formula>
    </cfRule>
    <cfRule type="cellIs" dxfId="381" priority="26" stopIfTrue="1" operator="greaterThan">
      <formula>0</formula>
    </cfRule>
    <cfRule type="cellIs" dxfId="380" priority="27" stopIfTrue="1" operator="greaterThan">
      <formula>0</formula>
    </cfRule>
  </conditionalFormatting>
  <conditionalFormatting sqref="AD5:AD9">
    <cfRule type="cellIs" dxfId="379" priority="22" stopIfTrue="1" operator="greaterThan">
      <formula>0</formula>
    </cfRule>
    <cfRule type="cellIs" dxfId="378" priority="23" stopIfTrue="1" operator="greaterThan">
      <formula>0</formula>
    </cfRule>
    <cfRule type="cellIs" dxfId="377" priority="24" stopIfTrue="1" operator="greaterThan">
      <formula>0</formula>
    </cfRule>
  </conditionalFormatting>
  <conditionalFormatting sqref="O4:O51 O53:O306">
    <cfRule type="cellIs" dxfId="376" priority="13" stopIfTrue="1" operator="greaterThan">
      <formula>0</formula>
    </cfRule>
    <cfRule type="cellIs" dxfId="375" priority="14" stopIfTrue="1" operator="greaterThan">
      <formula>0</formula>
    </cfRule>
    <cfRule type="cellIs" dxfId="374" priority="15" stopIfTrue="1" operator="greaterThan">
      <formula>0</formula>
    </cfRule>
  </conditionalFormatting>
  <conditionalFormatting sqref="O321:O323">
    <cfRule type="cellIs" dxfId="373" priority="1" stopIfTrue="1" operator="greaterThan">
      <formula>0</formula>
    </cfRule>
    <cfRule type="cellIs" dxfId="372" priority="2" stopIfTrue="1" operator="greaterThan">
      <formula>0</formula>
    </cfRule>
    <cfRule type="cellIs" dxfId="371" priority="3" stopIfTrue="1" operator="greaterThan">
      <formula>0</formula>
    </cfRule>
  </conditionalFormatting>
  <conditionalFormatting sqref="O328:O334">
    <cfRule type="cellIs" dxfId="370" priority="7" stopIfTrue="1" operator="greaterThan">
      <formula>0</formula>
    </cfRule>
    <cfRule type="cellIs" dxfId="369" priority="8" stopIfTrue="1" operator="greaterThan">
      <formula>0</formula>
    </cfRule>
    <cfRule type="cellIs" dxfId="368" priority="9" stopIfTrue="1" operator="greaterThan">
      <formula>0</formula>
    </cfRule>
  </conditionalFormatting>
  <conditionalFormatting sqref="O337:O512">
    <cfRule type="cellIs" dxfId="367" priority="4" stopIfTrue="1" operator="greaterThan">
      <formula>0</formula>
    </cfRule>
    <cfRule type="cellIs" dxfId="366" priority="5" stopIfTrue="1" operator="greaterThan">
      <formula>0</formula>
    </cfRule>
    <cfRule type="cellIs" dxfId="365" priority="6" stopIfTrue="1" operator="greaterThan">
      <formula>0</formula>
    </cfRule>
  </conditionalFormatting>
  <conditionalFormatting sqref="P315">
    <cfRule type="cellIs" dxfId="364" priority="10" stopIfTrue="1" operator="greaterThan">
      <formula>0</formula>
    </cfRule>
    <cfRule type="cellIs" dxfId="363" priority="11" stopIfTrue="1" operator="greaterThan">
      <formula>0</formula>
    </cfRule>
    <cfRule type="cellIs" dxfId="362" priority="12" stopIfTrue="1" operator="greaterThan">
      <formula>0</formula>
    </cfRule>
  </conditionalFormatting>
  <conditionalFormatting sqref="P4:Q306">
    <cfRule type="cellIs" dxfId="361" priority="18" stopIfTrue="1" operator="greaterThan">
      <formula>0</formula>
    </cfRule>
    <cfRule type="cellIs" dxfId="360" priority="19" stopIfTrue="1" operator="greaterThan">
      <formula>0</formula>
    </cfRule>
    <cfRule type="cellIs" dxfId="359" priority="20" stopIfTrue="1" operator="greaterThan">
      <formula>0</formula>
    </cfRule>
  </conditionalFormatting>
  <conditionalFormatting sqref="Q301:Q512">
    <cfRule type="cellIs" dxfId="358" priority="16" operator="greaterThan">
      <formula>0</formula>
    </cfRule>
    <cfRule type="cellIs" priority="17"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536"/>
  <sheetViews>
    <sheetView topLeftCell="A399" zoomScale="60" zoomScaleNormal="60" workbookViewId="0">
      <selection activeCell="M414" sqref="M414"/>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465</v>
      </c>
      <c r="P1" s="193" t="s">
        <v>465</v>
      </c>
      <c r="Q1" s="193" t="s">
        <v>465</v>
      </c>
      <c r="R1" s="193" t="s">
        <v>465</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t="s">
        <v>466</v>
      </c>
      <c r="P3" s="83" t="s">
        <v>466</v>
      </c>
      <c r="Q3" s="83" t="s">
        <v>466</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c r="M32" s="73">
        <f t="shared" si="0"/>
        <v>0</v>
      </c>
      <c r="N32" s="46" t="str">
        <f t="shared" si="1"/>
        <v>OK</v>
      </c>
      <c r="O32" s="94"/>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1</v>
      </c>
      <c r="M52" s="73">
        <f t="shared" si="0"/>
        <v>1</v>
      </c>
      <c r="N52" s="46" t="str">
        <f t="shared" si="1"/>
        <v>OK</v>
      </c>
      <c r="O52" s="9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3</v>
      </c>
      <c r="M159" s="73">
        <f t="shared" si="4"/>
        <v>3</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3</v>
      </c>
      <c r="M163" s="73">
        <f t="shared" si="4"/>
        <v>3</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3</v>
      </c>
      <c r="M164" s="73">
        <f t="shared" si="4"/>
        <v>3</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1</v>
      </c>
      <c r="M165" s="73">
        <f t="shared" si="4"/>
        <v>1</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3</v>
      </c>
      <c r="M167" s="73">
        <f t="shared" si="4"/>
        <v>3</v>
      </c>
      <c r="N167" s="46" t="str">
        <f t="shared" si="5"/>
        <v>OK</v>
      </c>
      <c r="O167" s="85"/>
      <c r="P167" s="85"/>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5</v>
      </c>
      <c r="M168" s="73">
        <f t="shared" si="4"/>
        <v>5</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5</v>
      </c>
      <c r="M169" s="73">
        <f t="shared" si="4"/>
        <v>5</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1</v>
      </c>
      <c r="M172" s="73">
        <f t="shared" si="4"/>
        <v>1</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10</v>
      </c>
      <c r="M196" s="73">
        <f t="shared" ref="M196:M259" si="6">L196-(SUM(O196:AL196))</f>
        <v>10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4</v>
      </c>
      <c r="M200" s="73">
        <f t="shared" si="6"/>
        <v>4</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5</v>
      </c>
      <c r="M273" s="73">
        <f t="shared" si="8"/>
        <v>5</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3</v>
      </c>
      <c r="M274" s="73">
        <f t="shared" si="8"/>
        <v>3</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5</v>
      </c>
      <c r="M277" s="73">
        <f t="shared" si="8"/>
        <v>5</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5</v>
      </c>
      <c r="M278" s="73">
        <f t="shared" si="8"/>
        <v>5</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5</v>
      </c>
      <c r="M280" s="73">
        <f t="shared" si="8"/>
        <v>5</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3</v>
      </c>
      <c r="M281" s="73">
        <f t="shared" si="8"/>
        <v>3</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4</v>
      </c>
      <c r="M282" s="73">
        <f t="shared" si="8"/>
        <v>4</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4</v>
      </c>
      <c r="M283" s="73">
        <f t="shared" si="8"/>
        <v>4</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30</v>
      </c>
      <c r="M284" s="73">
        <f t="shared" si="8"/>
        <v>30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5</v>
      </c>
      <c r="M285" s="73">
        <f t="shared" si="8"/>
        <v>5</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40</v>
      </c>
      <c r="M286" s="73">
        <f t="shared" si="8"/>
        <v>40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30</v>
      </c>
      <c r="M293" s="73">
        <f t="shared" si="8"/>
        <v>30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40</v>
      </c>
      <c r="M303" s="73">
        <f t="shared" si="8"/>
        <v>40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c r="M307" s="73">
        <f t="shared" si="8"/>
        <v>0</v>
      </c>
      <c r="N307" s="46" t="str">
        <f t="shared" si="9"/>
        <v>OK</v>
      </c>
      <c r="O307" s="99"/>
      <c r="P307" s="99"/>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c r="M308" s="73">
        <f t="shared" si="8"/>
        <v>0</v>
      </c>
      <c r="N308" s="46" t="str">
        <f t="shared" si="9"/>
        <v>OK</v>
      </c>
      <c r="O308" s="99"/>
      <c r="P308" s="99"/>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20</v>
      </c>
      <c r="M309" s="73">
        <f t="shared" si="8"/>
        <v>20</v>
      </c>
      <c r="N309" s="46" t="str">
        <f t="shared" si="9"/>
        <v>OK</v>
      </c>
      <c r="O309" s="99"/>
      <c r="P309" s="99"/>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99"/>
      <c r="P310" s="99"/>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c r="M311" s="73">
        <f t="shared" si="8"/>
        <v>0</v>
      </c>
      <c r="N311" s="46" t="str">
        <f t="shared" si="9"/>
        <v>OK</v>
      </c>
      <c r="O311" s="99"/>
      <c r="P311" s="99"/>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5</v>
      </c>
      <c r="M312" s="73">
        <f t="shared" si="8"/>
        <v>5</v>
      </c>
      <c r="N312" s="46" t="str">
        <f t="shared" si="9"/>
        <v>OK</v>
      </c>
      <c r="O312" s="99"/>
      <c r="P312" s="99"/>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99"/>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85"/>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99"/>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99"/>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99"/>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99"/>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c r="M323" s="73">
        <f t="shared" si="8"/>
        <v>0</v>
      </c>
      <c r="N323" s="46" t="str">
        <f t="shared" si="9"/>
        <v>OK</v>
      </c>
      <c r="O323" s="85"/>
      <c r="P323" s="99"/>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99"/>
      <c r="P325" s="99"/>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4</v>
      </c>
      <c r="M326" s="73">
        <f t="shared" si="10"/>
        <v>4</v>
      </c>
      <c r="N326" s="46" t="str">
        <f t="shared" si="11"/>
        <v>OK</v>
      </c>
      <c r="O326" s="99"/>
      <c r="P326" s="99"/>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99"/>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99"/>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99"/>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99"/>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99"/>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99"/>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12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99"/>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99"/>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99"/>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99"/>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99"/>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99"/>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99"/>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99"/>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99"/>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99"/>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99"/>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99"/>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99"/>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99"/>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99"/>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99"/>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99"/>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99"/>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99"/>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99"/>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99"/>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99"/>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12</v>
      </c>
      <c r="M359" s="73">
        <f t="shared" si="10"/>
        <v>12</v>
      </c>
      <c r="N359" s="46" t="str">
        <f t="shared" si="11"/>
        <v>OK</v>
      </c>
      <c r="O359" s="85"/>
      <c r="P359" s="99"/>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12</v>
      </c>
      <c r="M360" s="73">
        <f t="shared" si="10"/>
        <v>12</v>
      </c>
      <c r="N360" s="46" t="str">
        <f t="shared" si="11"/>
        <v>OK</v>
      </c>
      <c r="O360" s="85"/>
      <c r="P360" s="99"/>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99"/>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99"/>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85"/>
      <c r="P363" s="99"/>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99"/>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99"/>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85"/>
      <c r="P366" s="99"/>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85"/>
      <c r="P367" s="99"/>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85"/>
      <c r="P368" s="99"/>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99"/>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85"/>
      <c r="P370" s="99"/>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99"/>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85"/>
      <c r="P372" s="99"/>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85"/>
      <c r="P373" s="99"/>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99"/>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99"/>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85"/>
      <c r="P376" s="99"/>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99"/>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99"/>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99"/>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99"/>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99"/>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99"/>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99"/>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99"/>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85"/>
      <c r="P385" s="99"/>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99"/>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99"/>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99"/>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99"/>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99"/>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99"/>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99"/>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99"/>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99"/>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99"/>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99"/>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99"/>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99"/>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99"/>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99"/>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99"/>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99"/>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99"/>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99"/>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99"/>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99"/>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99"/>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99"/>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99"/>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99"/>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99"/>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99"/>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99"/>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99"/>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99"/>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99"/>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99"/>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99"/>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99"/>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99"/>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99"/>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99"/>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99"/>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99"/>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99"/>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99"/>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99"/>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99"/>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99"/>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99"/>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99"/>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99"/>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99"/>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99"/>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99"/>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99"/>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c r="M437" s="73">
        <f t="shared" si="12"/>
        <v>0</v>
      </c>
      <c r="N437" s="46" t="str">
        <f t="shared" si="13"/>
        <v>OK</v>
      </c>
      <c r="O437" s="85"/>
      <c r="P437" s="99"/>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99"/>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99"/>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85"/>
      <c r="P440" s="99"/>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85"/>
      <c r="P441" s="99"/>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41.75">
      <c r="A442" s="185"/>
      <c r="B442" s="185"/>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85"/>
      <c r="P442" s="99"/>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41.75">
      <c r="A443" s="185"/>
      <c r="B443" s="185"/>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99"/>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99"/>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c r="M445" s="73">
        <f t="shared" si="12"/>
        <v>0</v>
      </c>
      <c r="N445" s="46" t="str">
        <f t="shared" si="13"/>
        <v>OK</v>
      </c>
      <c r="O445" s="85"/>
      <c r="P445" s="99"/>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c r="M446" s="73">
        <f t="shared" si="12"/>
        <v>0</v>
      </c>
      <c r="N446" s="46" t="str">
        <f t="shared" si="13"/>
        <v>OK</v>
      </c>
      <c r="O446" s="85"/>
      <c r="P446" s="99"/>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c r="M447" s="73">
        <f t="shared" si="12"/>
        <v>0</v>
      </c>
      <c r="N447" s="46" t="str">
        <f t="shared" si="13"/>
        <v>OK</v>
      </c>
      <c r="O447" s="85"/>
      <c r="P447" s="99"/>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c r="M448" s="73">
        <f t="shared" si="12"/>
        <v>0</v>
      </c>
      <c r="N448" s="46" t="str">
        <f t="shared" si="13"/>
        <v>OK</v>
      </c>
      <c r="O448" s="85"/>
      <c r="P448" s="99"/>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99"/>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99"/>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99"/>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99"/>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99"/>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99"/>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99"/>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99"/>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99"/>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c r="M458" s="73">
        <f t="shared" si="14"/>
        <v>0</v>
      </c>
      <c r="N458" s="46" t="str">
        <f t="shared" si="15"/>
        <v>OK</v>
      </c>
      <c r="O458" s="85"/>
      <c r="P458" s="99"/>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c r="M459" s="73">
        <f t="shared" si="14"/>
        <v>0</v>
      </c>
      <c r="N459" s="46" t="str">
        <f t="shared" si="15"/>
        <v>OK</v>
      </c>
      <c r="O459" s="85"/>
      <c r="P459" s="99"/>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c r="M460" s="73">
        <f t="shared" si="14"/>
        <v>0</v>
      </c>
      <c r="N460" s="46" t="str">
        <f t="shared" si="15"/>
        <v>OK</v>
      </c>
      <c r="O460" s="85"/>
      <c r="P460" s="99"/>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c r="M461" s="73">
        <f t="shared" si="14"/>
        <v>0</v>
      </c>
      <c r="N461" s="46" t="str">
        <f t="shared" si="15"/>
        <v>OK</v>
      </c>
      <c r="O461" s="85"/>
      <c r="P461" s="99"/>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85"/>
      <c r="P462" s="99"/>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85"/>
      <c r="P463" s="99"/>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c r="M464" s="73">
        <f t="shared" si="14"/>
        <v>0</v>
      </c>
      <c r="N464" s="46" t="str">
        <f t="shared" si="15"/>
        <v>OK</v>
      </c>
      <c r="O464" s="85"/>
      <c r="P464" s="99"/>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c r="M465" s="73">
        <f t="shared" si="14"/>
        <v>0</v>
      </c>
      <c r="N465" s="46" t="str">
        <f t="shared" si="15"/>
        <v>OK</v>
      </c>
      <c r="O465" s="85"/>
      <c r="P465" s="99"/>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c r="M466" s="73">
        <f t="shared" si="14"/>
        <v>0</v>
      </c>
      <c r="N466" s="46" t="str">
        <f t="shared" si="15"/>
        <v>OK</v>
      </c>
      <c r="O466" s="85"/>
      <c r="P466" s="99"/>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99"/>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2</v>
      </c>
      <c r="M468" s="73">
        <f t="shared" si="14"/>
        <v>2</v>
      </c>
      <c r="N468" s="46" t="str">
        <f t="shared" si="15"/>
        <v>OK</v>
      </c>
      <c r="O468" s="85"/>
      <c r="P468" s="99"/>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99"/>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2</v>
      </c>
      <c r="M470" s="73">
        <f t="shared" si="14"/>
        <v>2</v>
      </c>
      <c r="N470" s="46" t="str">
        <f t="shared" si="15"/>
        <v>OK</v>
      </c>
      <c r="O470" s="85"/>
      <c r="P470" s="99"/>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99"/>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99"/>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99"/>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99"/>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99"/>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99"/>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99"/>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99"/>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99"/>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41.75">
      <c r="A480" s="185"/>
      <c r="B480" s="185"/>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99"/>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99"/>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99"/>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99"/>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85"/>
      <c r="P484" s="99"/>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99"/>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99"/>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99"/>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99"/>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99"/>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99"/>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99"/>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99"/>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99"/>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99"/>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99"/>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99"/>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99"/>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99"/>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99"/>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99"/>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99"/>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99"/>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99"/>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99"/>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99"/>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99"/>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99"/>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99"/>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99"/>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99"/>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99"/>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0</v>
      </c>
      <c r="P513" s="97">
        <f t="shared" si="16"/>
        <v>0</v>
      </c>
      <c r="Q513" s="97">
        <f t="shared" si="16"/>
        <v>0</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416:A503"/>
    <mergeCell ref="B416:B503"/>
    <mergeCell ref="A504:A511"/>
    <mergeCell ref="B504:B511"/>
    <mergeCell ref="A331:A360"/>
    <mergeCell ref="B331:B360"/>
    <mergeCell ref="A361:A396"/>
    <mergeCell ref="B361:B396"/>
    <mergeCell ref="A397:A415"/>
    <mergeCell ref="B397:B415"/>
    <mergeCell ref="AL1:AL2"/>
    <mergeCell ref="A4:A67"/>
    <mergeCell ref="B4:B67"/>
    <mergeCell ref="A68:A157"/>
    <mergeCell ref="B68:B157"/>
    <mergeCell ref="AC1:AC2"/>
    <mergeCell ref="R1:R2"/>
    <mergeCell ref="S1:S2"/>
    <mergeCell ref="T1:T2"/>
    <mergeCell ref="U1:U2"/>
    <mergeCell ref="V1:V2"/>
    <mergeCell ref="W1:W2"/>
    <mergeCell ref="Q1:Q2"/>
    <mergeCell ref="A1:C1"/>
    <mergeCell ref="L1:N1"/>
    <mergeCell ref="D1:K1"/>
    <mergeCell ref="A158:A202"/>
    <mergeCell ref="B158:B202"/>
    <mergeCell ref="A307:A330"/>
    <mergeCell ref="B307:B330"/>
    <mergeCell ref="A203:A271"/>
    <mergeCell ref="B203:B271"/>
    <mergeCell ref="A272:A306"/>
    <mergeCell ref="B272:B306"/>
    <mergeCell ref="AJ1:AJ2"/>
    <mergeCell ref="AK1:AK2"/>
    <mergeCell ref="A2:N2"/>
    <mergeCell ref="AD1:AD2"/>
    <mergeCell ref="AE1:AE2"/>
    <mergeCell ref="AF1:AF2"/>
    <mergeCell ref="AG1:AG2"/>
    <mergeCell ref="AH1:AH2"/>
    <mergeCell ref="AI1:AI2"/>
    <mergeCell ref="X1:X2"/>
    <mergeCell ref="Y1:Y2"/>
    <mergeCell ref="Z1:Z2"/>
    <mergeCell ref="AA1:AA2"/>
    <mergeCell ref="AB1:AB2"/>
    <mergeCell ref="O1:O2"/>
    <mergeCell ref="P1:P2"/>
  </mergeCells>
  <conditionalFormatting sqref="AC10:AC146 T317 T333 T335 P4:AA306 AC4 AC150:AC155 AC157:AC165 AC168:AC175 AC179:AC306 AE10:AL306 AE4:AL4">
    <cfRule type="cellIs" dxfId="357" priority="160" stopIfTrue="1" operator="greaterThan">
      <formula>0</formula>
    </cfRule>
    <cfRule type="cellIs" dxfId="356" priority="161" stopIfTrue="1" operator="greaterThan">
      <formula>0</formula>
    </cfRule>
    <cfRule type="cellIs" dxfId="355" priority="162" stopIfTrue="1" operator="greaterThan">
      <formula>0</formula>
    </cfRule>
  </conditionalFormatting>
  <conditionalFormatting sqref="AC5:AC9 AE5:AL9">
    <cfRule type="cellIs" dxfId="354" priority="157" stopIfTrue="1" operator="greaterThan">
      <formula>0</formula>
    </cfRule>
    <cfRule type="cellIs" dxfId="353" priority="158" stopIfTrue="1" operator="greaterThan">
      <formula>0</formula>
    </cfRule>
    <cfRule type="cellIs" dxfId="352" priority="159" stopIfTrue="1" operator="greaterThan">
      <formula>0</formula>
    </cfRule>
  </conditionalFormatting>
  <conditionalFormatting sqref="S4:AA512 AC4:AC146 AC150:AC155 AC157:AC165 AC168:AC175 AC179:AC512 AE4:AL512">
    <cfRule type="cellIs" dxfId="351" priority="156" operator="greaterThan">
      <formula>0</formula>
    </cfRule>
  </conditionalFormatting>
  <conditionalFormatting sqref="Q301:Q512">
    <cfRule type="cellIs" dxfId="350" priority="154" operator="greaterThan">
      <formula>0</formula>
    </cfRule>
    <cfRule type="cellIs" priority="155" operator="greaterThan">
      <formula>0</formula>
    </cfRule>
  </conditionalFormatting>
  <conditionalFormatting sqref="O4:O51 O53:O306">
    <cfRule type="cellIs" dxfId="349" priority="151" stopIfTrue="1" operator="greaterThan">
      <formula>0</formula>
    </cfRule>
    <cfRule type="cellIs" dxfId="348" priority="152" stopIfTrue="1" operator="greaterThan">
      <formula>0</formula>
    </cfRule>
    <cfRule type="cellIs" dxfId="347" priority="153" stopIfTrue="1" operator="greaterThan">
      <formula>0</formula>
    </cfRule>
  </conditionalFormatting>
  <conditionalFormatting sqref="P315">
    <cfRule type="cellIs" dxfId="346" priority="148" stopIfTrue="1" operator="greaterThan">
      <formula>0</formula>
    </cfRule>
    <cfRule type="cellIs" dxfId="345" priority="149" stopIfTrue="1" operator="greaterThan">
      <formula>0</formula>
    </cfRule>
    <cfRule type="cellIs" dxfId="344" priority="150" stopIfTrue="1" operator="greaterThan">
      <formula>0</formula>
    </cfRule>
  </conditionalFormatting>
  <conditionalFormatting sqref="O328">
    <cfRule type="cellIs" dxfId="343" priority="145" stopIfTrue="1" operator="greaterThan">
      <formula>0</formula>
    </cfRule>
    <cfRule type="cellIs" dxfId="342" priority="146" stopIfTrue="1" operator="greaterThan">
      <formula>0</formula>
    </cfRule>
    <cfRule type="cellIs" dxfId="341" priority="147" stopIfTrue="1" operator="greaterThan">
      <formula>0</formula>
    </cfRule>
  </conditionalFormatting>
  <conditionalFormatting sqref="O329">
    <cfRule type="cellIs" dxfId="340" priority="142" stopIfTrue="1" operator="greaterThan">
      <formula>0</formula>
    </cfRule>
    <cfRule type="cellIs" dxfId="339" priority="143" stopIfTrue="1" operator="greaterThan">
      <formula>0</formula>
    </cfRule>
    <cfRule type="cellIs" dxfId="338" priority="144" stopIfTrue="1" operator="greaterThan">
      <formula>0</formula>
    </cfRule>
  </conditionalFormatting>
  <conditionalFormatting sqref="O330">
    <cfRule type="cellIs" dxfId="337" priority="139" stopIfTrue="1" operator="greaterThan">
      <formula>0</formula>
    </cfRule>
    <cfRule type="cellIs" dxfId="336" priority="140" stopIfTrue="1" operator="greaterThan">
      <formula>0</formula>
    </cfRule>
    <cfRule type="cellIs" dxfId="335" priority="141" stopIfTrue="1" operator="greaterThan">
      <formula>0</formula>
    </cfRule>
  </conditionalFormatting>
  <conditionalFormatting sqref="O331">
    <cfRule type="cellIs" dxfId="334" priority="136" stopIfTrue="1" operator="greaterThan">
      <formula>0</formula>
    </cfRule>
    <cfRule type="cellIs" dxfId="333" priority="137" stopIfTrue="1" operator="greaterThan">
      <formula>0</formula>
    </cfRule>
    <cfRule type="cellIs" dxfId="332" priority="138" stopIfTrue="1" operator="greaterThan">
      <formula>0</formula>
    </cfRule>
  </conditionalFormatting>
  <conditionalFormatting sqref="O332">
    <cfRule type="cellIs" dxfId="331" priority="133" stopIfTrue="1" operator="greaterThan">
      <formula>0</formula>
    </cfRule>
    <cfRule type="cellIs" dxfId="330" priority="134" stopIfTrue="1" operator="greaterThan">
      <formula>0</formula>
    </cfRule>
    <cfRule type="cellIs" dxfId="329" priority="135" stopIfTrue="1" operator="greaterThan">
      <formula>0</formula>
    </cfRule>
  </conditionalFormatting>
  <conditionalFormatting sqref="O333">
    <cfRule type="cellIs" dxfId="328" priority="130" stopIfTrue="1" operator="greaterThan">
      <formula>0</formula>
    </cfRule>
    <cfRule type="cellIs" dxfId="327" priority="131" stopIfTrue="1" operator="greaterThan">
      <formula>0</formula>
    </cfRule>
    <cfRule type="cellIs" dxfId="326" priority="132" stopIfTrue="1" operator="greaterThan">
      <formula>0</formula>
    </cfRule>
  </conditionalFormatting>
  <conditionalFormatting sqref="O334">
    <cfRule type="cellIs" dxfId="325" priority="127" stopIfTrue="1" operator="greaterThan">
      <formula>0</formula>
    </cfRule>
    <cfRule type="cellIs" dxfId="324" priority="128" stopIfTrue="1" operator="greaterThan">
      <formula>0</formula>
    </cfRule>
    <cfRule type="cellIs" dxfId="323" priority="129" stopIfTrue="1" operator="greaterThan">
      <formula>0</formula>
    </cfRule>
  </conditionalFormatting>
  <conditionalFormatting sqref="O337">
    <cfRule type="cellIs" dxfId="322" priority="124" stopIfTrue="1" operator="greaterThan">
      <formula>0</formula>
    </cfRule>
    <cfRule type="cellIs" dxfId="321" priority="125" stopIfTrue="1" operator="greaterThan">
      <formula>0</formula>
    </cfRule>
    <cfRule type="cellIs" dxfId="320" priority="126" stopIfTrue="1" operator="greaterThan">
      <formula>0</formula>
    </cfRule>
  </conditionalFormatting>
  <conditionalFormatting sqref="O338:O512">
    <cfRule type="cellIs" dxfId="319" priority="121" stopIfTrue="1" operator="greaterThan">
      <formula>0</formula>
    </cfRule>
    <cfRule type="cellIs" dxfId="318" priority="122" stopIfTrue="1" operator="greaterThan">
      <formula>0</formula>
    </cfRule>
    <cfRule type="cellIs" dxfId="317" priority="123" stopIfTrue="1" operator="greaterThan">
      <formula>0</formula>
    </cfRule>
  </conditionalFormatting>
  <conditionalFormatting sqref="R315">
    <cfRule type="cellIs" dxfId="316" priority="118" stopIfTrue="1" operator="greaterThan">
      <formula>0</formula>
    </cfRule>
    <cfRule type="cellIs" dxfId="315" priority="119" stopIfTrue="1" operator="greaterThan">
      <formula>0</formula>
    </cfRule>
    <cfRule type="cellIs" dxfId="314" priority="120" stopIfTrue="1" operator="greaterThan">
      <formula>0</formula>
    </cfRule>
  </conditionalFormatting>
  <conditionalFormatting sqref="O321:O323">
    <cfRule type="cellIs" dxfId="313" priority="115" stopIfTrue="1" operator="greaterThan">
      <formula>0</formula>
    </cfRule>
    <cfRule type="cellIs" dxfId="312" priority="116" stopIfTrue="1" operator="greaterThan">
      <formula>0</formula>
    </cfRule>
    <cfRule type="cellIs" dxfId="311" priority="117" stopIfTrue="1" operator="greaterThan">
      <formula>0</formula>
    </cfRule>
  </conditionalFormatting>
  <conditionalFormatting sqref="R359">
    <cfRule type="cellIs" dxfId="310" priority="112" stopIfTrue="1" operator="greaterThan">
      <formula>0</formula>
    </cfRule>
    <cfRule type="cellIs" dxfId="309" priority="113" stopIfTrue="1" operator="greaterThan">
      <formula>0</formula>
    </cfRule>
    <cfRule type="cellIs" dxfId="308" priority="114" stopIfTrue="1" operator="greaterThan">
      <formula>0</formula>
    </cfRule>
  </conditionalFormatting>
  <conditionalFormatting sqref="R360">
    <cfRule type="cellIs" dxfId="307" priority="109" stopIfTrue="1" operator="greaterThan">
      <formula>0</formula>
    </cfRule>
    <cfRule type="cellIs" dxfId="306" priority="110" stopIfTrue="1" operator="greaterThan">
      <formula>0</formula>
    </cfRule>
    <cfRule type="cellIs" dxfId="305" priority="111" stopIfTrue="1" operator="greaterThan">
      <formula>0</formula>
    </cfRule>
  </conditionalFormatting>
  <conditionalFormatting sqref="Q529:U531 Q528:T528">
    <cfRule type="cellIs" dxfId="304" priority="106" stopIfTrue="1" operator="greaterThan">
      <formula>0</formula>
    </cfRule>
    <cfRule type="cellIs" dxfId="303" priority="107" stopIfTrue="1" operator="greaterThan">
      <formula>0</formula>
    </cfRule>
    <cfRule type="cellIs" dxfId="302" priority="108" stopIfTrue="1" operator="greaterThan">
      <formula>0</formula>
    </cfRule>
  </conditionalFormatting>
  <conditionalFormatting sqref="S529:U533 S528:T528">
    <cfRule type="cellIs" dxfId="301" priority="105" operator="greaterThan">
      <formula>0</formula>
    </cfRule>
  </conditionalFormatting>
  <conditionalFormatting sqref="Q532:Q533">
    <cfRule type="cellIs" dxfId="300" priority="103" operator="greaterThan">
      <formula>0</formula>
    </cfRule>
    <cfRule type="cellIs" priority="104" operator="greaterThan">
      <formula>0</formula>
    </cfRule>
  </conditionalFormatting>
  <conditionalFormatting sqref="T359">
    <cfRule type="cellIs" dxfId="299" priority="100" stopIfTrue="1" operator="greaterThan">
      <formula>0</formula>
    </cfRule>
    <cfRule type="cellIs" dxfId="298" priority="101" stopIfTrue="1" operator="greaterThan">
      <formula>0</formula>
    </cfRule>
    <cfRule type="cellIs" dxfId="297" priority="102" stopIfTrue="1" operator="greaterThan">
      <formula>0</formula>
    </cfRule>
  </conditionalFormatting>
  <conditionalFormatting sqref="T360">
    <cfRule type="cellIs" dxfId="296" priority="97" stopIfTrue="1" operator="greaterThan">
      <formula>0</formula>
    </cfRule>
    <cfRule type="cellIs" dxfId="295" priority="98" stopIfTrue="1" operator="greaterThan">
      <formula>0</formula>
    </cfRule>
    <cfRule type="cellIs" dxfId="294" priority="99" stopIfTrue="1" operator="greaterThan">
      <formula>0</formula>
    </cfRule>
  </conditionalFormatting>
  <conditionalFormatting sqref="T361">
    <cfRule type="cellIs" dxfId="293" priority="94" stopIfTrue="1" operator="greaterThan">
      <formula>0</formula>
    </cfRule>
    <cfRule type="cellIs" dxfId="292" priority="95" stopIfTrue="1" operator="greaterThan">
      <formula>0</formula>
    </cfRule>
    <cfRule type="cellIs" dxfId="291" priority="96" stopIfTrue="1" operator="greaterThan">
      <formula>0</formula>
    </cfRule>
  </conditionalFormatting>
  <conditionalFormatting sqref="T362">
    <cfRule type="cellIs" dxfId="290" priority="91" stopIfTrue="1" operator="greaterThan">
      <formula>0</formula>
    </cfRule>
    <cfRule type="cellIs" dxfId="289" priority="92" stopIfTrue="1" operator="greaterThan">
      <formula>0</formula>
    </cfRule>
    <cfRule type="cellIs" dxfId="288" priority="93" stopIfTrue="1" operator="greaterThan">
      <formula>0</formula>
    </cfRule>
  </conditionalFormatting>
  <conditionalFormatting sqref="T363">
    <cfRule type="cellIs" dxfId="287" priority="88" stopIfTrue="1" operator="greaterThan">
      <formula>0</formula>
    </cfRule>
    <cfRule type="cellIs" dxfId="286" priority="89" stopIfTrue="1" operator="greaterThan">
      <formula>0</formula>
    </cfRule>
    <cfRule type="cellIs" dxfId="285" priority="90" stopIfTrue="1" operator="greaterThan">
      <formula>0</formula>
    </cfRule>
  </conditionalFormatting>
  <conditionalFormatting sqref="U517:U525">
    <cfRule type="cellIs" dxfId="284" priority="85" stopIfTrue="1" operator="greaterThan">
      <formula>0</formula>
    </cfRule>
    <cfRule type="cellIs" dxfId="283" priority="86" stopIfTrue="1" operator="greaterThan">
      <formula>0</formula>
    </cfRule>
    <cfRule type="cellIs" dxfId="282" priority="87" stopIfTrue="1" operator="greaterThan">
      <formula>0</formula>
    </cfRule>
  </conditionalFormatting>
  <conditionalFormatting sqref="U517:U528">
    <cfRule type="cellIs" dxfId="281" priority="84" operator="greaterThan">
      <formula>0</formula>
    </cfRule>
  </conditionalFormatting>
  <conditionalFormatting sqref="X317:X326">
    <cfRule type="cellIs" dxfId="280" priority="81" stopIfTrue="1" operator="greaterThan">
      <formula>0</formula>
    </cfRule>
    <cfRule type="cellIs" dxfId="279" priority="82" stopIfTrue="1" operator="greaterThan">
      <formula>0</formula>
    </cfRule>
    <cfRule type="cellIs" dxfId="278" priority="83" stopIfTrue="1" operator="greaterThan">
      <formula>0</formula>
    </cfRule>
  </conditionalFormatting>
  <conditionalFormatting sqref="X330:X331">
    <cfRule type="cellIs" dxfId="277" priority="78" stopIfTrue="1" operator="greaterThan">
      <formula>0</formula>
    </cfRule>
    <cfRule type="cellIs" dxfId="276" priority="79" stopIfTrue="1" operator="greaterThan">
      <formula>0</formula>
    </cfRule>
    <cfRule type="cellIs" dxfId="275" priority="80" stopIfTrue="1" operator="greaterThan">
      <formula>0</formula>
    </cfRule>
  </conditionalFormatting>
  <conditionalFormatting sqref="X333:X337">
    <cfRule type="cellIs" dxfId="274" priority="75" stopIfTrue="1" operator="greaterThan">
      <formula>0</formula>
    </cfRule>
    <cfRule type="cellIs" dxfId="273" priority="76" stopIfTrue="1" operator="greaterThan">
      <formula>0</formula>
    </cfRule>
    <cfRule type="cellIs" dxfId="272" priority="77" stopIfTrue="1" operator="greaterThan">
      <formula>0</formula>
    </cfRule>
  </conditionalFormatting>
  <conditionalFormatting sqref="X340:X343">
    <cfRule type="cellIs" dxfId="271" priority="72" stopIfTrue="1" operator="greaterThan">
      <formula>0</formula>
    </cfRule>
    <cfRule type="cellIs" dxfId="270" priority="73" stopIfTrue="1" operator="greaterThan">
      <formula>0</formula>
    </cfRule>
    <cfRule type="cellIs" dxfId="269" priority="74" stopIfTrue="1" operator="greaterThan">
      <formula>0</formula>
    </cfRule>
  </conditionalFormatting>
  <conditionalFormatting sqref="X346:X349">
    <cfRule type="cellIs" dxfId="268" priority="69" stopIfTrue="1" operator="greaterThan">
      <formula>0</formula>
    </cfRule>
    <cfRule type="cellIs" dxfId="267" priority="70" stopIfTrue="1" operator="greaterThan">
      <formula>0</formula>
    </cfRule>
    <cfRule type="cellIs" dxfId="266" priority="71" stopIfTrue="1" operator="greaterThan">
      <formula>0</formula>
    </cfRule>
  </conditionalFormatting>
  <conditionalFormatting sqref="X362:X364">
    <cfRule type="cellIs" dxfId="265" priority="66" stopIfTrue="1" operator="greaterThan">
      <formula>0</formula>
    </cfRule>
    <cfRule type="cellIs" dxfId="264" priority="67" stopIfTrue="1" operator="greaterThan">
      <formula>0</formula>
    </cfRule>
    <cfRule type="cellIs" dxfId="263" priority="68" stopIfTrue="1" operator="greaterThan">
      <formula>0</formula>
    </cfRule>
  </conditionalFormatting>
  <conditionalFormatting sqref="X471:X512">
    <cfRule type="cellIs" dxfId="262" priority="63" stopIfTrue="1" operator="greaterThan">
      <formula>0</formula>
    </cfRule>
    <cfRule type="cellIs" dxfId="261" priority="64" stopIfTrue="1" operator="greaterThan">
      <formula>0</formula>
    </cfRule>
    <cfRule type="cellIs" dxfId="260" priority="65" stopIfTrue="1" operator="greaterThan">
      <formula>0</formula>
    </cfRule>
  </conditionalFormatting>
  <conditionalFormatting sqref="W317:W326">
    <cfRule type="cellIs" dxfId="259" priority="60" stopIfTrue="1" operator="greaterThan">
      <formula>0</formula>
    </cfRule>
    <cfRule type="cellIs" dxfId="258" priority="61" stopIfTrue="1" operator="greaterThan">
      <formula>0</formula>
    </cfRule>
    <cfRule type="cellIs" dxfId="257" priority="62" stopIfTrue="1" operator="greaterThan">
      <formula>0</formula>
    </cfRule>
  </conditionalFormatting>
  <conditionalFormatting sqref="W330:W331">
    <cfRule type="cellIs" dxfId="256" priority="57" stopIfTrue="1" operator="greaterThan">
      <formula>0</formula>
    </cfRule>
    <cfRule type="cellIs" dxfId="255" priority="58" stopIfTrue="1" operator="greaterThan">
      <formula>0</formula>
    </cfRule>
    <cfRule type="cellIs" dxfId="254" priority="59" stopIfTrue="1" operator="greaterThan">
      <formula>0</formula>
    </cfRule>
  </conditionalFormatting>
  <conditionalFormatting sqref="W333:W337">
    <cfRule type="cellIs" dxfId="253" priority="54" stopIfTrue="1" operator="greaterThan">
      <formula>0</formula>
    </cfRule>
    <cfRule type="cellIs" dxfId="252" priority="55" stopIfTrue="1" operator="greaterThan">
      <formula>0</formula>
    </cfRule>
    <cfRule type="cellIs" dxfId="251" priority="56" stopIfTrue="1" operator="greaterThan">
      <formula>0</formula>
    </cfRule>
  </conditionalFormatting>
  <conditionalFormatting sqref="W340:W343">
    <cfRule type="cellIs" dxfId="250" priority="51" stopIfTrue="1" operator="greaterThan">
      <formula>0</formula>
    </cfRule>
    <cfRule type="cellIs" dxfId="249" priority="52" stopIfTrue="1" operator="greaterThan">
      <formula>0</formula>
    </cfRule>
    <cfRule type="cellIs" dxfId="248" priority="53" stopIfTrue="1" operator="greaterThan">
      <formula>0</formula>
    </cfRule>
  </conditionalFormatting>
  <conditionalFormatting sqref="W346:W349">
    <cfRule type="cellIs" dxfId="247" priority="48" stopIfTrue="1" operator="greaterThan">
      <formula>0</formula>
    </cfRule>
    <cfRule type="cellIs" dxfId="246" priority="49" stopIfTrue="1" operator="greaterThan">
      <formula>0</formula>
    </cfRule>
    <cfRule type="cellIs" dxfId="245" priority="50" stopIfTrue="1" operator="greaterThan">
      <formula>0</formula>
    </cfRule>
  </conditionalFormatting>
  <conditionalFormatting sqref="AB4:AB306">
    <cfRule type="cellIs" dxfId="244" priority="45" stopIfTrue="1" operator="greaterThan">
      <formula>0</formula>
    </cfRule>
    <cfRule type="cellIs" dxfId="243" priority="46" stopIfTrue="1" operator="greaterThan">
      <formula>0</formula>
    </cfRule>
    <cfRule type="cellIs" dxfId="242" priority="47" stopIfTrue="1" operator="greaterThan">
      <formula>0</formula>
    </cfRule>
  </conditionalFormatting>
  <conditionalFormatting sqref="AB4:AB512">
    <cfRule type="cellIs" dxfId="241" priority="44" operator="greaterThan">
      <formula>0</formula>
    </cfRule>
  </conditionalFormatting>
  <conditionalFormatting sqref="AC147">
    <cfRule type="cellIs" dxfId="240" priority="41" stopIfTrue="1" operator="greaterThan">
      <formula>0</formula>
    </cfRule>
    <cfRule type="cellIs" dxfId="239" priority="42" stopIfTrue="1" operator="greaterThan">
      <formula>0</formula>
    </cfRule>
    <cfRule type="cellIs" dxfId="238" priority="43" stopIfTrue="1" operator="greaterThan">
      <formula>0</formula>
    </cfRule>
  </conditionalFormatting>
  <conditionalFormatting sqref="AC147">
    <cfRule type="cellIs" dxfId="237" priority="40" operator="greaterThan">
      <formula>0</formula>
    </cfRule>
  </conditionalFormatting>
  <conditionalFormatting sqref="AC148">
    <cfRule type="cellIs" dxfId="236" priority="37" stopIfTrue="1" operator="greaterThan">
      <formula>0</formula>
    </cfRule>
    <cfRule type="cellIs" dxfId="235" priority="38" stopIfTrue="1" operator="greaterThan">
      <formula>0</formula>
    </cfRule>
    <cfRule type="cellIs" dxfId="234" priority="39" stopIfTrue="1" operator="greaterThan">
      <formula>0</formula>
    </cfRule>
  </conditionalFormatting>
  <conditionalFormatting sqref="AC148">
    <cfRule type="cellIs" dxfId="233" priority="36" operator="greaterThan">
      <formula>0</formula>
    </cfRule>
  </conditionalFormatting>
  <conditionalFormatting sqref="AC149">
    <cfRule type="cellIs" dxfId="232" priority="33" stopIfTrue="1" operator="greaterThan">
      <formula>0</formula>
    </cfRule>
    <cfRule type="cellIs" dxfId="231" priority="34" stopIfTrue="1" operator="greaterThan">
      <formula>0</formula>
    </cfRule>
    <cfRule type="cellIs" dxfId="230" priority="35" stopIfTrue="1" operator="greaterThan">
      <formula>0</formula>
    </cfRule>
  </conditionalFormatting>
  <conditionalFormatting sqref="AC149">
    <cfRule type="cellIs" dxfId="229" priority="32" operator="greaterThan">
      <formula>0</formula>
    </cfRule>
  </conditionalFormatting>
  <conditionalFormatting sqref="AC156">
    <cfRule type="cellIs" dxfId="228" priority="29" stopIfTrue="1" operator="greaterThan">
      <formula>0</formula>
    </cfRule>
    <cfRule type="cellIs" dxfId="227" priority="30" stopIfTrue="1" operator="greaterThan">
      <formula>0</formula>
    </cfRule>
    <cfRule type="cellIs" dxfId="226" priority="31" stopIfTrue="1" operator="greaterThan">
      <formula>0</formula>
    </cfRule>
  </conditionalFormatting>
  <conditionalFormatting sqref="AC156">
    <cfRule type="cellIs" dxfId="225" priority="28" operator="greaterThan">
      <formula>0</formula>
    </cfRule>
  </conditionalFormatting>
  <conditionalFormatting sqref="AC166">
    <cfRule type="cellIs" dxfId="224" priority="25" stopIfTrue="1" operator="greaterThan">
      <formula>0</formula>
    </cfRule>
    <cfRule type="cellIs" dxfId="223" priority="26" stopIfTrue="1" operator="greaterThan">
      <formula>0</formula>
    </cfRule>
    <cfRule type="cellIs" dxfId="222" priority="27" stopIfTrue="1" operator="greaterThan">
      <formula>0</formula>
    </cfRule>
  </conditionalFormatting>
  <conditionalFormatting sqref="AC166">
    <cfRule type="cellIs" dxfId="221" priority="24" operator="greaterThan">
      <formula>0</formula>
    </cfRule>
  </conditionalFormatting>
  <conditionalFormatting sqref="AC167">
    <cfRule type="cellIs" dxfId="220" priority="21" stopIfTrue="1" operator="greaterThan">
      <formula>0</formula>
    </cfRule>
    <cfRule type="cellIs" dxfId="219" priority="22" stopIfTrue="1" operator="greaterThan">
      <formula>0</formula>
    </cfRule>
    <cfRule type="cellIs" dxfId="218" priority="23" stopIfTrue="1" operator="greaterThan">
      <formula>0</formula>
    </cfRule>
  </conditionalFormatting>
  <conditionalFormatting sqref="AC167">
    <cfRule type="cellIs" dxfId="217" priority="20" operator="greaterThan">
      <formula>0</formula>
    </cfRule>
  </conditionalFormatting>
  <conditionalFormatting sqref="AC176">
    <cfRule type="cellIs" dxfId="216" priority="17" stopIfTrue="1" operator="greaterThan">
      <formula>0</formula>
    </cfRule>
    <cfRule type="cellIs" dxfId="215" priority="18" stopIfTrue="1" operator="greaterThan">
      <formula>0</formula>
    </cfRule>
    <cfRule type="cellIs" dxfId="214" priority="19" stopIfTrue="1" operator="greaterThan">
      <formula>0</formula>
    </cfRule>
  </conditionalFormatting>
  <conditionalFormatting sqref="AC176">
    <cfRule type="cellIs" dxfId="213" priority="16" operator="greaterThan">
      <formula>0</formula>
    </cfRule>
  </conditionalFormatting>
  <conditionalFormatting sqref="AC177">
    <cfRule type="cellIs" dxfId="212" priority="13" stopIfTrue="1" operator="greaterThan">
      <formula>0</formula>
    </cfRule>
    <cfRule type="cellIs" dxfId="211" priority="14" stopIfTrue="1" operator="greaterThan">
      <formula>0</formula>
    </cfRule>
    <cfRule type="cellIs" dxfId="210" priority="15" stopIfTrue="1" operator="greaterThan">
      <formula>0</formula>
    </cfRule>
  </conditionalFormatting>
  <conditionalFormatting sqref="AC177">
    <cfRule type="cellIs" dxfId="209" priority="12" operator="greaterThan">
      <formula>0</formula>
    </cfRule>
  </conditionalFormatting>
  <conditionalFormatting sqref="AC178">
    <cfRule type="cellIs" dxfId="208" priority="9" stopIfTrue="1" operator="greaterThan">
      <formula>0</formula>
    </cfRule>
    <cfRule type="cellIs" dxfId="207" priority="10" stopIfTrue="1" operator="greaterThan">
      <formula>0</formula>
    </cfRule>
    <cfRule type="cellIs" dxfId="206" priority="11" stopIfTrue="1" operator="greaterThan">
      <formula>0</formula>
    </cfRule>
  </conditionalFormatting>
  <conditionalFormatting sqref="AC178">
    <cfRule type="cellIs" dxfId="205" priority="8" operator="greaterThan">
      <formula>0</formula>
    </cfRule>
  </conditionalFormatting>
  <conditionalFormatting sqref="AD4:AD512">
    <cfRule type="cellIs" dxfId="204" priority="1" operator="greaterThan">
      <formula>0</formula>
    </cfRule>
  </conditionalFormatting>
  <conditionalFormatting sqref="AD4 AD10:AD306">
    <cfRule type="cellIs" dxfId="203" priority="5" stopIfTrue="1" operator="greaterThan">
      <formula>0</formula>
    </cfRule>
    <cfRule type="cellIs" dxfId="202" priority="6" stopIfTrue="1" operator="greaterThan">
      <formula>0</formula>
    </cfRule>
    <cfRule type="cellIs" dxfId="201" priority="7" stopIfTrue="1" operator="greaterThan">
      <formula>0</formula>
    </cfRule>
  </conditionalFormatting>
  <conditionalFormatting sqref="AD5:AD9">
    <cfRule type="cellIs" dxfId="200" priority="2" stopIfTrue="1" operator="greaterThan">
      <formula>0</formula>
    </cfRule>
    <cfRule type="cellIs" dxfId="199" priority="3" stopIfTrue="1" operator="greaterThan">
      <formula>0</formula>
    </cfRule>
    <cfRule type="cellIs" dxfId="198" priority="4" stopIfTrue="1" operator="greaterThan">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536"/>
  <sheetViews>
    <sheetView zoomScale="60" zoomScaleNormal="60" workbookViewId="0">
      <selection activeCell="Q22" sqref="Q2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38" style="8" bestFit="1"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888</v>
      </c>
      <c r="P1" s="202" t="s">
        <v>890</v>
      </c>
      <c r="Q1" s="202" t="s">
        <v>891</v>
      </c>
      <c r="R1" s="193" t="s">
        <v>465</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202"/>
      <c r="Q2" s="202"/>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45824</v>
      </c>
      <c r="P3" s="147">
        <v>45615</v>
      </c>
      <c r="Q3" s="147">
        <v>45615</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38"/>
      <c r="Q4" s="85"/>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38"/>
      <c r="Q5" s="85"/>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c r="M6" s="73">
        <f t="shared" si="0"/>
        <v>0</v>
      </c>
      <c r="N6" s="46" t="str">
        <f t="shared" si="1"/>
        <v>OK</v>
      </c>
      <c r="O6" s="38"/>
      <c r="P6" s="38"/>
      <c r="Q6" s="85"/>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100</v>
      </c>
      <c r="M7" s="73">
        <f t="shared" si="0"/>
        <v>50</v>
      </c>
      <c r="N7" s="46" t="str">
        <f t="shared" si="1"/>
        <v>OK</v>
      </c>
      <c r="O7" s="38"/>
      <c r="P7" s="148">
        <v>50</v>
      </c>
      <c r="Q7" s="149"/>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38"/>
      <c r="Q8" s="85"/>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50</v>
      </c>
      <c r="M9" s="73">
        <f t="shared" si="0"/>
        <v>30</v>
      </c>
      <c r="N9" s="46" t="str">
        <f t="shared" si="1"/>
        <v>OK</v>
      </c>
      <c r="O9" s="38"/>
      <c r="P9" s="148">
        <v>20</v>
      </c>
      <c r="Q9" s="149"/>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38"/>
      <c r="Q10" s="85"/>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38"/>
      <c r="Q11" s="85"/>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38"/>
      <c r="Q12" s="85"/>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38"/>
      <c r="Q13" s="85"/>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38"/>
      <c r="Q14" s="85"/>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200</v>
      </c>
      <c r="M15" s="73">
        <f t="shared" si="0"/>
        <v>0</v>
      </c>
      <c r="N15" s="46" t="str">
        <f t="shared" si="1"/>
        <v>OK</v>
      </c>
      <c r="O15" s="38"/>
      <c r="P15" s="148">
        <v>200</v>
      </c>
      <c r="Q15" s="149"/>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38"/>
      <c r="Q16" s="85"/>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150</v>
      </c>
      <c r="M17" s="73">
        <f t="shared" si="0"/>
        <v>150</v>
      </c>
      <c r="N17" s="46" t="str">
        <f t="shared" si="1"/>
        <v>OK</v>
      </c>
      <c r="O17" s="38"/>
      <c r="P17" s="38"/>
      <c r="Q17" s="85"/>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38"/>
      <c r="Q18" s="85"/>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38"/>
      <c r="Q19" s="85"/>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150</v>
      </c>
      <c r="M20" s="73">
        <f t="shared" si="0"/>
        <v>0</v>
      </c>
      <c r="N20" s="46" t="str">
        <f t="shared" si="1"/>
        <v>OK</v>
      </c>
      <c r="O20" s="38"/>
      <c r="P20" s="148">
        <v>150</v>
      </c>
      <c r="Q20" s="149"/>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38"/>
      <c r="Q21" s="85"/>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150</v>
      </c>
      <c r="M22" s="73">
        <f t="shared" si="0"/>
        <v>100</v>
      </c>
      <c r="N22" s="46" t="str">
        <f t="shared" si="1"/>
        <v>OK</v>
      </c>
      <c r="O22" s="38"/>
      <c r="P22" s="148">
        <v>50</v>
      </c>
      <c r="Q22" s="149"/>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38"/>
      <c r="Q23" s="85"/>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38"/>
      <c r="Q24" s="85"/>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38"/>
      <c r="Q25" s="85"/>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38"/>
      <c r="Q26" s="85"/>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38"/>
      <c r="Q27" s="85"/>
      <c r="R27" s="85"/>
      <c r="S27" s="87"/>
      <c r="T27" s="87"/>
      <c r="U27" s="87"/>
      <c r="V27" s="87"/>
      <c r="W27" s="87"/>
      <c r="X27" s="87"/>
      <c r="Y27" s="87"/>
      <c r="Z27" s="87"/>
      <c r="AA27" s="76"/>
      <c r="AB27" s="76"/>
      <c r="AC27" s="87"/>
      <c r="AD27" s="87"/>
      <c r="AE27" s="87"/>
      <c r="AF27" s="122"/>
      <c r="AG27" s="87"/>
      <c r="AH27" s="87"/>
      <c r="AI27" s="87"/>
      <c r="AJ27" s="87"/>
      <c r="AK27" s="87"/>
      <c r="AL27" s="87"/>
    </row>
    <row r="28" spans="1:38" ht="31.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38"/>
      <c r="Q28" s="85"/>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25</v>
      </c>
      <c r="M29" s="73">
        <f t="shared" si="0"/>
        <v>0</v>
      </c>
      <c r="N29" s="46" t="str">
        <f t="shared" si="1"/>
        <v>OK</v>
      </c>
      <c r="O29" s="38"/>
      <c r="P29" s="148">
        <v>25</v>
      </c>
      <c r="Q29" s="149"/>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25</v>
      </c>
      <c r="M30" s="73">
        <f t="shared" si="0"/>
        <v>0</v>
      </c>
      <c r="N30" s="46" t="str">
        <f t="shared" si="1"/>
        <v>OK</v>
      </c>
      <c r="O30" s="38"/>
      <c r="P30" s="148">
        <v>25</v>
      </c>
      <c r="Q30" s="149"/>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50</v>
      </c>
      <c r="M31" s="73">
        <f t="shared" si="0"/>
        <v>0</v>
      </c>
      <c r="N31" s="46" t="str">
        <f t="shared" si="1"/>
        <v>OK</v>
      </c>
      <c r="O31" s="38"/>
      <c r="P31" s="148">
        <v>50</v>
      </c>
      <c r="Q31" s="149"/>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20</v>
      </c>
      <c r="M32" s="73">
        <f t="shared" si="0"/>
        <v>20</v>
      </c>
      <c r="N32" s="46" t="str">
        <f t="shared" si="1"/>
        <v>OK</v>
      </c>
      <c r="O32" s="94"/>
      <c r="P32" s="150"/>
      <c r="Q32" s="85"/>
      <c r="R32" s="85"/>
      <c r="S32" s="87"/>
      <c r="T32" s="87"/>
      <c r="U32" s="87"/>
      <c r="V32" s="87"/>
      <c r="W32" s="87"/>
      <c r="X32" s="87"/>
      <c r="Y32" s="87"/>
      <c r="Z32" s="87"/>
      <c r="AA32" s="76"/>
      <c r="AB32" s="76"/>
      <c r="AC32" s="87"/>
      <c r="AD32" s="87"/>
      <c r="AE32" s="87"/>
      <c r="AF32" s="122"/>
      <c r="AG32" s="87"/>
      <c r="AH32" s="87"/>
      <c r="AI32" s="87"/>
      <c r="AJ32" s="87"/>
      <c r="AK32" s="87"/>
      <c r="AL32" s="87"/>
    </row>
    <row r="33" spans="1:38" ht="31.5">
      <c r="A33" s="191"/>
      <c r="B33" s="191"/>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38"/>
      <c r="Q33" s="85"/>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120</v>
      </c>
      <c r="M34" s="73">
        <f t="shared" si="0"/>
        <v>20</v>
      </c>
      <c r="N34" s="46" t="str">
        <f t="shared" si="1"/>
        <v>OK</v>
      </c>
      <c r="O34" s="38"/>
      <c r="P34" s="148">
        <v>100</v>
      </c>
      <c r="Q34" s="149"/>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38"/>
      <c r="Q35" s="85"/>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100</v>
      </c>
      <c r="M36" s="73">
        <f t="shared" si="0"/>
        <v>50</v>
      </c>
      <c r="N36" s="46" t="str">
        <f t="shared" si="1"/>
        <v>OK</v>
      </c>
      <c r="O36" s="38"/>
      <c r="P36" s="148">
        <v>50</v>
      </c>
      <c r="Q36" s="149"/>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38"/>
      <c r="Q37" s="85"/>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38"/>
      <c r="Q38" s="85"/>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38"/>
      <c r="Q39" s="85"/>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38"/>
      <c r="Q40" s="85"/>
      <c r="R40" s="85"/>
      <c r="S40" s="87"/>
      <c r="T40" s="87"/>
      <c r="U40" s="87"/>
      <c r="V40" s="87"/>
      <c r="W40" s="87"/>
      <c r="X40" s="110"/>
      <c r="Y40" s="87"/>
      <c r="Z40" s="87"/>
      <c r="AA40" s="76"/>
      <c r="AB40" s="76"/>
      <c r="AC40" s="87"/>
      <c r="AD40" s="87"/>
      <c r="AE40" s="87"/>
      <c r="AF40" s="122"/>
      <c r="AG40" s="87"/>
      <c r="AH40" s="87"/>
      <c r="AI40" s="87"/>
      <c r="AJ40" s="87"/>
      <c r="AK40" s="87"/>
      <c r="AL40" s="87"/>
    </row>
    <row r="41" spans="1:38" ht="31.5">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38"/>
      <c r="Q41" s="85"/>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38"/>
      <c r="Q42" s="85"/>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38"/>
      <c r="Q43" s="85"/>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50</v>
      </c>
      <c r="M44" s="73">
        <f t="shared" si="0"/>
        <v>0</v>
      </c>
      <c r="N44" s="46" t="str">
        <f t="shared" si="1"/>
        <v>OK</v>
      </c>
      <c r="O44" s="38"/>
      <c r="P44" s="148">
        <v>50</v>
      </c>
      <c r="Q44" s="149"/>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38"/>
      <c r="Q45" s="85"/>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25</v>
      </c>
      <c r="M46" s="73">
        <f t="shared" si="0"/>
        <v>0</v>
      </c>
      <c r="N46" s="46" t="str">
        <f t="shared" si="1"/>
        <v>OK</v>
      </c>
      <c r="O46" s="38"/>
      <c r="P46" s="148">
        <v>25</v>
      </c>
      <c r="Q46" s="149"/>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38"/>
      <c r="Q47" s="85"/>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5"/>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5"/>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5"/>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25</v>
      </c>
      <c r="M51" s="73">
        <f t="shared" si="0"/>
        <v>25</v>
      </c>
      <c r="N51" s="46" t="str">
        <f t="shared" si="1"/>
        <v>OK</v>
      </c>
      <c r="O51" s="85"/>
      <c r="P51" s="85"/>
      <c r="Q51" s="85"/>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98"/>
      <c r="Q52" s="85"/>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5"/>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5"/>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100</v>
      </c>
      <c r="M55" s="73">
        <f t="shared" si="0"/>
        <v>50</v>
      </c>
      <c r="N55" s="46" t="str">
        <f t="shared" si="1"/>
        <v>OK</v>
      </c>
      <c r="O55" s="85"/>
      <c r="P55" s="149">
        <v>50</v>
      </c>
      <c r="Q55" s="149"/>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25</v>
      </c>
      <c r="M56" s="73">
        <f t="shared" si="0"/>
        <v>10</v>
      </c>
      <c r="N56" s="46" t="str">
        <f t="shared" si="1"/>
        <v>OK</v>
      </c>
      <c r="O56" s="85"/>
      <c r="P56" s="149">
        <v>15</v>
      </c>
      <c r="Q56" s="149"/>
      <c r="R56" s="85"/>
      <c r="S56" s="87"/>
      <c r="T56" s="87"/>
      <c r="U56" s="87"/>
      <c r="V56" s="87"/>
      <c r="W56" s="87"/>
      <c r="X56" s="87"/>
      <c r="Y56" s="87"/>
      <c r="Z56" s="87"/>
      <c r="AA56" s="88"/>
      <c r="AB56" s="88"/>
      <c r="AC56" s="87"/>
      <c r="AD56" s="87"/>
      <c r="AE56" s="87"/>
      <c r="AF56" s="122"/>
      <c r="AG56" s="87"/>
      <c r="AH56" s="87"/>
      <c r="AI56" s="87"/>
      <c r="AJ56" s="87"/>
      <c r="AK56" s="87"/>
      <c r="AL56" s="87"/>
    </row>
    <row r="57" spans="1:38" ht="31.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5"/>
      <c r="R57" s="85"/>
      <c r="S57" s="87"/>
      <c r="T57" s="87"/>
      <c r="U57" s="87"/>
      <c r="V57" s="87"/>
      <c r="W57" s="87"/>
      <c r="X57" s="87"/>
      <c r="Y57" s="87"/>
      <c r="Z57" s="87"/>
      <c r="AA57" s="88"/>
      <c r="AB57" s="88"/>
      <c r="AC57" s="87"/>
      <c r="AD57" s="87"/>
      <c r="AE57" s="87"/>
      <c r="AF57" s="122"/>
      <c r="AG57" s="87"/>
      <c r="AH57" s="87"/>
      <c r="AI57" s="87"/>
      <c r="AJ57" s="87"/>
      <c r="AK57" s="87"/>
      <c r="AL57" s="87"/>
    </row>
    <row r="58" spans="1:38" ht="31.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5"/>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5"/>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5"/>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5"/>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5"/>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5"/>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5"/>
      <c r="R64" s="85"/>
      <c r="S64" s="87"/>
      <c r="T64" s="87"/>
      <c r="U64" s="87"/>
      <c r="V64" s="87"/>
      <c r="W64" s="87"/>
      <c r="X64" s="112"/>
      <c r="Y64" s="87"/>
      <c r="Z64" s="87"/>
      <c r="AA64" s="88"/>
      <c r="AB64" s="88"/>
      <c r="AC64" s="87"/>
      <c r="AD64" s="87"/>
      <c r="AE64" s="87"/>
      <c r="AF64" s="122"/>
      <c r="AG64" s="87"/>
      <c r="AH64" s="87"/>
      <c r="AI64" s="87"/>
      <c r="AJ64" s="87"/>
      <c r="AK64" s="87"/>
      <c r="AL64" s="87"/>
    </row>
    <row r="65" spans="1:38" ht="15.7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5"/>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5"/>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5"/>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5"/>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5"/>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5"/>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5"/>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5"/>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5"/>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5"/>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5"/>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5"/>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5"/>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5"/>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5"/>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5"/>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5"/>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5"/>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5"/>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5"/>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5"/>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5"/>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5"/>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5"/>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5"/>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5"/>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5"/>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5"/>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5"/>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5"/>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5"/>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5"/>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5"/>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5"/>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5"/>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5"/>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15.75">
      <c r="A101" s="185"/>
      <c r="B101" s="185"/>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5"/>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5"/>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5"/>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5"/>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5"/>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5"/>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5"/>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5"/>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5"/>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5"/>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5"/>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5"/>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5"/>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5"/>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5"/>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5"/>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5"/>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5"/>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5"/>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5"/>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5"/>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5"/>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5"/>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5"/>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5"/>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5"/>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5"/>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5"/>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5"/>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5"/>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5"/>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5"/>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5"/>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5"/>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5"/>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5"/>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5"/>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5"/>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5"/>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5"/>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5"/>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5"/>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5"/>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5"/>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5"/>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5"/>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5"/>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5"/>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5"/>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5"/>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5"/>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5"/>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5"/>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5"/>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5"/>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5"/>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5"/>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5"/>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100</v>
      </c>
      <c r="M159" s="73">
        <f t="shared" si="4"/>
        <v>0</v>
      </c>
      <c r="N159" s="46" t="str">
        <f t="shared" si="5"/>
        <v>OK</v>
      </c>
      <c r="O159" s="85"/>
      <c r="P159" s="85"/>
      <c r="Q159" s="85">
        <v>100</v>
      </c>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5"/>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5"/>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30</v>
      </c>
      <c r="M162" s="73">
        <f t="shared" si="4"/>
        <v>30</v>
      </c>
      <c r="N162" s="46" t="str">
        <f t="shared" si="5"/>
        <v>OK</v>
      </c>
      <c r="O162" s="85"/>
      <c r="P162" s="85"/>
      <c r="Q162" s="85"/>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c r="M163" s="73">
        <f t="shared" si="4"/>
        <v>0</v>
      </c>
      <c r="N163" s="46" t="str">
        <f t="shared" si="5"/>
        <v>OK</v>
      </c>
      <c r="O163" s="85"/>
      <c r="P163" s="85"/>
      <c r="Q163" s="85"/>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c r="M164" s="73">
        <f t="shared" si="4"/>
        <v>0</v>
      </c>
      <c r="N164" s="46" t="str">
        <f t="shared" si="5"/>
        <v>OK</v>
      </c>
      <c r="O164" s="85"/>
      <c r="P164" s="85"/>
      <c r="Q164" s="85"/>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31.5">
      <c r="A165" s="191"/>
      <c r="B165" s="191"/>
      <c r="C165" s="125">
        <v>162</v>
      </c>
      <c r="D165" s="131" t="s">
        <v>244</v>
      </c>
      <c r="E165" s="34" t="s">
        <v>64</v>
      </c>
      <c r="F165" s="34" t="s">
        <v>655</v>
      </c>
      <c r="G165" s="51" t="s">
        <v>656</v>
      </c>
      <c r="H165" s="53" t="s">
        <v>31</v>
      </c>
      <c r="I165" s="47">
        <v>30</v>
      </c>
      <c r="J165" s="47">
        <v>30</v>
      </c>
      <c r="K165" s="58">
        <v>372</v>
      </c>
      <c r="L165" s="86">
        <v>1</v>
      </c>
      <c r="M165" s="73">
        <f t="shared" si="4"/>
        <v>0</v>
      </c>
      <c r="N165" s="46" t="str">
        <f t="shared" si="5"/>
        <v>OK</v>
      </c>
      <c r="O165" s="85"/>
      <c r="P165" s="85"/>
      <c r="Q165" s="85">
        <v>1</v>
      </c>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50</v>
      </c>
      <c r="M166" s="73">
        <f t="shared" si="4"/>
        <v>20</v>
      </c>
      <c r="N166" s="46" t="str">
        <f t="shared" si="5"/>
        <v>OK</v>
      </c>
      <c r="O166" s="85"/>
      <c r="P166" s="85"/>
      <c r="Q166" s="85">
        <v>30</v>
      </c>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50</v>
      </c>
      <c r="M167" s="73">
        <f t="shared" si="4"/>
        <v>50</v>
      </c>
      <c r="N167" s="46" t="str">
        <f t="shared" si="5"/>
        <v>OK</v>
      </c>
      <c r="O167" s="85"/>
      <c r="P167" s="85"/>
      <c r="Q167" s="85"/>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5"/>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5"/>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5"/>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5"/>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5"/>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5"/>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5"/>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31.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5"/>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50</v>
      </c>
      <c r="M176" s="73">
        <f t="shared" si="4"/>
        <v>0</v>
      </c>
      <c r="N176" s="46" t="str">
        <f t="shared" si="5"/>
        <v>OK</v>
      </c>
      <c r="O176" s="85"/>
      <c r="P176" s="85"/>
      <c r="Q176" s="85">
        <v>50</v>
      </c>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25</v>
      </c>
      <c r="M177" s="73">
        <f t="shared" si="4"/>
        <v>25</v>
      </c>
      <c r="N177" s="46" t="str">
        <f t="shared" si="5"/>
        <v>OK</v>
      </c>
      <c r="O177" s="85"/>
      <c r="P177" s="85"/>
      <c r="Q177" s="85"/>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5"/>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5"/>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5"/>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5"/>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5"/>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5"/>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5"/>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50</v>
      </c>
      <c r="M185" s="73">
        <f t="shared" si="4"/>
        <v>50</v>
      </c>
      <c r="N185" s="46" t="str">
        <f t="shared" si="5"/>
        <v>OK</v>
      </c>
      <c r="O185" s="85"/>
      <c r="P185" s="85"/>
      <c r="Q185" s="85"/>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200</v>
      </c>
      <c r="M186" s="73">
        <f t="shared" si="4"/>
        <v>200</v>
      </c>
      <c r="N186" s="46" t="str">
        <f t="shared" si="5"/>
        <v>OK</v>
      </c>
      <c r="O186" s="85"/>
      <c r="P186" s="85"/>
      <c r="Q186" s="85"/>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50</v>
      </c>
      <c r="M187" s="73">
        <f t="shared" si="4"/>
        <v>50</v>
      </c>
      <c r="N187" s="46" t="str">
        <f t="shared" si="5"/>
        <v>OK</v>
      </c>
      <c r="O187" s="85"/>
      <c r="P187" s="85"/>
      <c r="Q187" s="85"/>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5"/>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5"/>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5"/>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200</v>
      </c>
      <c r="M191" s="73">
        <f t="shared" si="4"/>
        <v>150</v>
      </c>
      <c r="N191" s="46" t="str">
        <f t="shared" si="5"/>
        <v>OK</v>
      </c>
      <c r="O191" s="85"/>
      <c r="P191" s="85"/>
      <c r="Q191" s="85">
        <v>50</v>
      </c>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50</v>
      </c>
      <c r="M192" s="73">
        <f t="shared" si="4"/>
        <v>25</v>
      </c>
      <c r="N192" s="46" t="str">
        <f t="shared" si="5"/>
        <v>OK</v>
      </c>
      <c r="O192" s="85"/>
      <c r="P192" s="85"/>
      <c r="Q192" s="85">
        <v>25</v>
      </c>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5"/>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85"/>
      <c r="P194" s="85"/>
      <c r="Q194" s="85"/>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5"/>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100</v>
      </c>
      <c r="M196" s="73">
        <f t="shared" ref="M196:M259" si="6">L196-(SUM(O196:AL196))</f>
        <v>50</v>
      </c>
      <c r="N196" s="46" t="str">
        <f t="shared" si="5"/>
        <v>OK</v>
      </c>
      <c r="O196" s="85"/>
      <c r="P196" s="85"/>
      <c r="Q196" s="85">
        <v>50</v>
      </c>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5"/>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5"/>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5"/>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5"/>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5"/>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300</v>
      </c>
      <c r="M202" s="73">
        <f t="shared" si="6"/>
        <v>250</v>
      </c>
      <c r="N202" s="46" t="str">
        <f t="shared" si="7"/>
        <v>OK</v>
      </c>
      <c r="O202" s="85"/>
      <c r="P202" s="85"/>
      <c r="Q202" s="85">
        <v>50</v>
      </c>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10.25">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5"/>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10.25">
      <c r="A204" s="185"/>
      <c r="B204" s="185"/>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5"/>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10.25">
      <c r="A205" s="185"/>
      <c r="B205" s="185"/>
      <c r="C205" s="126">
        <v>202</v>
      </c>
      <c r="D205" s="132" t="s">
        <v>280</v>
      </c>
      <c r="E205" s="35" t="s">
        <v>64</v>
      </c>
      <c r="F205" s="35" t="s">
        <v>692</v>
      </c>
      <c r="G205" s="37" t="s">
        <v>448</v>
      </c>
      <c r="H205" s="50" t="s">
        <v>67</v>
      </c>
      <c r="I205" s="48">
        <v>30</v>
      </c>
      <c r="J205" s="48">
        <v>30</v>
      </c>
      <c r="K205" s="59">
        <v>6.5</v>
      </c>
      <c r="L205" s="86">
        <v>24</v>
      </c>
      <c r="M205" s="73">
        <f t="shared" si="6"/>
        <v>24</v>
      </c>
      <c r="N205" s="46" t="str">
        <f t="shared" si="7"/>
        <v>OK</v>
      </c>
      <c r="O205" s="85"/>
      <c r="P205" s="85"/>
      <c r="Q205" s="85"/>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10.25">
      <c r="A206" s="185"/>
      <c r="B206" s="185"/>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5"/>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10.25">
      <c r="A207" s="185"/>
      <c r="B207" s="185"/>
      <c r="C207" s="126">
        <v>204</v>
      </c>
      <c r="D207" s="132" t="s">
        <v>282</v>
      </c>
      <c r="E207" s="48" t="s">
        <v>64</v>
      </c>
      <c r="F207" s="48" t="s">
        <v>692</v>
      </c>
      <c r="G207" s="35" t="s">
        <v>450</v>
      </c>
      <c r="H207" s="48" t="s">
        <v>67</v>
      </c>
      <c r="I207" s="48">
        <v>30</v>
      </c>
      <c r="J207" s="48">
        <v>30</v>
      </c>
      <c r="K207" s="59">
        <v>6.5</v>
      </c>
      <c r="L207" s="86">
        <v>24</v>
      </c>
      <c r="M207" s="73">
        <f t="shared" si="6"/>
        <v>24</v>
      </c>
      <c r="N207" s="46" t="str">
        <f t="shared" si="7"/>
        <v>OK</v>
      </c>
      <c r="O207" s="85"/>
      <c r="P207" s="85"/>
      <c r="Q207" s="85"/>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10.25">
      <c r="A208" s="185"/>
      <c r="B208" s="185"/>
      <c r="C208" s="126">
        <v>205</v>
      </c>
      <c r="D208" s="132" t="s">
        <v>283</v>
      </c>
      <c r="E208" s="35" t="s">
        <v>64</v>
      </c>
      <c r="F208" s="35" t="s">
        <v>692</v>
      </c>
      <c r="G208" s="35" t="s">
        <v>451</v>
      </c>
      <c r="H208" s="50" t="s">
        <v>67</v>
      </c>
      <c r="I208" s="48">
        <v>30</v>
      </c>
      <c r="J208" s="48">
        <v>30</v>
      </c>
      <c r="K208" s="59">
        <v>8.5</v>
      </c>
      <c r="L208" s="86">
        <v>12</v>
      </c>
      <c r="M208" s="73">
        <f t="shared" si="6"/>
        <v>12</v>
      </c>
      <c r="N208" s="46" t="str">
        <f t="shared" si="7"/>
        <v>OK</v>
      </c>
      <c r="O208" s="85"/>
      <c r="P208" s="85"/>
      <c r="Q208" s="85"/>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10.25">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5"/>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10.25">
      <c r="A210" s="185"/>
      <c r="B210" s="185"/>
      <c r="C210" s="126">
        <v>207</v>
      </c>
      <c r="D210" s="132" t="s">
        <v>285</v>
      </c>
      <c r="E210" s="35" t="s">
        <v>64</v>
      </c>
      <c r="F210" s="35" t="s">
        <v>692</v>
      </c>
      <c r="G210" s="35" t="s">
        <v>453</v>
      </c>
      <c r="H210" s="35" t="s">
        <v>67</v>
      </c>
      <c r="I210" s="48">
        <v>30</v>
      </c>
      <c r="J210" s="48">
        <v>30</v>
      </c>
      <c r="K210" s="59">
        <v>9</v>
      </c>
      <c r="L210" s="86">
        <v>12</v>
      </c>
      <c r="M210" s="73">
        <f t="shared" si="6"/>
        <v>0</v>
      </c>
      <c r="N210" s="46" t="str">
        <f t="shared" si="7"/>
        <v>OK</v>
      </c>
      <c r="O210" s="85"/>
      <c r="P210" s="85"/>
      <c r="Q210" s="85">
        <v>12</v>
      </c>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12</v>
      </c>
      <c r="M211" s="73">
        <f t="shared" si="6"/>
        <v>12</v>
      </c>
      <c r="N211" s="46" t="str">
        <f t="shared" si="7"/>
        <v>OK</v>
      </c>
      <c r="O211" s="85"/>
      <c r="P211" s="85"/>
      <c r="Q211" s="85"/>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12</v>
      </c>
      <c r="M212" s="73">
        <f t="shared" si="6"/>
        <v>12</v>
      </c>
      <c r="N212" s="46" t="str">
        <f t="shared" si="7"/>
        <v>OK</v>
      </c>
      <c r="O212" s="85"/>
      <c r="P212" s="85"/>
      <c r="Q212" s="85"/>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36</v>
      </c>
      <c r="M213" s="73">
        <f t="shared" si="6"/>
        <v>24</v>
      </c>
      <c r="N213" s="46" t="str">
        <f t="shared" si="7"/>
        <v>OK</v>
      </c>
      <c r="O213" s="85"/>
      <c r="P213" s="85"/>
      <c r="Q213" s="85">
        <v>12</v>
      </c>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36</v>
      </c>
      <c r="M214" s="73">
        <f t="shared" si="6"/>
        <v>30</v>
      </c>
      <c r="N214" s="46" t="str">
        <f t="shared" si="7"/>
        <v>OK</v>
      </c>
      <c r="O214" s="85"/>
      <c r="P214" s="85"/>
      <c r="Q214" s="85">
        <v>6</v>
      </c>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12</v>
      </c>
      <c r="M215" s="73">
        <f t="shared" si="6"/>
        <v>6</v>
      </c>
      <c r="N215" s="46" t="str">
        <f t="shared" si="7"/>
        <v>OK</v>
      </c>
      <c r="O215" s="85"/>
      <c r="P215" s="85"/>
      <c r="Q215" s="85">
        <v>6</v>
      </c>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12</v>
      </c>
      <c r="M216" s="73">
        <f t="shared" si="6"/>
        <v>6</v>
      </c>
      <c r="N216" s="46" t="str">
        <f t="shared" si="7"/>
        <v>OK</v>
      </c>
      <c r="O216" s="85"/>
      <c r="P216" s="85"/>
      <c r="Q216" s="85">
        <v>6</v>
      </c>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24</v>
      </c>
      <c r="M217" s="73">
        <f t="shared" si="6"/>
        <v>18</v>
      </c>
      <c r="N217" s="46" t="str">
        <f t="shared" si="7"/>
        <v>OK</v>
      </c>
      <c r="O217" s="85"/>
      <c r="P217" s="85"/>
      <c r="Q217" s="85">
        <v>6</v>
      </c>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12</v>
      </c>
      <c r="M218" s="73">
        <f t="shared" si="6"/>
        <v>6</v>
      </c>
      <c r="N218" s="46" t="str">
        <f t="shared" si="7"/>
        <v>OK</v>
      </c>
      <c r="O218" s="85"/>
      <c r="P218" s="85"/>
      <c r="Q218" s="85">
        <v>6</v>
      </c>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12</v>
      </c>
      <c r="M219" s="73">
        <f t="shared" si="6"/>
        <v>12</v>
      </c>
      <c r="N219" s="46" t="str">
        <f t="shared" si="7"/>
        <v>OK</v>
      </c>
      <c r="O219" s="85"/>
      <c r="P219" s="85"/>
      <c r="Q219" s="85"/>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3</v>
      </c>
      <c r="M220" s="73">
        <f t="shared" si="6"/>
        <v>1</v>
      </c>
      <c r="N220" s="46" t="str">
        <f t="shared" si="7"/>
        <v>OK</v>
      </c>
      <c r="O220" s="85"/>
      <c r="P220" s="85"/>
      <c r="Q220" s="85">
        <v>2</v>
      </c>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5"/>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5"/>
      <c r="Q222" s="85"/>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5"/>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5"/>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5"/>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5"/>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5"/>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5"/>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5"/>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5"/>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5"/>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5"/>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5"/>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5"/>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5"/>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5"/>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5"/>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5"/>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5"/>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5"/>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5"/>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5"/>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5"/>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5"/>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5"/>
      <c r="Q245" s="85"/>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5"/>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5"/>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5"/>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5"/>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5</v>
      </c>
      <c r="M250" s="73">
        <f t="shared" si="6"/>
        <v>5</v>
      </c>
      <c r="N250" s="46" t="str">
        <f t="shared" si="7"/>
        <v>OK</v>
      </c>
      <c r="O250" s="85"/>
      <c r="P250" s="85"/>
      <c r="Q250" s="85"/>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5"/>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5"/>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5"/>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5"/>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5"/>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5"/>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36.25">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5"/>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1</v>
      </c>
      <c r="M258" s="73">
        <f t="shared" si="6"/>
        <v>1</v>
      </c>
      <c r="N258" s="46" t="str">
        <f t="shared" si="7"/>
        <v>OK</v>
      </c>
      <c r="O258" s="85"/>
      <c r="P258" s="85"/>
      <c r="Q258" s="85"/>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1</v>
      </c>
      <c r="M259" s="73">
        <f t="shared" si="6"/>
        <v>1</v>
      </c>
      <c r="N259" s="46" t="str">
        <f t="shared" si="7"/>
        <v>OK</v>
      </c>
      <c r="O259" s="85"/>
      <c r="P259" s="85"/>
      <c r="Q259" s="85"/>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26">
      <c r="A260" s="185"/>
      <c r="B260" s="185"/>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85"/>
      <c r="P260" s="85"/>
      <c r="Q260" s="85"/>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5"/>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189">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5"/>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4"/>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5"/>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5"/>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5"/>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5"/>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10.25">
      <c r="A268" s="185"/>
      <c r="B268" s="185"/>
      <c r="C268" s="126">
        <v>265</v>
      </c>
      <c r="D268" s="132" t="s">
        <v>315</v>
      </c>
      <c r="E268" s="48" t="s">
        <v>64</v>
      </c>
      <c r="F268" s="48" t="s">
        <v>723</v>
      </c>
      <c r="G268" s="35" t="s">
        <v>724</v>
      </c>
      <c r="H268" s="48" t="s">
        <v>130</v>
      </c>
      <c r="I268" s="48">
        <v>30</v>
      </c>
      <c r="J268" s="48">
        <v>30</v>
      </c>
      <c r="K268" s="59">
        <v>135</v>
      </c>
      <c r="L268" s="86">
        <v>3</v>
      </c>
      <c r="M268" s="73">
        <f t="shared" si="8"/>
        <v>3</v>
      </c>
      <c r="N268" s="46" t="str">
        <f t="shared" si="9"/>
        <v>OK</v>
      </c>
      <c r="O268" s="85"/>
      <c r="P268" s="85"/>
      <c r="Q268" s="85"/>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5"/>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5</v>
      </c>
      <c r="M270" s="73">
        <f t="shared" si="8"/>
        <v>5</v>
      </c>
      <c r="N270" s="46" t="str">
        <f t="shared" si="9"/>
        <v>OK</v>
      </c>
      <c r="O270" s="85"/>
      <c r="P270" s="85"/>
      <c r="Q270" s="85"/>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5"/>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5"/>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5"/>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5"/>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5"/>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5"/>
      <c r="P276" s="85"/>
      <c r="Q276" s="85"/>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57.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5"/>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57.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5"/>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5"/>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5"/>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5"/>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5"/>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5"/>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5"/>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5"/>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100</v>
      </c>
      <c r="M286" s="73">
        <f t="shared" si="8"/>
        <v>50</v>
      </c>
      <c r="N286" s="46" t="str">
        <f t="shared" si="9"/>
        <v>OK</v>
      </c>
      <c r="O286" s="85"/>
      <c r="P286" s="149">
        <v>50</v>
      </c>
      <c r="Q286" s="149"/>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5"/>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5"/>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5"/>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5"/>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5"/>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100</v>
      </c>
      <c r="M292" s="73">
        <f t="shared" si="8"/>
        <v>100</v>
      </c>
      <c r="N292" s="46" t="str">
        <f t="shared" si="9"/>
        <v>OK</v>
      </c>
      <c r="O292" s="85"/>
      <c r="P292" s="85"/>
      <c r="Q292" s="85"/>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5"/>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5"/>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5"/>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5"/>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5"/>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5"/>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5"/>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5"/>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5"/>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41.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5"/>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5"/>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5"/>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73.25">
      <c r="A305" s="191"/>
      <c r="B305" s="191"/>
      <c r="C305" s="125">
        <v>302</v>
      </c>
      <c r="D305" s="131" t="s">
        <v>119</v>
      </c>
      <c r="E305" s="53" t="s">
        <v>64</v>
      </c>
      <c r="F305" s="53" t="s">
        <v>752</v>
      </c>
      <c r="G305" s="34" t="s">
        <v>743</v>
      </c>
      <c r="H305" s="53" t="s">
        <v>67</v>
      </c>
      <c r="I305" s="47">
        <v>30</v>
      </c>
      <c r="J305" s="47">
        <v>30</v>
      </c>
      <c r="K305" s="58">
        <v>14.93</v>
      </c>
      <c r="L305" s="86">
        <v>500</v>
      </c>
      <c r="M305" s="73">
        <f t="shared" si="8"/>
        <v>250</v>
      </c>
      <c r="N305" s="46" t="str">
        <f t="shared" si="9"/>
        <v>OK</v>
      </c>
      <c r="O305" s="85"/>
      <c r="P305" s="149">
        <v>250</v>
      </c>
      <c r="Q305" s="149"/>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73.25">
      <c r="A306" s="192"/>
      <c r="B306" s="192"/>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5"/>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c r="M307" s="73">
        <f t="shared" si="8"/>
        <v>0</v>
      </c>
      <c r="N307" s="46" t="str">
        <f t="shared" si="9"/>
        <v>OK</v>
      </c>
      <c r="O307" s="99"/>
      <c r="P307" s="99"/>
      <c r="Q307" s="99"/>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c r="M308" s="73">
        <f t="shared" si="8"/>
        <v>0</v>
      </c>
      <c r="N308" s="46" t="str">
        <f t="shared" si="9"/>
        <v>OK</v>
      </c>
      <c r="O308" s="99"/>
      <c r="P308" s="99"/>
      <c r="Q308" s="99"/>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c r="M309" s="73">
        <f t="shared" si="8"/>
        <v>0</v>
      </c>
      <c r="N309" s="46" t="str">
        <f t="shared" si="9"/>
        <v>OK</v>
      </c>
      <c r="O309" s="99"/>
      <c r="P309" s="99"/>
      <c r="Q309" s="99"/>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99"/>
      <c r="P310" s="99"/>
      <c r="Q310" s="99"/>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200</v>
      </c>
      <c r="M311" s="73">
        <f t="shared" si="8"/>
        <v>100</v>
      </c>
      <c r="N311" s="46" t="str">
        <f t="shared" si="9"/>
        <v>OK</v>
      </c>
      <c r="O311" s="99"/>
      <c r="P311" s="99"/>
      <c r="Q311" s="85">
        <v>100</v>
      </c>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99"/>
      <c r="P312" s="99"/>
      <c r="Q312" s="99"/>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99"/>
      <c r="P313" s="99"/>
      <c r="Q313" s="99"/>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99"/>
      <c r="P314" s="99"/>
      <c r="Q314" s="99"/>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99"/>
      <c r="P315" s="99"/>
      <c r="Q315" s="8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99"/>
      <c r="P316" s="99"/>
      <c r="Q316" s="99"/>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99"/>
      <c r="Q317" s="99"/>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99"/>
      <c r="Q318" s="99"/>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99"/>
      <c r="Q319" s="99"/>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47.25">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99"/>
      <c r="Q320" s="99"/>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85"/>
      <c r="Q321" s="99"/>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85"/>
      <c r="P322" s="85"/>
      <c r="Q322" s="99"/>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5</v>
      </c>
      <c r="M323" s="73">
        <f t="shared" si="8"/>
        <v>5</v>
      </c>
      <c r="N323" s="46" t="str">
        <f t="shared" si="9"/>
        <v>OK</v>
      </c>
      <c r="O323" s="85"/>
      <c r="P323" s="85"/>
      <c r="Q323" s="99"/>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99"/>
      <c r="P324" s="99"/>
      <c r="Q324" s="99"/>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99"/>
      <c r="P325" s="99"/>
      <c r="Q325" s="99"/>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99"/>
      <c r="P326" s="99"/>
      <c r="Q326" s="99"/>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78.7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99"/>
      <c r="Q327" s="99"/>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85"/>
      <c r="Q328" s="99"/>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85"/>
      <c r="Q329" s="99"/>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85"/>
      <c r="Q330" s="99"/>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85"/>
      <c r="Q331" s="99"/>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85"/>
      <c r="Q332" s="99"/>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85"/>
      <c r="Q333" s="99"/>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85"/>
      <c r="Q334" s="128"/>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99"/>
      <c r="Q335" s="99"/>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99"/>
      <c r="Q336" s="128"/>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85"/>
      <c r="Q337" s="99"/>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85"/>
      <c r="Q338" s="99"/>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85"/>
      <c r="Q339" s="99"/>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85"/>
      <c r="Q340" s="99"/>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85"/>
      <c r="Q341" s="99"/>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85"/>
      <c r="Q342" s="99"/>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150</v>
      </c>
      <c r="M343" s="73">
        <f t="shared" si="10"/>
        <v>150</v>
      </c>
      <c r="N343" s="46" t="str">
        <f t="shared" si="11"/>
        <v>OK</v>
      </c>
      <c r="O343" s="85"/>
      <c r="P343" s="85"/>
      <c r="Q343" s="99"/>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85"/>
      <c r="Q344" s="99"/>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85"/>
      <c r="Q345" s="99"/>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85"/>
      <c r="Q346" s="99"/>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85"/>
      <c r="Q347" s="99"/>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85"/>
      <c r="Q348" s="99"/>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85"/>
      <c r="Q349" s="99"/>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85"/>
      <c r="Q350" s="99"/>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85"/>
      <c r="Q351" s="99"/>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85"/>
      <c r="Q352" s="99"/>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85"/>
      <c r="Q353" s="99"/>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85"/>
      <c r="Q354" s="99"/>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85"/>
      <c r="Q355" s="99"/>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04.7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85"/>
      <c r="Q356" s="99"/>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85"/>
      <c r="Q357" s="99"/>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85"/>
      <c r="Q358" s="99"/>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100</v>
      </c>
      <c r="M359" s="73">
        <f t="shared" si="10"/>
        <v>100</v>
      </c>
      <c r="N359" s="46" t="str">
        <f t="shared" si="11"/>
        <v>OK</v>
      </c>
      <c r="O359" s="85"/>
      <c r="P359" s="85"/>
      <c r="Q359" s="99"/>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200</v>
      </c>
      <c r="M360" s="73">
        <f t="shared" si="10"/>
        <v>100</v>
      </c>
      <c r="N360" s="46" t="str">
        <f t="shared" si="11"/>
        <v>OK</v>
      </c>
      <c r="O360" s="85"/>
      <c r="P360" s="149">
        <v>100</v>
      </c>
      <c r="Q360" s="151"/>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57.5">
      <c r="A361" s="184" t="s">
        <v>513</v>
      </c>
      <c r="B361" s="184">
        <v>8</v>
      </c>
      <c r="C361" s="126">
        <v>358</v>
      </c>
      <c r="D361" s="132" t="s">
        <v>372</v>
      </c>
      <c r="E361" s="49" t="s">
        <v>66</v>
      </c>
      <c r="F361" s="49" t="s">
        <v>811</v>
      </c>
      <c r="G361" s="55" t="s">
        <v>811</v>
      </c>
      <c r="H361" s="57" t="s">
        <v>67</v>
      </c>
      <c r="I361" s="48">
        <v>30</v>
      </c>
      <c r="J361" s="48">
        <v>30</v>
      </c>
      <c r="K361" s="71">
        <v>40.31</v>
      </c>
      <c r="L361" s="86">
        <v>15</v>
      </c>
      <c r="M361" s="73">
        <f t="shared" si="10"/>
        <v>15</v>
      </c>
      <c r="N361" s="46" t="str">
        <f t="shared" si="11"/>
        <v>OK</v>
      </c>
      <c r="O361" s="85"/>
      <c r="P361" s="85"/>
      <c r="Q361" s="99"/>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85"/>
      <c r="P362" s="85"/>
      <c r="Q362" s="99"/>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85"/>
      <c r="P363" s="85"/>
      <c r="Q363" s="99"/>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85"/>
      <c r="P364" s="85"/>
      <c r="Q364" s="99"/>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85"/>
      <c r="P365" s="85"/>
      <c r="Q365" s="99"/>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85"/>
      <c r="P366" s="85"/>
      <c r="Q366" s="99"/>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85"/>
      <c r="P367" s="85"/>
      <c r="Q367" s="99"/>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85"/>
      <c r="P368" s="85"/>
      <c r="Q368" s="99"/>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85"/>
      <c r="Q369" s="99"/>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85"/>
      <c r="P370" s="85"/>
      <c r="Q370" s="99"/>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85"/>
      <c r="P371" s="85"/>
      <c r="Q371" s="99"/>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85"/>
      <c r="P372" s="85"/>
      <c r="Q372" s="99"/>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85"/>
      <c r="P373" s="85"/>
      <c r="Q373" s="99"/>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85"/>
      <c r="Q374" s="99"/>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85"/>
      <c r="Q375" s="99"/>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85"/>
      <c r="P376" s="85"/>
      <c r="Q376" s="99"/>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85"/>
      <c r="P377" s="85"/>
      <c r="Q377" s="99"/>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85"/>
      <c r="P378" s="85"/>
      <c r="Q378" s="99"/>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85"/>
      <c r="P379" s="85"/>
      <c r="Q379" s="99"/>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85"/>
      <c r="P380" s="85"/>
      <c r="Q380" s="99"/>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85"/>
      <c r="P381" s="85"/>
      <c r="Q381" s="99"/>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85"/>
      <c r="P382" s="85"/>
      <c r="Q382" s="99"/>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85"/>
      <c r="P383" s="85"/>
      <c r="Q383" s="99"/>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85"/>
      <c r="P384" s="85"/>
      <c r="Q384" s="99"/>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c r="M385" s="73">
        <f t="shared" si="10"/>
        <v>6</v>
      </c>
      <c r="N385" s="46" t="str">
        <f t="shared" si="11"/>
        <v>OK</v>
      </c>
      <c r="O385" s="144">
        <v>-6</v>
      </c>
      <c r="P385" s="85"/>
      <c r="Q385" s="99"/>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85"/>
      <c r="P386" s="85"/>
      <c r="Q386" s="99"/>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85"/>
      <c r="P387" s="85"/>
      <c r="Q387" s="99"/>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85"/>
      <c r="P388" s="85"/>
      <c r="Q388" s="99"/>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85"/>
      <c r="P389" s="85"/>
      <c r="Q389" s="99"/>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85"/>
      <c r="P390" s="85"/>
      <c r="Q390" s="99"/>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85"/>
      <c r="P391" s="85"/>
      <c r="Q391" s="99"/>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85"/>
      <c r="P392" s="85"/>
      <c r="Q392" s="99"/>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85"/>
      <c r="P393" s="85"/>
      <c r="Q393" s="99"/>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85"/>
      <c r="P394" s="85"/>
      <c r="Q394" s="99"/>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85"/>
      <c r="P395" s="85"/>
      <c r="Q395" s="99"/>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85"/>
      <c r="Q396" s="99"/>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189">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85"/>
      <c r="Q397" s="99"/>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189">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85"/>
      <c r="Q398" s="99"/>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85"/>
      <c r="Q399" s="99"/>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85"/>
      <c r="P400" s="85"/>
      <c r="Q400" s="99"/>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85"/>
      <c r="P401" s="85"/>
      <c r="Q401" s="99"/>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85"/>
      <c r="P402" s="85"/>
      <c r="Q402" s="99"/>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85"/>
      <c r="P403" s="85"/>
      <c r="Q403" s="99"/>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85"/>
      <c r="P404" s="85"/>
      <c r="Q404" s="99"/>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85"/>
      <c r="P405" s="85"/>
      <c r="Q405" s="99"/>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85"/>
      <c r="P406" s="85"/>
      <c r="Q406" s="99"/>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85"/>
      <c r="P407" s="85"/>
      <c r="Q407" s="99"/>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85"/>
      <c r="P408" s="85"/>
      <c r="Q408" s="99"/>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85"/>
      <c r="P409" s="85"/>
      <c r="Q409" s="99"/>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85"/>
      <c r="P410" s="85"/>
      <c r="Q410" s="99"/>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85"/>
      <c r="P411" s="85"/>
      <c r="Q411" s="99"/>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85"/>
      <c r="P412" s="85"/>
      <c r="Q412" s="99"/>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31.5">
      <c r="A413" s="191"/>
      <c r="B413" s="191"/>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85"/>
      <c r="P413" s="85"/>
      <c r="Q413" s="99"/>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85"/>
      <c r="P414" s="85"/>
      <c r="Q414" s="99"/>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85"/>
      <c r="P415" s="85"/>
      <c r="Q415" s="99"/>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85"/>
      <c r="Q416" s="99"/>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85"/>
      <c r="Q417" s="99"/>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85"/>
      <c r="Q418" s="99"/>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85"/>
      <c r="Q419" s="99"/>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85"/>
      <c r="Q420" s="99"/>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85"/>
      <c r="Q421" s="99"/>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85"/>
      <c r="P422" s="85"/>
      <c r="Q422" s="99"/>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85"/>
      <c r="P423" s="85"/>
      <c r="Q423" s="99"/>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85"/>
      <c r="Q424" s="99"/>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85"/>
      <c r="Q425" s="99"/>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85"/>
      <c r="Q426" s="99"/>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85"/>
      <c r="Q427" s="99"/>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85"/>
      <c r="Q428" s="99"/>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85"/>
      <c r="Q429" s="99"/>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85"/>
      <c r="Q430" s="99"/>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85"/>
      <c r="Q431" s="99"/>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85"/>
      <c r="Q432" s="99"/>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85"/>
      <c r="Q433" s="99"/>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85"/>
      <c r="Q434" s="99"/>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85"/>
      <c r="Q435" s="99"/>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85"/>
      <c r="Q436" s="99"/>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60</v>
      </c>
      <c r="M437" s="73">
        <f t="shared" si="12"/>
        <v>20</v>
      </c>
      <c r="N437" s="46" t="str">
        <f t="shared" si="13"/>
        <v>OK</v>
      </c>
      <c r="O437" s="85"/>
      <c r="P437" s="149">
        <v>40</v>
      </c>
      <c r="Q437" s="151"/>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85"/>
      <c r="Q438" s="99"/>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85"/>
      <c r="Q439" s="99"/>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85"/>
      <c r="P440" s="85"/>
      <c r="Q440" s="99"/>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85"/>
      <c r="P441" s="85"/>
      <c r="Q441" s="99"/>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41.75">
      <c r="A442" s="185"/>
      <c r="B442" s="185"/>
      <c r="C442" s="126">
        <v>439</v>
      </c>
      <c r="D442" s="132" t="s">
        <v>541</v>
      </c>
      <c r="E442" s="49" t="s">
        <v>64</v>
      </c>
      <c r="F442" s="49" t="s">
        <v>830</v>
      </c>
      <c r="G442" s="55" t="s">
        <v>840</v>
      </c>
      <c r="H442" s="57" t="s">
        <v>614</v>
      </c>
      <c r="I442" s="48">
        <v>30</v>
      </c>
      <c r="J442" s="48">
        <v>30</v>
      </c>
      <c r="K442" s="71">
        <v>642.91</v>
      </c>
      <c r="L442" s="86">
        <v>5</v>
      </c>
      <c r="M442" s="73">
        <f t="shared" si="12"/>
        <v>3</v>
      </c>
      <c r="N442" s="46" t="str">
        <f t="shared" si="13"/>
        <v>OK</v>
      </c>
      <c r="O442" s="85"/>
      <c r="P442" s="149">
        <v>2</v>
      </c>
      <c r="Q442" s="151"/>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41.75">
      <c r="A443" s="185"/>
      <c r="B443" s="185"/>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85"/>
      <c r="Q443" s="99"/>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85"/>
      <c r="Q444" s="99"/>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10</v>
      </c>
      <c r="M445" s="73">
        <f t="shared" si="12"/>
        <v>7</v>
      </c>
      <c r="N445" s="46" t="str">
        <f t="shared" si="13"/>
        <v>OK</v>
      </c>
      <c r="O445" s="85"/>
      <c r="P445" s="149">
        <v>3</v>
      </c>
      <c r="Q445" s="151"/>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6</v>
      </c>
      <c r="M446" s="73">
        <f t="shared" si="12"/>
        <v>4</v>
      </c>
      <c r="N446" s="46" t="str">
        <f t="shared" si="13"/>
        <v>OK</v>
      </c>
      <c r="O446" s="85"/>
      <c r="P446" s="149">
        <v>2</v>
      </c>
      <c r="Q446" s="151"/>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10</v>
      </c>
      <c r="M447" s="73">
        <f t="shared" si="12"/>
        <v>0</v>
      </c>
      <c r="N447" s="46" t="str">
        <f t="shared" si="13"/>
        <v>OK</v>
      </c>
      <c r="O447" s="85"/>
      <c r="P447" s="149">
        <v>10</v>
      </c>
      <c r="Q447" s="151"/>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8</v>
      </c>
      <c r="M448" s="73">
        <f t="shared" si="12"/>
        <v>0</v>
      </c>
      <c r="N448" s="46" t="str">
        <f t="shared" si="13"/>
        <v>OK</v>
      </c>
      <c r="O448" s="85"/>
      <c r="P448" s="149">
        <v>8</v>
      </c>
      <c r="Q448" s="151"/>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85"/>
      <c r="Q449" s="99"/>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85"/>
      <c r="Q450" s="99"/>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85"/>
      <c r="Q451" s="99"/>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85"/>
      <c r="Q452" s="99"/>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85"/>
      <c r="Q453" s="99"/>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85"/>
      <c r="Q454" s="99"/>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85"/>
      <c r="Q455" s="99"/>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85"/>
      <c r="Q456" s="99"/>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85"/>
      <c r="Q457" s="99"/>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15</v>
      </c>
      <c r="M458" s="73">
        <f t="shared" si="14"/>
        <v>5</v>
      </c>
      <c r="N458" s="46" t="str">
        <f t="shared" si="15"/>
        <v>OK</v>
      </c>
      <c r="O458" s="85"/>
      <c r="P458" s="149">
        <v>10</v>
      </c>
      <c r="Q458" s="151"/>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15</v>
      </c>
      <c r="M459" s="73">
        <f t="shared" si="14"/>
        <v>5</v>
      </c>
      <c r="N459" s="46" t="str">
        <f t="shared" si="15"/>
        <v>OK</v>
      </c>
      <c r="O459" s="85"/>
      <c r="P459" s="149">
        <v>10</v>
      </c>
      <c r="Q459" s="151"/>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15</v>
      </c>
      <c r="M460" s="73">
        <f t="shared" si="14"/>
        <v>5</v>
      </c>
      <c r="N460" s="46" t="str">
        <f t="shared" si="15"/>
        <v>OK</v>
      </c>
      <c r="O460" s="85"/>
      <c r="P460" s="149">
        <v>10</v>
      </c>
      <c r="Q460" s="151"/>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10</v>
      </c>
      <c r="M461" s="73">
        <f t="shared" si="14"/>
        <v>0</v>
      </c>
      <c r="N461" s="46" t="str">
        <f t="shared" si="15"/>
        <v>OK</v>
      </c>
      <c r="O461" s="85"/>
      <c r="P461" s="149">
        <v>10</v>
      </c>
      <c r="Q461" s="151"/>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10</v>
      </c>
      <c r="M462" s="73">
        <f t="shared" si="14"/>
        <v>5</v>
      </c>
      <c r="N462" s="46" t="str">
        <f t="shared" si="15"/>
        <v>OK</v>
      </c>
      <c r="O462" s="85"/>
      <c r="P462" s="149">
        <v>5</v>
      </c>
      <c r="Q462" s="151"/>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10</v>
      </c>
      <c r="M463" s="73">
        <f t="shared" si="14"/>
        <v>6</v>
      </c>
      <c r="N463" s="46" t="str">
        <f t="shared" si="15"/>
        <v>OK</v>
      </c>
      <c r="O463" s="85"/>
      <c r="P463" s="149">
        <v>4</v>
      </c>
      <c r="Q463" s="151"/>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15</v>
      </c>
      <c r="M464" s="73">
        <f t="shared" si="14"/>
        <v>5</v>
      </c>
      <c r="N464" s="46" t="str">
        <f t="shared" si="15"/>
        <v>OK</v>
      </c>
      <c r="O464" s="85"/>
      <c r="P464" s="149">
        <v>10</v>
      </c>
      <c r="Q464" s="151"/>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10</v>
      </c>
      <c r="M465" s="73">
        <f t="shared" si="14"/>
        <v>5</v>
      </c>
      <c r="N465" s="46" t="str">
        <f t="shared" si="15"/>
        <v>OK</v>
      </c>
      <c r="O465" s="85"/>
      <c r="P465" s="149">
        <v>5</v>
      </c>
      <c r="Q465" s="151"/>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15</v>
      </c>
      <c r="M466" s="73">
        <f t="shared" si="14"/>
        <v>8</v>
      </c>
      <c r="N466" s="46" t="str">
        <f t="shared" si="15"/>
        <v>OK</v>
      </c>
      <c r="O466" s="85"/>
      <c r="P466" s="149">
        <v>7</v>
      </c>
      <c r="Q466" s="151"/>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85"/>
      <c r="Q467" s="99"/>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85"/>
      <c r="P468" s="85"/>
      <c r="Q468" s="99"/>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85"/>
      <c r="Q469" s="99"/>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85"/>
      <c r="Q470" s="99"/>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85"/>
      <c r="Q471" s="99"/>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85"/>
      <c r="Q472" s="99"/>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85"/>
      <c r="Q473" s="99"/>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85"/>
      <c r="Q474" s="99"/>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85"/>
      <c r="Q475" s="99"/>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85"/>
      <c r="Q476" s="99"/>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85"/>
      <c r="Q477" s="99"/>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85"/>
      <c r="Q478" s="99"/>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85"/>
      <c r="Q479" s="99"/>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41.75">
      <c r="A480" s="185"/>
      <c r="B480" s="185"/>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85"/>
      <c r="Q480" s="99"/>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85"/>
      <c r="Q481" s="99"/>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85"/>
      <c r="Q482" s="99"/>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85"/>
      <c r="Q483" s="99"/>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3</v>
      </c>
      <c r="M484" s="73">
        <f t="shared" si="14"/>
        <v>0</v>
      </c>
      <c r="N484" s="46" t="str">
        <f t="shared" si="15"/>
        <v>OK</v>
      </c>
      <c r="O484" s="85"/>
      <c r="P484" s="149">
        <v>3</v>
      </c>
      <c r="Q484" s="151"/>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1</v>
      </c>
      <c r="M485" s="73">
        <f t="shared" si="14"/>
        <v>0</v>
      </c>
      <c r="N485" s="46" t="str">
        <f t="shared" si="15"/>
        <v>OK</v>
      </c>
      <c r="O485" s="85"/>
      <c r="P485" s="149">
        <v>1</v>
      </c>
      <c r="Q485" s="151"/>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85"/>
      <c r="Q486" s="99"/>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85"/>
      <c r="Q487" s="99"/>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85"/>
      <c r="Q488" s="99"/>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85"/>
      <c r="Q489" s="99"/>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85"/>
      <c r="Q490" s="99"/>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85"/>
      <c r="Q491" s="99"/>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85"/>
      <c r="Q492" s="99"/>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85"/>
      <c r="Q493" s="99"/>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85"/>
      <c r="Q494" s="99"/>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85"/>
      <c r="Q495" s="99"/>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85"/>
      <c r="Q496" s="99"/>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85"/>
      <c r="Q497" s="99"/>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85"/>
      <c r="Q498" s="99"/>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85"/>
      <c r="Q499" s="99"/>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85"/>
      <c r="Q500" s="99"/>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85"/>
      <c r="Q501" s="99"/>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85"/>
      <c r="Q502" s="99"/>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85"/>
      <c r="Q503" s="99"/>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85"/>
      <c r="Q504" s="99"/>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85"/>
      <c r="Q505" s="99"/>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85"/>
      <c r="Q506" s="99"/>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85"/>
      <c r="Q507" s="99"/>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85"/>
      <c r="Q508" s="99"/>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85"/>
      <c r="Q509" s="99"/>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85"/>
      <c r="Q510" s="99"/>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85"/>
      <c r="Q511" s="99"/>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85"/>
      <c r="Q512" s="99"/>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-171.96</v>
      </c>
      <c r="P513" s="97">
        <f t="shared" si="16"/>
        <v>49218.039999999994</v>
      </c>
      <c r="Q513" s="97">
        <f t="shared" si="16"/>
        <v>21427.75</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R4:AA306 AC4 AC150:AC155 AC157:AC165 AC168:AC175 AC179:AC306 AE10:AL306 AE4:AL4">
    <cfRule type="cellIs" dxfId="197" priority="202" stopIfTrue="1" operator="greaterThan">
      <formula>0</formula>
    </cfRule>
    <cfRule type="cellIs" dxfId="196" priority="203" stopIfTrue="1" operator="greaterThan">
      <formula>0</formula>
    </cfRule>
    <cfRule type="cellIs" dxfId="195" priority="204" stopIfTrue="1" operator="greaterThan">
      <formula>0</formula>
    </cfRule>
  </conditionalFormatting>
  <conditionalFormatting sqref="AC5:AC9 AE5:AL9">
    <cfRule type="cellIs" dxfId="194" priority="199" stopIfTrue="1" operator="greaterThan">
      <formula>0</formula>
    </cfRule>
    <cfRule type="cellIs" dxfId="193" priority="200" stopIfTrue="1" operator="greaterThan">
      <formula>0</formula>
    </cfRule>
    <cfRule type="cellIs" dxfId="192" priority="201" stopIfTrue="1" operator="greaterThan">
      <formula>0</formula>
    </cfRule>
  </conditionalFormatting>
  <conditionalFormatting sqref="S4:AA512 AC4:AC146 AC150:AC155 AC157:AC165 AC168:AC175 AC179:AC512 AE4:AL512">
    <cfRule type="cellIs" dxfId="191" priority="198" operator="greaterThan">
      <formula>0</formula>
    </cfRule>
  </conditionalFormatting>
  <conditionalFormatting sqref="O4:O51 O53:O306">
    <cfRule type="cellIs" dxfId="190" priority="193" stopIfTrue="1" operator="greaterThan">
      <formula>0</formula>
    </cfRule>
    <cfRule type="cellIs" dxfId="189" priority="194" stopIfTrue="1" operator="greaterThan">
      <formula>0</formula>
    </cfRule>
    <cfRule type="cellIs" dxfId="188" priority="195" stopIfTrue="1" operator="greaterThan">
      <formula>0</formula>
    </cfRule>
  </conditionalFormatting>
  <conditionalFormatting sqref="O328">
    <cfRule type="cellIs" dxfId="187" priority="187" stopIfTrue="1" operator="greaterThan">
      <formula>0</formula>
    </cfRule>
    <cfRule type="cellIs" dxfId="186" priority="188" stopIfTrue="1" operator="greaterThan">
      <formula>0</formula>
    </cfRule>
    <cfRule type="cellIs" dxfId="185" priority="189" stopIfTrue="1" operator="greaterThan">
      <formula>0</formula>
    </cfRule>
  </conditionalFormatting>
  <conditionalFormatting sqref="O329">
    <cfRule type="cellIs" dxfId="184" priority="184" stopIfTrue="1" operator="greaterThan">
      <formula>0</formula>
    </cfRule>
    <cfRule type="cellIs" dxfId="183" priority="185" stopIfTrue="1" operator="greaterThan">
      <formula>0</formula>
    </cfRule>
    <cfRule type="cellIs" dxfId="182" priority="186" stopIfTrue="1" operator="greaterThan">
      <formula>0</formula>
    </cfRule>
  </conditionalFormatting>
  <conditionalFormatting sqref="O330">
    <cfRule type="cellIs" dxfId="181" priority="181" stopIfTrue="1" operator="greaterThan">
      <formula>0</formula>
    </cfRule>
    <cfRule type="cellIs" dxfId="180" priority="182" stopIfTrue="1" operator="greaterThan">
      <formula>0</formula>
    </cfRule>
    <cfRule type="cellIs" dxfId="179" priority="183" stopIfTrue="1" operator="greaterThan">
      <formula>0</formula>
    </cfRule>
  </conditionalFormatting>
  <conditionalFormatting sqref="O331">
    <cfRule type="cellIs" dxfId="178" priority="178" stopIfTrue="1" operator="greaterThan">
      <formula>0</formula>
    </cfRule>
    <cfRule type="cellIs" dxfId="177" priority="179" stopIfTrue="1" operator="greaterThan">
      <formula>0</formula>
    </cfRule>
    <cfRule type="cellIs" dxfId="176" priority="180" stopIfTrue="1" operator="greaterThan">
      <formula>0</formula>
    </cfRule>
  </conditionalFormatting>
  <conditionalFormatting sqref="O332">
    <cfRule type="cellIs" dxfId="175" priority="175" stopIfTrue="1" operator="greaterThan">
      <formula>0</formula>
    </cfRule>
    <cfRule type="cellIs" dxfId="174" priority="176" stopIfTrue="1" operator="greaterThan">
      <formula>0</formula>
    </cfRule>
    <cfRule type="cellIs" dxfId="173" priority="177" stopIfTrue="1" operator="greaterThan">
      <formula>0</formula>
    </cfRule>
  </conditionalFormatting>
  <conditionalFormatting sqref="O333">
    <cfRule type="cellIs" dxfId="172" priority="172" stopIfTrue="1" operator="greaterThan">
      <formula>0</formula>
    </cfRule>
    <cfRule type="cellIs" dxfId="171" priority="173" stopIfTrue="1" operator="greaterThan">
      <formula>0</formula>
    </cfRule>
    <cfRule type="cellIs" dxfId="170" priority="174" stopIfTrue="1" operator="greaterThan">
      <formula>0</formula>
    </cfRule>
  </conditionalFormatting>
  <conditionalFormatting sqref="O334">
    <cfRule type="cellIs" dxfId="169" priority="169" stopIfTrue="1" operator="greaterThan">
      <formula>0</formula>
    </cfRule>
    <cfRule type="cellIs" dxfId="168" priority="170" stopIfTrue="1" operator="greaterThan">
      <formula>0</formula>
    </cfRule>
    <cfRule type="cellIs" dxfId="167" priority="171" stopIfTrue="1" operator="greaterThan">
      <formula>0</formula>
    </cfRule>
  </conditionalFormatting>
  <conditionalFormatting sqref="O337">
    <cfRule type="cellIs" dxfId="166" priority="166" stopIfTrue="1" operator="greaterThan">
      <formula>0</formula>
    </cfRule>
    <cfRule type="cellIs" dxfId="165" priority="167" stopIfTrue="1" operator="greaterThan">
      <formula>0</formula>
    </cfRule>
    <cfRule type="cellIs" dxfId="164" priority="168" stopIfTrue="1" operator="greaterThan">
      <formula>0</formula>
    </cfRule>
  </conditionalFormatting>
  <conditionalFormatting sqref="O338:O512">
    <cfRule type="cellIs" dxfId="163" priority="163" stopIfTrue="1" operator="greaterThan">
      <formula>0</formula>
    </cfRule>
    <cfRule type="cellIs" dxfId="162" priority="164" stopIfTrue="1" operator="greaterThan">
      <formula>0</formula>
    </cfRule>
    <cfRule type="cellIs" dxfId="161" priority="165" stopIfTrue="1" operator="greaterThan">
      <formula>0</formula>
    </cfRule>
  </conditionalFormatting>
  <conditionalFormatting sqref="R315">
    <cfRule type="cellIs" dxfId="160" priority="160" stopIfTrue="1" operator="greaterThan">
      <formula>0</formula>
    </cfRule>
    <cfRule type="cellIs" dxfId="159" priority="161" stopIfTrue="1" operator="greaterThan">
      <formula>0</formula>
    </cfRule>
    <cfRule type="cellIs" dxfId="158" priority="162" stopIfTrue="1" operator="greaterThan">
      <formula>0</formula>
    </cfRule>
  </conditionalFormatting>
  <conditionalFormatting sqref="O321:O323">
    <cfRule type="cellIs" dxfId="157" priority="157" stopIfTrue="1" operator="greaterThan">
      <formula>0</formula>
    </cfRule>
    <cfRule type="cellIs" dxfId="156" priority="158" stopIfTrue="1" operator="greaterThan">
      <formula>0</formula>
    </cfRule>
    <cfRule type="cellIs" dxfId="155" priority="159" stopIfTrue="1" operator="greaterThan">
      <formula>0</formula>
    </cfRule>
  </conditionalFormatting>
  <conditionalFormatting sqref="R359">
    <cfRule type="cellIs" dxfId="154" priority="154" stopIfTrue="1" operator="greaterThan">
      <formula>0</formula>
    </cfRule>
    <cfRule type="cellIs" dxfId="153" priority="155" stopIfTrue="1" operator="greaterThan">
      <formula>0</formula>
    </cfRule>
    <cfRule type="cellIs" dxfId="152" priority="156" stopIfTrue="1" operator="greaterThan">
      <formula>0</formula>
    </cfRule>
  </conditionalFormatting>
  <conditionalFormatting sqref="R360">
    <cfRule type="cellIs" dxfId="151" priority="151" stopIfTrue="1" operator="greaterThan">
      <formula>0</formula>
    </cfRule>
    <cfRule type="cellIs" dxfId="150" priority="152" stopIfTrue="1" operator="greaterThan">
      <formula>0</formula>
    </cfRule>
    <cfRule type="cellIs" dxfId="149" priority="153" stopIfTrue="1" operator="greaterThan">
      <formula>0</formula>
    </cfRule>
  </conditionalFormatting>
  <conditionalFormatting sqref="Q529:U531 Q528:T528">
    <cfRule type="cellIs" dxfId="148" priority="148" stopIfTrue="1" operator="greaterThan">
      <formula>0</formula>
    </cfRule>
    <cfRule type="cellIs" dxfId="147" priority="149" stopIfTrue="1" operator="greaterThan">
      <formula>0</formula>
    </cfRule>
    <cfRule type="cellIs" dxfId="146" priority="150" stopIfTrue="1" operator="greaterThan">
      <formula>0</formula>
    </cfRule>
  </conditionalFormatting>
  <conditionalFormatting sqref="S529:U533 S528:T528">
    <cfRule type="cellIs" dxfId="145" priority="147" operator="greaterThan">
      <formula>0</formula>
    </cfRule>
  </conditionalFormatting>
  <conditionalFormatting sqref="Q532:Q533">
    <cfRule type="cellIs" dxfId="144" priority="145" operator="greaterThan">
      <formula>0</formula>
    </cfRule>
    <cfRule type="cellIs" priority="146" operator="greaterThan">
      <formula>0</formula>
    </cfRule>
  </conditionalFormatting>
  <conditionalFormatting sqref="T359">
    <cfRule type="cellIs" dxfId="143" priority="142" stopIfTrue="1" operator="greaterThan">
      <formula>0</formula>
    </cfRule>
    <cfRule type="cellIs" dxfId="142" priority="143" stopIfTrue="1" operator="greaterThan">
      <formula>0</formula>
    </cfRule>
    <cfRule type="cellIs" dxfId="141" priority="144" stopIfTrue="1" operator="greaterThan">
      <formula>0</formula>
    </cfRule>
  </conditionalFormatting>
  <conditionalFormatting sqref="T360">
    <cfRule type="cellIs" dxfId="140" priority="139" stopIfTrue="1" operator="greaterThan">
      <formula>0</formula>
    </cfRule>
    <cfRule type="cellIs" dxfId="139" priority="140" stopIfTrue="1" operator="greaterThan">
      <formula>0</formula>
    </cfRule>
    <cfRule type="cellIs" dxfId="138" priority="141" stopIfTrue="1" operator="greaterThan">
      <formula>0</formula>
    </cfRule>
  </conditionalFormatting>
  <conditionalFormatting sqref="T361">
    <cfRule type="cellIs" dxfId="137" priority="136" stopIfTrue="1" operator="greaterThan">
      <formula>0</formula>
    </cfRule>
    <cfRule type="cellIs" dxfId="136" priority="137" stopIfTrue="1" operator="greaterThan">
      <formula>0</formula>
    </cfRule>
    <cfRule type="cellIs" dxfId="135" priority="138" stopIfTrue="1" operator="greaterThan">
      <formula>0</formula>
    </cfRule>
  </conditionalFormatting>
  <conditionalFormatting sqref="T362">
    <cfRule type="cellIs" dxfId="134" priority="133" stopIfTrue="1" operator="greaterThan">
      <formula>0</formula>
    </cfRule>
    <cfRule type="cellIs" dxfId="133" priority="134" stopIfTrue="1" operator="greaterThan">
      <formula>0</formula>
    </cfRule>
    <cfRule type="cellIs" dxfId="132" priority="135" stopIfTrue="1" operator="greaterThan">
      <formula>0</formula>
    </cfRule>
  </conditionalFormatting>
  <conditionalFormatting sqref="T363">
    <cfRule type="cellIs" dxfId="131" priority="130" stopIfTrue="1" operator="greaterThan">
      <formula>0</formula>
    </cfRule>
    <cfRule type="cellIs" dxfId="130" priority="131" stopIfTrue="1" operator="greaterThan">
      <formula>0</formula>
    </cfRule>
    <cfRule type="cellIs" dxfId="129" priority="132" stopIfTrue="1" operator="greaterThan">
      <formula>0</formula>
    </cfRule>
  </conditionalFormatting>
  <conditionalFormatting sqref="U517:U525">
    <cfRule type="cellIs" dxfId="128" priority="127" stopIfTrue="1" operator="greaterThan">
      <formula>0</formula>
    </cfRule>
    <cfRule type="cellIs" dxfId="127" priority="128" stopIfTrue="1" operator="greaterThan">
      <formula>0</formula>
    </cfRule>
    <cfRule type="cellIs" dxfId="126" priority="129" stopIfTrue="1" operator="greaterThan">
      <formula>0</formula>
    </cfRule>
  </conditionalFormatting>
  <conditionalFormatting sqref="U517:U528">
    <cfRule type="cellIs" dxfId="125" priority="126" operator="greaterThan">
      <formula>0</formula>
    </cfRule>
  </conditionalFormatting>
  <conditionalFormatting sqref="X317:X326">
    <cfRule type="cellIs" dxfId="124" priority="123" stopIfTrue="1" operator="greaterThan">
      <formula>0</formula>
    </cfRule>
    <cfRule type="cellIs" dxfId="123" priority="124" stopIfTrue="1" operator="greaterThan">
      <formula>0</formula>
    </cfRule>
    <cfRule type="cellIs" dxfId="122" priority="125" stopIfTrue="1" operator="greaterThan">
      <formula>0</formula>
    </cfRule>
  </conditionalFormatting>
  <conditionalFormatting sqref="X330:X331">
    <cfRule type="cellIs" dxfId="121" priority="120" stopIfTrue="1" operator="greaterThan">
      <formula>0</formula>
    </cfRule>
    <cfRule type="cellIs" dxfId="120" priority="121" stopIfTrue="1" operator="greaterThan">
      <formula>0</formula>
    </cfRule>
    <cfRule type="cellIs" dxfId="119" priority="122" stopIfTrue="1" operator="greaterThan">
      <formula>0</formula>
    </cfRule>
  </conditionalFormatting>
  <conditionalFormatting sqref="X333:X337">
    <cfRule type="cellIs" dxfId="118" priority="117" stopIfTrue="1" operator="greaterThan">
      <formula>0</formula>
    </cfRule>
    <cfRule type="cellIs" dxfId="117" priority="118" stopIfTrue="1" operator="greaterThan">
      <formula>0</formula>
    </cfRule>
    <cfRule type="cellIs" dxfId="116" priority="119" stopIfTrue="1" operator="greaterThan">
      <formula>0</formula>
    </cfRule>
  </conditionalFormatting>
  <conditionalFormatting sqref="X340:X343">
    <cfRule type="cellIs" dxfId="115" priority="114" stopIfTrue="1" operator="greaterThan">
      <formula>0</formula>
    </cfRule>
    <cfRule type="cellIs" dxfId="114" priority="115" stopIfTrue="1" operator="greaterThan">
      <formula>0</formula>
    </cfRule>
    <cfRule type="cellIs" dxfId="113" priority="116" stopIfTrue="1" operator="greaterThan">
      <formula>0</formula>
    </cfRule>
  </conditionalFormatting>
  <conditionalFormatting sqref="X346:X349">
    <cfRule type="cellIs" dxfId="112" priority="111" stopIfTrue="1" operator="greaterThan">
      <formula>0</formula>
    </cfRule>
    <cfRule type="cellIs" dxfId="111" priority="112" stopIfTrue="1" operator="greaterThan">
      <formula>0</formula>
    </cfRule>
    <cfRule type="cellIs" dxfId="110" priority="113" stopIfTrue="1" operator="greaterThan">
      <formula>0</formula>
    </cfRule>
  </conditionalFormatting>
  <conditionalFormatting sqref="X362:X364">
    <cfRule type="cellIs" dxfId="109" priority="108" stopIfTrue="1" operator="greaterThan">
      <formula>0</formula>
    </cfRule>
    <cfRule type="cellIs" dxfId="108" priority="109" stopIfTrue="1" operator="greaterThan">
      <formula>0</formula>
    </cfRule>
    <cfRule type="cellIs" dxfId="107" priority="110" stopIfTrue="1" operator="greaterThan">
      <formula>0</formula>
    </cfRule>
  </conditionalFormatting>
  <conditionalFormatting sqref="X471:X512">
    <cfRule type="cellIs" dxfId="106" priority="105" stopIfTrue="1" operator="greaterThan">
      <formula>0</formula>
    </cfRule>
    <cfRule type="cellIs" dxfId="105" priority="106" stopIfTrue="1" operator="greaterThan">
      <formula>0</formula>
    </cfRule>
    <cfRule type="cellIs" dxfId="104" priority="107" stopIfTrue="1" operator="greaterThan">
      <formula>0</formula>
    </cfRule>
  </conditionalFormatting>
  <conditionalFormatting sqref="W317:W326">
    <cfRule type="cellIs" dxfId="103" priority="102" stopIfTrue="1" operator="greaterThan">
      <formula>0</formula>
    </cfRule>
    <cfRule type="cellIs" dxfId="102" priority="103" stopIfTrue="1" operator="greaterThan">
      <formula>0</formula>
    </cfRule>
    <cfRule type="cellIs" dxfId="101" priority="104" stopIfTrue="1" operator="greaterThan">
      <formula>0</formula>
    </cfRule>
  </conditionalFormatting>
  <conditionalFormatting sqref="W330:W331">
    <cfRule type="cellIs" dxfId="100" priority="99" stopIfTrue="1" operator="greaterThan">
      <formula>0</formula>
    </cfRule>
    <cfRule type="cellIs" dxfId="99" priority="100" stopIfTrue="1" operator="greaterThan">
      <formula>0</formula>
    </cfRule>
    <cfRule type="cellIs" dxfId="98" priority="101" stopIfTrue="1" operator="greaterThan">
      <formula>0</formula>
    </cfRule>
  </conditionalFormatting>
  <conditionalFormatting sqref="W333:W337">
    <cfRule type="cellIs" dxfId="97" priority="96" stopIfTrue="1" operator="greaterThan">
      <formula>0</formula>
    </cfRule>
    <cfRule type="cellIs" dxfId="96" priority="97" stopIfTrue="1" operator="greaterThan">
      <formula>0</formula>
    </cfRule>
    <cfRule type="cellIs" dxfId="95" priority="98" stopIfTrue="1" operator="greaterThan">
      <formula>0</formula>
    </cfRule>
  </conditionalFormatting>
  <conditionalFormatting sqref="W340:W343">
    <cfRule type="cellIs" dxfId="94" priority="93" stopIfTrue="1" operator="greaterThan">
      <formula>0</formula>
    </cfRule>
    <cfRule type="cellIs" dxfId="93" priority="94" stopIfTrue="1" operator="greaterThan">
      <formula>0</formula>
    </cfRule>
    <cfRule type="cellIs" dxfId="92" priority="95" stopIfTrue="1" operator="greaterThan">
      <formula>0</formula>
    </cfRule>
  </conditionalFormatting>
  <conditionalFormatting sqref="W346:W349">
    <cfRule type="cellIs" dxfId="91" priority="90" stopIfTrue="1" operator="greaterThan">
      <formula>0</formula>
    </cfRule>
    <cfRule type="cellIs" dxfId="90" priority="91" stopIfTrue="1" operator="greaterThan">
      <formula>0</formula>
    </cfRule>
    <cfRule type="cellIs" dxfId="89" priority="92" stopIfTrue="1" operator="greaterThan">
      <formula>0</formula>
    </cfRule>
  </conditionalFormatting>
  <conditionalFormatting sqref="AB4:AB306">
    <cfRule type="cellIs" dxfId="88" priority="87" stopIfTrue="1" operator="greaterThan">
      <formula>0</formula>
    </cfRule>
    <cfRule type="cellIs" dxfId="87" priority="88" stopIfTrue="1" operator="greaterThan">
      <formula>0</formula>
    </cfRule>
    <cfRule type="cellIs" dxfId="86" priority="89" stopIfTrue="1" operator="greaterThan">
      <formula>0</formula>
    </cfRule>
  </conditionalFormatting>
  <conditionalFormatting sqref="AB4:AB512">
    <cfRule type="cellIs" dxfId="85" priority="86" operator="greaterThan">
      <formula>0</formula>
    </cfRule>
  </conditionalFormatting>
  <conditionalFormatting sqref="AC147">
    <cfRule type="cellIs" dxfId="84" priority="83" stopIfTrue="1" operator="greaterThan">
      <formula>0</formula>
    </cfRule>
    <cfRule type="cellIs" dxfId="83" priority="84" stopIfTrue="1" operator="greaterThan">
      <formula>0</formula>
    </cfRule>
    <cfRule type="cellIs" dxfId="82" priority="85" stopIfTrue="1" operator="greaterThan">
      <formula>0</formula>
    </cfRule>
  </conditionalFormatting>
  <conditionalFormatting sqref="AC147">
    <cfRule type="cellIs" dxfId="81" priority="82" operator="greaterThan">
      <formula>0</formula>
    </cfRule>
  </conditionalFormatting>
  <conditionalFormatting sqref="AC148">
    <cfRule type="cellIs" dxfId="80" priority="79" stopIfTrue="1" operator="greaterThan">
      <formula>0</formula>
    </cfRule>
    <cfRule type="cellIs" dxfId="79" priority="80" stopIfTrue="1" operator="greaterThan">
      <formula>0</formula>
    </cfRule>
    <cfRule type="cellIs" dxfId="78" priority="81" stopIfTrue="1" operator="greaterThan">
      <formula>0</formula>
    </cfRule>
  </conditionalFormatting>
  <conditionalFormatting sqref="AC148">
    <cfRule type="cellIs" dxfId="77" priority="78" operator="greaterThan">
      <formula>0</formula>
    </cfRule>
  </conditionalFormatting>
  <conditionalFormatting sqref="AC149">
    <cfRule type="cellIs" dxfId="76" priority="75" stopIfTrue="1" operator="greaterThan">
      <formula>0</formula>
    </cfRule>
    <cfRule type="cellIs" dxfId="75" priority="76" stopIfTrue="1" operator="greaterThan">
      <formula>0</formula>
    </cfRule>
    <cfRule type="cellIs" dxfId="74" priority="77" stopIfTrue="1" operator="greaterThan">
      <formula>0</formula>
    </cfRule>
  </conditionalFormatting>
  <conditionalFormatting sqref="AC149">
    <cfRule type="cellIs" dxfId="73" priority="74" operator="greaterThan">
      <formula>0</formula>
    </cfRule>
  </conditionalFormatting>
  <conditionalFormatting sqref="AC156">
    <cfRule type="cellIs" dxfId="72" priority="71" stopIfTrue="1" operator="greaterThan">
      <formula>0</formula>
    </cfRule>
    <cfRule type="cellIs" dxfId="71" priority="72" stopIfTrue="1" operator="greaterThan">
      <formula>0</formula>
    </cfRule>
    <cfRule type="cellIs" dxfId="70" priority="73" stopIfTrue="1" operator="greaterThan">
      <formula>0</formula>
    </cfRule>
  </conditionalFormatting>
  <conditionalFormatting sqref="AC156">
    <cfRule type="cellIs" dxfId="69" priority="70" operator="greaterThan">
      <formula>0</formula>
    </cfRule>
  </conditionalFormatting>
  <conditionalFormatting sqref="AC166">
    <cfRule type="cellIs" dxfId="68" priority="67" stopIfTrue="1" operator="greaterThan">
      <formula>0</formula>
    </cfRule>
    <cfRule type="cellIs" dxfId="67" priority="68" stopIfTrue="1" operator="greaterThan">
      <formula>0</formula>
    </cfRule>
    <cfRule type="cellIs" dxfId="66" priority="69" stopIfTrue="1" operator="greaterThan">
      <formula>0</formula>
    </cfRule>
  </conditionalFormatting>
  <conditionalFormatting sqref="AC166">
    <cfRule type="cellIs" dxfId="65" priority="66" operator="greaterThan">
      <formula>0</formula>
    </cfRule>
  </conditionalFormatting>
  <conditionalFormatting sqref="AC167">
    <cfRule type="cellIs" dxfId="64" priority="63" stopIfTrue="1" operator="greaterThan">
      <formula>0</formula>
    </cfRule>
    <cfRule type="cellIs" dxfId="63" priority="64" stopIfTrue="1" operator="greaterThan">
      <formula>0</formula>
    </cfRule>
    <cfRule type="cellIs" dxfId="62" priority="65" stopIfTrue="1" operator="greaterThan">
      <formula>0</formula>
    </cfRule>
  </conditionalFormatting>
  <conditionalFormatting sqref="AC167">
    <cfRule type="cellIs" dxfId="61" priority="62" operator="greaterThan">
      <formula>0</formula>
    </cfRule>
  </conditionalFormatting>
  <conditionalFormatting sqref="AC176">
    <cfRule type="cellIs" dxfId="60" priority="59" stopIfTrue="1" operator="greaterThan">
      <formula>0</formula>
    </cfRule>
    <cfRule type="cellIs" dxfId="59" priority="60" stopIfTrue="1" operator="greaterThan">
      <formula>0</formula>
    </cfRule>
    <cfRule type="cellIs" dxfId="58" priority="61" stopIfTrue="1" operator="greaterThan">
      <formula>0</formula>
    </cfRule>
  </conditionalFormatting>
  <conditionalFormatting sqref="AC176">
    <cfRule type="cellIs" dxfId="57" priority="58" operator="greaterThan">
      <formula>0</formula>
    </cfRule>
  </conditionalFormatting>
  <conditionalFormatting sqref="AC177">
    <cfRule type="cellIs" dxfId="56" priority="55" stopIfTrue="1" operator="greaterThan">
      <formula>0</formula>
    </cfRule>
    <cfRule type="cellIs" dxfId="55" priority="56" stopIfTrue="1" operator="greaterThan">
      <formula>0</formula>
    </cfRule>
    <cfRule type="cellIs" dxfId="54" priority="57" stopIfTrue="1" operator="greaterThan">
      <formula>0</formula>
    </cfRule>
  </conditionalFormatting>
  <conditionalFormatting sqref="AC177">
    <cfRule type="cellIs" dxfId="53" priority="54" operator="greaterThan">
      <formula>0</formula>
    </cfRule>
  </conditionalFormatting>
  <conditionalFormatting sqref="AC178">
    <cfRule type="cellIs" dxfId="52" priority="51" stopIfTrue="1" operator="greaterThan">
      <formula>0</formula>
    </cfRule>
    <cfRule type="cellIs" dxfId="51" priority="52" stopIfTrue="1" operator="greaterThan">
      <formula>0</formula>
    </cfRule>
    <cfRule type="cellIs" dxfId="50" priority="53" stopIfTrue="1" operator="greaterThan">
      <formula>0</formula>
    </cfRule>
  </conditionalFormatting>
  <conditionalFormatting sqref="AC178">
    <cfRule type="cellIs" dxfId="49" priority="50" operator="greaterThan">
      <formula>0</formula>
    </cfRule>
  </conditionalFormatting>
  <conditionalFormatting sqref="AD4:AD512">
    <cfRule type="cellIs" dxfId="48" priority="43" operator="greaterThan">
      <formula>0</formula>
    </cfRule>
  </conditionalFormatting>
  <conditionalFormatting sqref="AD4 AD10:AD306">
    <cfRule type="cellIs" dxfId="47" priority="47" stopIfTrue="1" operator="greaterThan">
      <formula>0</formula>
    </cfRule>
    <cfRule type="cellIs" dxfId="46" priority="48" stopIfTrue="1" operator="greaterThan">
      <formula>0</formula>
    </cfRule>
    <cfRule type="cellIs" dxfId="45" priority="49" stopIfTrue="1" operator="greaterThan">
      <formula>0</formula>
    </cfRule>
  </conditionalFormatting>
  <conditionalFormatting sqref="AD5:AD9">
    <cfRule type="cellIs" dxfId="44" priority="44" stopIfTrue="1" operator="greaterThan">
      <formula>0</formula>
    </cfRule>
    <cfRule type="cellIs" dxfId="43" priority="45" stopIfTrue="1" operator="greaterThan">
      <formula>0</formula>
    </cfRule>
    <cfRule type="cellIs" dxfId="42" priority="46" stopIfTrue="1" operator="greaterThan">
      <formula>0</formula>
    </cfRule>
  </conditionalFormatting>
  <conditionalFormatting sqref="Q4:Q306">
    <cfRule type="cellIs" dxfId="41" priority="40" stopIfTrue="1" operator="greaterThan">
      <formula>0</formula>
    </cfRule>
    <cfRule type="cellIs" dxfId="40" priority="41" stopIfTrue="1" operator="greaterThan">
      <formula>0</formula>
    </cfRule>
    <cfRule type="cellIs" dxfId="39" priority="42" stopIfTrue="1" operator="greaterThan">
      <formula>0</formula>
    </cfRule>
  </conditionalFormatting>
  <conditionalFormatting sqref="P4:P51 P53:P306">
    <cfRule type="cellIs" dxfId="38" priority="37" stopIfTrue="1" operator="greaterThan">
      <formula>0</formula>
    </cfRule>
    <cfRule type="cellIs" dxfId="37" priority="38" stopIfTrue="1" operator="greaterThan">
      <formula>0</formula>
    </cfRule>
    <cfRule type="cellIs" dxfId="36" priority="39" stopIfTrue="1" operator="greaterThan">
      <formula>0</formula>
    </cfRule>
  </conditionalFormatting>
  <conditionalFormatting sqref="Q315">
    <cfRule type="cellIs" dxfId="35" priority="34" stopIfTrue="1" operator="greaterThan">
      <formula>0</formula>
    </cfRule>
    <cfRule type="cellIs" dxfId="34" priority="35" stopIfTrue="1" operator="greaterThan">
      <formula>0</formula>
    </cfRule>
    <cfRule type="cellIs" dxfId="33" priority="36" stopIfTrue="1" operator="greaterThan">
      <formula>0</formula>
    </cfRule>
  </conditionalFormatting>
  <conditionalFormatting sqref="P328">
    <cfRule type="cellIs" dxfId="32" priority="31" stopIfTrue="1" operator="greaterThan">
      <formula>0</formula>
    </cfRule>
    <cfRule type="cellIs" dxfId="31" priority="32" stopIfTrue="1" operator="greaterThan">
      <formula>0</formula>
    </cfRule>
    <cfRule type="cellIs" dxfId="30" priority="33" stopIfTrue="1" operator="greaterThan">
      <formula>0</formula>
    </cfRule>
  </conditionalFormatting>
  <conditionalFormatting sqref="P329">
    <cfRule type="cellIs" dxfId="29" priority="28" stopIfTrue="1" operator="greaterThan">
      <formula>0</formula>
    </cfRule>
    <cfRule type="cellIs" dxfId="28" priority="29" stopIfTrue="1" operator="greaterThan">
      <formula>0</formula>
    </cfRule>
    <cfRule type="cellIs" dxfId="27" priority="30" stopIfTrue="1" operator="greaterThan">
      <formula>0</formula>
    </cfRule>
  </conditionalFormatting>
  <conditionalFormatting sqref="P330">
    <cfRule type="cellIs" dxfId="26" priority="25" stopIfTrue="1" operator="greaterThan">
      <formula>0</formula>
    </cfRule>
    <cfRule type="cellIs" dxfId="25" priority="26" stopIfTrue="1" operator="greaterThan">
      <formula>0</formula>
    </cfRule>
    <cfRule type="cellIs" dxfId="24" priority="27" stopIfTrue="1" operator="greaterThan">
      <formula>0</formula>
    </cfRule>
  </conditionalFormatting>
  <conditionalFormatting sqref="P331">
    <cfRule type="cellIs" dxfId="23" priority="22" stopIfTrue="1" operator="greaterThan">
      <formula>0</formula>
    </cfRule>
    <cfRule type="cellIs" dxfId="22" priority="23" stopIfTrue="1" operator="greaterThan">
      <formula>0</formula>
    </cfRule>
    <cfRule type="cellIs" dxfId="21" priority="24" stopIfTrue="1" operator="greaterThan">
      <formula>0</formula>
    </cfRule>
  </conditionalFormatting>
  <conditionalFormatting sqref="P332">
    <cfRule type="cellIs" dxfId="20" priority="19" stopIfTrue="1" operator="greaterThan">
      <formula>0</formula>
    </cfRule>
    <cfRule type="cellIs" dxfId="19" priority="20" stopIfTrue="1" operator="greaterThan">
      <formula>0</formula>
    </cfRule>
    <cfRule type="cellIs" dxfId="18" priority="21" stopIfTrue="1" operator="greaterThan">
      <formula>0</formula>
    </cfRule>
  </conditionalFormatting>
  <conditionalFormatting sqref="P333">
    <cfRule type="cellIs" dxfId="17" priority="16" stopIfTrue="1" operator="greaterThan">
      <formula>0</formula>
    </cfRule>
    <cfRule type="cellIs" dxfId="16" priority="17" stopIfTrue="1" operator="greaterThan">
      <formula>0</formula>
    </cfRule>
    <cfRule type="cellIs" dxfId="15" priority="18" stopIfTrue="1" operator="greaterThan">
      <formula>0</formula>
    </cfRule>
  </conditionalFormatting>
  <conditionalFormatting sqref="P334">
    <cfRule type="cellIs" dxfId="14" priority="13" stopIfTrue="1" operator="greaterThan">
      <formula>0</formula>
    </cfRule>
    <cfRule type="cellIs" dxfId="13" priority="14" stopIfTrue="1" operator="greaterThan">
      <formula>0</formula>
    </cfRule>
    <cfRule type="cellIs" dxfId="12" priority="15" stopIfTrue="1" operator="greaterThan">
      <formula>0</formula>
    </cfRule>
  </conditionalFormatting>
  <conditionalFormatting sqref="P337">
    <cfRule type="cellIs" dxfId="11" priority="10" stopIfTrue="1" operator="greaterThan">
      <formula>0</formula>
    </cfRule>
    <cfRule type="cellIs" dxfId="10" priority="11" stopIfTrue="1" operator="greaterThan">
      <formula>0</formula>
    </cfRule>
    <cfRule type="cellIs" dxfId="9" priority="12" stopIfTrue="1" operator="greaterThan">
      <formula>0</formula>
    </cfRule>
  </conditionalFormatting>
  <conditionalFormatting sqref="P338:P512">
    <cfRule type="cellIs" dxfId="8" priority="7" stopIfTrue="1" operator="greaterThan">
      <formula>0</formula>
    </cfRule>
    <cfRule type="cellIs" dxfId="7" priority="8" stopIfTrue="1" operator="greaterThan">
      <formula>0</formula>
    </cfRule>
    <cfRule type="cellIs" dxfId="6" priority="9" stopIfTrue="1" operator="greaterThan">
      <formula>0</formula>
    </cfRule>
  </conditionalFormatting>
  <conditionalFormatting sqref="P321:P323">
    <cfRule type="cellIs" dxfId="5" priority="4" stopIfTrue="1" operator="greaterThan">
      <formula>0</formula>
    </cfRule>
    <cfRule type="cellIs" dxfId="4" priority="5" stopIfTrue="1" operator="greaterThan">
      <formula>0</formula>
    </cfRule>
    <cfRule type="cellIs" dxfId="3" priority="6" stopIfTrue="1" operator="greaterThan">
      <formula>0</formula>
    </cfRule>
  </conditionalFormatting>
  <conditionalFormatting sqref="Q311">
    <cfRule type="cellIs" dxfId="2" priority="1" stopIfTrue="1" operator="greaterThan">
      <formula>0</formula>
    </cfRule>
    <cfRule type="cellIs" dxfId="1" priority="2" stopIfTrue="1" operator="greaterThan">
      <formula>0</formula>
    </cfRule>
    <cfRule type="cellIs" dxfId="0"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22"/>
  <sheetViews>
    <sheetView zoomScale="85" zoomScaleNormal="85" workbookViewId="0">
      <pane xSplit="2" ySplit="3" topLeftCell="D502" activePane="bottomRight" state="frozen"/>
      <selection pane="topRight" activeCell="C1" sqref="C1"/>
      <selection pane="bottomLeft" activeCell="A4" sqref="A4"/>
      <selection pane="bottomRight" activeCell="J518" sqref="J518"/>
    </sheetView>
  </sheetViews>
  <sheetFormatPr defaultColWidth="9.7109375" defaultRowHeight="15"/>
  <cols>
    <col min="1" max="1" width="47.140625" style="3" customWidth="1"/>
    <col min="2" max="2" width="9.5703125" style="4" customWidth="1"/>
    <col min="3" max="3" width="8.85546875" style="9" customWidth="1"/>
    <col min="4" max="4" width="60.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5.140625" style="72" customWidth="1"/>
    <col min="12" max="12" width="16.7109375" style="68" customWidth="1"/>
    <col min="13" max="13" width="16.7109375" style="11" customWidth="1"/>
    <col min="14" max="14" width="16.7109375" style="69" customWidth="1"/>
    <col min="15" max="16" width="18.7109375" style="60" customWidth="1"/>
    <col min="17" max="16384" width="9.7109375" style="60"/>
  </cols>
  <sheetData>
    <row r="1" spans="1:16" ht="27.75" customHeight="1">
      <c r="A1" s="194" t="s">
        <v>464</v>
      </c>
      <c r="B1" s="195"/>
      <c r="C1" s="196"/>
      <c r="D1" s="194" t="s">
        <v>38</v>
      </c>
      <c r="E1" s="195"/>
      <c r="F1" s="195"/>
      <c r="G1" s="195"/>
      <c r="H1" s="195"/>
      <c r="I1" s="195"/>
      <c r="J1" s="195"/>
      <c r="K1" s="196"/>
      <c r="L1" s="194" t="s">
        <v>873</v>
      </c>
      <c r="M1" s="195"/>
      <c r="N1" s="195"/>
      <c r="O1" s="195"/>
      <c r="P1" s="196"/>
    </row>
    <row r="2" spans="1:16" ht="30.75" customHeight="1">
      <c r="A2" s="194" t="s">
        <v>29</v>
      </c>
      <c r="B2" s="195"/>
      <c r="C2" s="195"/>
      <c r="D2" s="195"/>
      <c r="E2" s="195"/>
      <c r="F2" s="195"/>
      <c r="G2" s="195"/>
      <c r="H2" s="195"/>
      <c r="I2" s="195"/>
      <c r="J2" s="195"/>
      <c r="K2" s="195"/>
      <c r="L2" s="195"/>
      <c r="M2" s="195"/>
      <c r="N2" s="195"/>
      <c r="O2" s="195"/>
      <c r="P2" s="196"/>
    </row>
    <row r="3" spans="1:16" s="45" customFormat="1" ht="30">
      <c r="A3" s="30" t="s">
        <v>2</v>
      </c>
      <c r="B3" s="28" t="s">
        <v>1</v>
      </c>
      <c r="C3" s="29" t="s">
        <v>4</v>
      </c>
      <c r="D3" s="29" t="s">
        <v>6</v>
      </c>
      <c r="E3" s="29" t="s">
        <v>28</v>
      </c>
      <c r="F3" s="29" t="s">
        <v>71</v>
      </c>
      <c r="G3" s="29" t="s">
        <v>72</v>
      </c>
      <c r="H3" s="29" t="s">
        <v>7</v>
      </c>
      <c r="I3" s="30" t="s">
        <v>3</v>
      </c>
      <c r="J3" s="31" t="s">
        <v>12</v>
      </c>
      <c r="K3" s="70" t="s">
        <v>5</v>
      </c>
      <c r="L3" s="32" t="s">
        <v>75</v>
      </c>
      <c r="M3" s="33" t="s">
        <v>76</v>
      </c>
      <c r="N3" s="30" t="s">
        <v>77</v>
      </c>
      <c r="O3" s="40" t="s">
        <v>78</v>
      </c>
      <c r="P3" s="40" t="s">
        <v>79</v>
      </c>
    </row>
    <row r="4" spans="1:16" ht="30" customHeight="1">
      <c r="A4" s="190" t="s">
        <v>467</v>
      </c>
      <c r="B4" s="190">
        <v>1</v>
      </c>
      <c r="C4" s="125">
        <v>1</v>
      </c>
      <c r="D4" s="131" t="s">
        <v>131</v>
      </c>
      <c r="E4" s="34" t="s">
        <v>64</v>
      </c>
      <c r="F4" s="34" t="s">
        <v>618</v>
      </c>
      <c r="G4" s="34" t="s">
        <v>619</v>
      </c>
      <c r="H4" s="34" t="s">
        <v>31</v>
      </c>
      <c r="I4" s="47">
        <v>30</v>
      </c>
      <c r="J4" s="47">
        <v>30</v>
      </c>
      <c r="K4" s="58">
        <v>8.1</v>
      </c>
      <c r="L4" s="43">
        <v>585</v>
      </c>
      <c r="M4" s="42">
        <f>SUM(CCT!L4-CCT!M4,CAV!L4-CAV!M4,CEAD!L4-CEAD!M4,CEART!L4-CEART!M4,CEAVI!L4-CEAVI!M4,CEFID!L4-CEFID!M4,CEO!L4-CEO!M4,CEPLAN!L4-CEPLAN!M4,CERES!L4-CERES!M4,CESFI!L4-CESFI!M4,CESMO!L4-CESMO!M4,ESAG!L4-ESAG!M4,FAED!L4-FAED!M4,MESC!L4-MESC!M4,REITORIA!L4-REITORIA!M4)</f>
        <v>350</v>
      </c>
      <c r="N4" s="41">
        <f t="shared" ref="N4:N116" si="0">SUM(L4-M4)</f>
        <v>235</v>
      </c>
      <c r="O4" s="61">
        <f>L4*K4</f>
        <v>4738.5</v>
      </c>
      <c r="P4" s="61">
        <f t="shared" ref="P4" si="1">M4*K4</f>
        <v>2835</v>
      </c>
    </row>
    <row r="5" spans="1:16" ht="31.5">
      <c r="A5" s="191"/>
      <c r="B5" s="191"/>
      <c r="C5" s="125">
        <v>2</v>
      </c>
      <c r="D5" s="131" t="s">
        <v>132</v>
      </c>
      <c r="E5" s="34" t="s">
        <v>64</v>
      </c>
      <c r="F5" s="34" t="s">
        <v>618</v>
      </c>
      <c r="G5" s="34" t="s">
        <v>619</v>
      </c>
      <c r="H5" s="34" t="s">
        <v>31</v>
      </c>
      <c r="I5" s="47">
        <v>30</v>
      </c>
      <c r="J5" s="47">
        <v>30</v>
      </c>
      <c r="K5" s="58">
        <v>8.1</v>
      </c>
      <c r="L5" s="43">
        <v>418</v>
      </c>
      <c r="M5" s="42">
        <f>SUM(CCT!L5-CCT!M5,CAV!L5-CAV!M5,CEAD!L5-CEAD!M5,CEART!L5-CEART!M5,CEAVI!L5-CEAVI!M5,CEFID!L5-CEFID!M5,CEO!L5-CEO!M5,CEPLAN!L5-CEPLAN!M5,CERES!L5-CERES!M5,CESFI!L5-CESFI!M5,CESMO!L5-CESMO!M5,ESAG!L5-ESAG!M5,FAED!L5-FAED!M5,MESC!L5-MESC!M5,REITORIA!L5-REITORIA!M5)</f>
        <v>110</v>
      </c>
      <c r="N5" s="41">
        <f t="shared" si="0"/>
        <v>308</v>
      </c>
      <c r="O5" s="61">
        <f t="shared" ref="O5:O68" si="2">L5*K5</f>
        <v>3385.7999999999997</v>
      </c>
      <c r="P5" s="61">
        <f t="shared" ref="P5:P68" si="3">M5*K5</f>
        <v>891</v>
      </c>
    </row>
    <row r="6" spans="1:16" ht="31.5">
      <c r="A6" s="191"/>
      <c r="B6" s="191"/>
      <c r="C6" s="125">
        <v>3</v>
      </c>
      <c r="D6" s="131" t="s">
        <v>133</v>
      </c>
      <c r="E6" s="34" t="s">
        <v>64</v>
      </c>
      <c r="F6" s="34" t="s">
        <v>618</v>
      </c>
      <c r="G6" s="34" t="s">
        <v>619</v>
      </c>
      <c r="H6" s="47" t="s">
        <v>31</v>
      </c>
      <c r="I6" s="47">
        <v>30</v>
      </c>
      <c r="J6" s="47">
        <v>30</v>
      </c>
      <c r="K6" s="58">
        <v>11.55</v>
      </c>
      <c r="L6" s="43">
        <v>1680</v>
      </c>
      <c r="M6" s="42">
        <f>SUM(CCT!L6-CCT!M6,CAV!L6-CAV!M6,CEAD!L6-CEAD!M6,CEART!L6-CEART!M6,CEAVI!L6-CEAVI!M6,CEFID!L6-CEFID!M6,CEO!L6-CEO!M6,CEPLAN!L6-CEPLAN!M6,CERES!L6-CERES!M6,CESFI!L6-CESFI!M6,CESMO!L6-CESMO!M6,ESAG!L6-ESAG!M6,FAED!L6-FAED!M6,MESC!L6-MESC!M6,REITORIA!L6-REITORIA!M6)</f>
        <v>495</v>
      </c>
      <c r="N6" s="41">
        <f t="shared" si="0"/>
        <v>1185</v>
      </c>
      <c r="O6" s="61">
        <f t="shared" si="2"/>
        <v>19404</v>
      </c>
      <c r="P6" s="61">
        <f t="shared" si="3"/>
        <v>5717.25</v>
      </c>
    </row>
    <row r="7" spans="1:16" ht="31.5">
      <c r="A7" s="191"/>
      <c r="B7" s="191"/>
      <c r="C7" s="125">
        <v>4</v>
      </c>
      <c r="D7" s="131" t="s">
        <v>134</v>
      </c>
      <c r="E7" s="34" t="s">
        <v>64</v>
      </c>
      <c r="F7" s="34" t="s">
        <v>618</v>
      </c>
      <c r="G7" s="34" t="s">
        <v>619</v>
      </c>
      <c r="H7" s="34" t="s">
        <v>31</v>
      </c>
      <c r="I7" s="47">
        <v>30</v>
      </c>
      <c r="J7" s="47">
        <v>30</v>
      </c>
      <c r="K7" s="58">
        <v>11.55</v>
      </c>
      <c r="L7" s="43">
        <v>996</v>
      </c>
      <c r="M7" s="42">
        <f>SUM(CCT!L7-CCT!M7,CAV!L7-CAV!M7,CEAD!L7-CEAD!M7,CEART!L7-CEART!M7,CEAVI!L7-CEAVI!M7,CEFID!L7-CEFID!M7,CEO!L7-CEO!M7,CEPLAN!L7-CEPLAN!M7,CERES!L7-CERES!M7,CESFI!L7-CESFI!M7,CESMO!L7-CESMO!M7,ESAG!L7-ESAG!M7,FAED!L7-FAED!M7,MESC!L7-MESC!M7,REITORIA!L7-REITORIA!M7)</f>
        <v>213</v>
      </c>
      <c r="N7" s="41">
        <f t="shared" si="0"/>
        <v>783</v>
      </c>
      <c r="O7" s="61">
        <f t="shared" si="2"/>
        <v>11503.800000000001</v>
      </c>
      <c r="P7" s="61">
        <f t="shared" si="3"/>
        <v>2460.15</v>
      </c>
    </row>
    <row r="8" spans="1:16" ht="31.5">
      <c r="A8" s="191"/>
      <c r="B8" s="191"/>
      <c r="C8" s="125">
        <v>5</v>
      </c>
      <c r="D8" s="131" t="s">
        <v>135</v>
      </c>
      <c r="E8" s="34" t="s">
        <v>64</v>
      </c>
      <c r="F8" s="34" t="s">
        <v>618</v>
      </c>
      <c r="G8" s="34" t="s">
        <v>619</v>
      </c>
      <c r="H8" s="52" t="s">
        <v>31</v>
      </c>
      <c r="I8" s="47">
        <v>30</v>
      </c>
      <c r="J8" s="47">
        <v>30</v>
      </c>
      <c r="K8" s="58">
        <v>13.85</v>
      </c>
      <c r="L8" s="43">
        <v>635</v>
      </c>
      <c r="M8" s="42">
        <f>SUM(CCT!L8-CCT!M8,CAV!L8-CAV!M8,CEAD!L8-CEAD!M8,CEART!L8-CEART!M8,CEAVI!L8-CEAVI!M8,CEFID!L8-CEFID!M8,CEO!L8-CEO!M8,CEPLAN!L8-CEPLAN!M8,CERES!L8-CERES!M8,CESFI!L8-CESFI!M8,CESMO!L8-CESMO!M8,ESAG!L8-ESAG!M8,FAED!L8-FAED!M8,MESC!L8-MESC!M8,REITORIA!L8-REITORIA!M8)</f>
        <v>60</v>
      </c>
      <c r="N8" s="41">
        <f t="shared" si="0"/>
        <v>575</v>
      </c>
      <c r="O8" s="61">
        <f t="shared" si="2"/>
        <v>8794.75</v>
      </c>
      <c r="P8" s="61">
        <f t="shared" si="3"/>
        <v>831</v>
      </c>
    </row>
    <row r="9" spans="1:16" ht="31.5">
      <c r="A9" s="191"/>
      <c r="B9" s="191"/>
      <c r="C9" s="125">
        <v>6</v>
      </c>
      <c r="D9" s="131" t="s">
        <v>136</v>
      </c>
      <c r="E9" s="34" t="s">
        <v>64</v>
      </c>
      <c r="F9" s="34" t="s">
        <v>618</v>
      </c>
      <c r="G9" s="34" t="s">
        <v>619</v>
      </c>
      <c r="H9" s="52" t="s">
        <v>31</v>
      </c>
      <c r="I9" s="47">
        <v>30</v>
      </c>
      <c r="J9" s="47">
        <v>30</v>
      </c>
      <c r="K9" s="58">
        <v>13.85</v>
      </c>
      <c r="L9" s="43">
        <v>705</v>
      </c>
      <c r="M9" s="42">
        <f>SUM(CCT!L9-CCT!M9,CAV!L9-CAV!M9,CEAD!L9-CEAD!M9,CEART!L9-CEART!M9,CEAVI!L9-CEAVI!M9,CEFID!L9-CEFID!M9,CEO!L9-CEO!M9,CEPLAN!L9-CEPLAN!M9,CERES!L9-CERES!M9,CESFI!L9-CESFI!M9,CESMO!L9-CESMO!M9,ESAG!L9-ESAG!M9,FAED!L9-FAED!M9,MESC!L9-MESC!M9,REITORIA!L9-REITORIA!M9)</f>
        <v>120</v>
      </c>
      <c r="N9" s="41">
        <f t="shared" si="0"/>
        <v>585</v>
      </c>
      <c r="O9" s="61">
        <f t="shared" si="2"/>
        <v>9764.25</v>
      </c>
      <c r="P9" s="61">
        <f t="shared" si="3"/>
        <v>1662</v>
      </c>
    </row>
    <row r="10" spans="1:16" ht="31.5">
      <c r="A10" s="191"/>
      <c r="B10" s="191"/>
      <c r="C10" s="125">
        <v>7</v>
      </c>
      <c r="D10" s="131" t="s">
        <v>137</v>
      </c>
      <c r="E10" s="34" t="s">
        <v>64</v>
      </c>
      <c r="F10" s="34" t="s">
        <v>618</v>
      </c>
      <c r="G10" s="34" t="s">
        <v>619</v>
      </c>
      <c r="H10" s="52" t="s">
        <v>70</v>
      </c>
      <c r="I10" s="47">
        <v>30</v>
      </c>
      <c r="J10" s="47">
        <v>30</v>
      </c>
      <c r="K10" s="58">
        <v>22.75</v>
      </c>
      <c r="L10" s="43">
        <v>240</v>
      </c>
      <c r="M10" s="42">
        <f>SUM(CCT!L10-CCT!M10,CAV!L10-CAV!M10,CEAD!L10-CEAD!M10,CEART!L10-CEART!M10,CEAVI!L10-CEAVI!M10,CEFID!L10-CEFID!M10,CEO!L10-CEO!M10,CEPLAN!L10-CEPLAN!M10,CERES!L10-CERES!M10,CESFI!L10-CESFI!M10,CESMO!L10-CESMO!M10,ESAG!L10-ESAG!M10,FAED!L10-FAED!M10,MESC!L10-MESC!M10,REITORIA!L10-REITORIA!M10)</f>
        <v>0</v>
      </c>
      <c r="N10" s="41">
        <f t="shared" si="0"/>
        <v>240</v>
      </c>
      <c r="O10" s="61">
        <f t="shared" si="2"/>
        <v>5460</v>
      </c>
      <c r="P10" s="61">
        <f t="shared" si="3"/>
        <v>0</v>
      </c>
    </row>
    <row r="11" spans="1:16" ht="31.5">
      <c r="A11" s="191"/>
      <c r="B11" s="191"/>
      <c r="C11" s="125">
        <v>8</v>
      </c>
      <c r="D11" s="131" t="s">
        <v>138</v>
      </c>
      <c r="E11" s="47" t="s">
        <v>64</v>
      </c>
      <c r="F11" s="47" t="s">
        <v>620</v>
      </c>
      <c r="G11" s="34" t="s">
        <v>621</v>
      </c>
      <c r="H11" s="47" t="s">
        <v>70</v>
      </c>
      <c r="I11" s="47">
        <v>30</v>
      </c>
      <c r="J11" s="47">
        <v>30</v>
      </c>
      <c r="K11" s="58">
        <v>39.6</v>
      </c>
      <c r="L11" s="43">
        <v>120</v>
      </c>
      <c r="M11" s="42">
        <f>SUM(CCT!L11-CCT!M11,CAV!L11-CAV!M11,CEAD!L11-CEAD!M11,CEART!L11-CEART!M11,CEAVI!L11-CEAVI!M11,CEFID!L11-CEFID!M11,CEO!L11-CEO!M11,CEPLAN!L11-CEPLAN!M11,CERES!L11-CERES!M11,CESFI!L11-CESFI!M11,CESMO!L11-CESMO!M11,ESAG!L11-ESAG!M11,FAED!L11-FAED!M11,MESC!L11-MESC!M11,REITORIA!L11-REITORIA!M11)</f>
        <v>0</v>
      </c>
      <c r="N11" s="41">
        <f t="shared" si="0"/>
        <v>120</v>
      </c>
      <c r="O11" s="61">
        <f t="shared" si="2"/>
        <v>4752</v>
      </c>
      <c r="P11" s="61">
        <f t="shared" si="3"/>
        <v>0</v>
      </c>
    </row>
    <row r="12" spans="1:16" ht="15" customHeight="1">
      <c r="A12" s="191"/>
      <c r="B12" s="191"/>
      <c r="C12" s="125">
        <v>9</v>
      </c>
      <c r="D12" s="131" t="s">
        <v>139</v>
      </c>
      <c r="E12" s="47" t="s">
        <v>66</v>
      </c>
      <c r="F12" s="47" t="s">
        <v>618</v>
      </c>
      <c r="G12" s="34" t="s">
        <v>619</v>
      </c>
      <c r="H12" s="47" t="s">
        <v>31</v>
      </c>
      <c r="I12" s="47">
        <v>30</v>
      </c>
      <c r="J12" s="47">
        <v>30</v>
      </c>
      <c r="K12" s="58">
        <v>0.55000000000000004</v>
      </c>
      <c r="L12" s="43">
        <v>1670</v>
      </c>
      <c r="M12" s="42">
        <f>SUM(CCT!L12-CCT!M12,CAV!L12-CAV!M12,CEAD!L12-CEAD!M12,CEART!L12-CEART!M12,CEAVI!L12-CEAVI!M12,CEFID!L12-CEFID!M12,CEO!L12-CEO!M12,CEPLAN!L12-CEPLAN!M12,CERES!L12-CERES!M12,CESFI!L12-CESFI!M12,CESMO!L12-CESMO!M12,ESAG!L12-ESAG!M12,FAED!L12-FAED!M12,MESC!L12-MESC!M12,REITORIA!L12-REITORIA!M12)</f>
        <v>750</v>
      </c>
      <c r="N12" s="41">
        <f t="shared" si="0"/>
        <v>920</v>
      </c>
      <c r="O12" s="61">
        <f t="shared" si="2"/>
        <v>918.50000000000011</v>
      </c>
      <c r="P12" s="61">
        <f t="shared" si="3"/>
        <v>412.50000000000006</v>
      </c>
    </row>
    <row r="13" spans="1:16" ht="15" customHeight="1">
      <c r="A13" s="191"/>
      <c r="B13" s="191"/>
      <c r="C13" s="125">
        <v>10</v>
      </c>
      <c r="D13" s="131" t="s">
        <v>140</v>
      </c>
      <c r="E13" s="47" t="s">
        <v>66</v>
      </c>
      <c r="F13" s="47" t="s">
        <v>618</v>
      </c>
      <c r="G13" s="34" t="s">
        <v>619</v>
      </c>
      <c r="H13" s="47" t="s">
        <v>31</v>
      </c>
      <c r="I13" s="47">
        <v>30</v>
      </c>
      <c r="J13" s="47">
        <v>30</v>
      </c>
      <c r="K13" s="58">
        <v>0.55000000000000004</v>
      </c>
      <c r="L13" s="43">
        <v>1729</v>
      </c>
      <c r="M13" s="42">
        <f>SUM(CCT!L13-CCT!M13,CAV!L13-CAV!M13,CEAD!L13-CEAD!M13,CEART!L13-CEART!M13,CEAVI!L13-CEAVI!M13,CEFID!L13-CEFID!M13,CEO!L13-CEO!M13,CEPLAN!L13-CEPLAN!M13,CERES!L13-CERES!M13,CESFI!L13-CESFI!M13,CESMO!L13-CESMO!M13,ESAG!L13-ESAG!M13,FAED!L13-FAED!M13,MESC!L13-MESC!M13,REITORIA!L13-REITORIA!M13)</f>
        <v>350</v>
      </c>
      <c r="N13" s="41">
        <f t="shared" si="0"/>
        <v>1379</v>
      </c>
      <c r="O13" s="61">
        <f t="shared" si="2"/>
        <v>950.95</v>
      </c>
      <c r="P13" s="61">
        <f t="shared" si="3"/>
        <v>192.50000000000003</v>
      </c>
    </row>
    <row r="14" spans="1:16" ht="15" customHeight="1">
      <c r="A14" s="191"/>
      <c r="B14" s="191"/>
      <c r="C14" s="125">
        <v>11</v>
      </c>
      <c r="D14" s="131" t="s">
        <v>141</v>
      </c>
      <c r="E14" s="47" t="s">
        <v>66</v>
      </c>
      <c r="F14" s="47" t="s">
        <v>618</v>
      </c>
      <c r="G14" s="34" t="s">
        <v>619</v>
      </c>
      <c r="H14" s="47" t="s">
        <v>31</v>
      </c>
      <c r="I14" s="47">
        <v>30</v>
      </c>
      <c r="J14" s="47">
        <v>30</v>
      </c>
      <c r="K14" s="58">
        <v>0.7</v>
      </c>
      <c r="L14" s="43">
        <v>2925</v>
      </c>
      <c r="M14" s="42">
        <f>SUM(CCT!L14-CCT!M14,CAV!L14-CAV!M14,CEAD!L14-CEAD!M14,CEART!L14-CEART!M14,CEAVI!L14-CEAVI!M14,CEFID!L14-CEFID!M14,CEO!L14-CEO!M14,CEPLAN!L14-CEPLAN!M14,CERES!L14-CERES!M14,CESFI!L14-CESFI!M14,CESMO!L14-CESMO!M14,ESAG!L14-ESAG!M14,FAED!L14-FAED!M14,MESC!L14-MESC!M14,REITORIA!L14-REITORIA!M14)</f>
        <v>1455</v>
      </c>
      <c r="N14" s="41">
        <f t="shared" si="0"/>
        <v>1470</v>
      </c>
      <c r="O14" s="61">
        <f t="shared" si="2"/>
        <v>2047.4999999999998</v>
      </c>
      <c r="P14" s="61">
        <f t="shared" si="3"/>
        <v>1018.4999999999999</v>
      </c>
    </row>
    <row r="15" spans="1:16" ht="15" customHeight="1">
      <c r="A15" s="191"/>
      <c r="B15" s="191"/>
      <c r="C15" s="125">
        <v>12</v>
      </c>
      <c r="D15" s="131" t="s">
        <v>142</v>
      </c>
      <c r="E15" s="34" t="s">
        <v>66</v>
      </c>
      <c r="F15" s="34" t="s">
        <v>618</v>
      </c>
      <c r="G15" s="34" t="s">
        <v>619</v>
      </c>
      <c r="H15" s="34" t="s">
        <v>31</v>
      </c>
      <c r="I15" s="47">
        <v>30</v>
      </c>
      <c r="J15" s="47">
        <v>30</v>
      </c>
      <c r="K15" s="58">
        <v>0.7</v>
      </c>
      <c r="L15" s="43">
        <v>3785</v>
      </c>
      <c r="M15" s="42">
        <f>SUM(CCT!L15-CCT!M15,CAV!L15-CAV!M15,CEAD!L15-CEAD!M15,CEART!L15-CEART!M15,CEAVI!L15-CEAVI!M15,CEFID!L15-CEFID!M15,CEO!L15-CEO!M15,CEPLAN!L15-CEPLAN!M15,CERES!L15-CERES!M15,CESFI!L15-CESFI!M15,CESMO!L15-CESMO!M15,ESAG!L15-ESAG!M15,FAED!L15-FAED!M15,MESC!L15-MESC!M15,REITORIA!L15-REITORIA!M15)</f>
        <v>1315</v>
      </c>
      <c r="N15" s="41">
        <f t="shared" si="0"/>
        <v>2470</v>
      </c>
      <c r="O15" s="61">
        <f t="shared" si="2"/>
        <v>2649.5</v>
      </c>
      <c r="P15" s="61">
        <f t="shared" si="3"/>
        <v>920.49999999999989</v>
      </c>
    </row>
    <row r="16" spans="1:16" ht="15" customHeight="1">
      <c r="A16" s="191"/>
      <c r="B16" s="191"/>
      <c r="C16" s="125">
        <v>13</v>
      </c>
      <c r="D16" s="131" t="s">
        <v>143</v>
      </c>
      <c r="E16" s="34" t="s">
        <v>66</v>
      </c>
      <c r="F16" s="34" t="s">
        <v>618</v>
      </c>
      <c r="G16" s="34" t="s">
        <v>619</v>
      </c>
      <c r="H16" s="34" t="s">
        <v>31</v>
      </c>
      <c r="I16" s="47">
        <v>30</v>
      </c>
      <c r="J16" s="47">
        <v>30</v>
      </c>
      <c r="K16" s="58">
        <v>0.9</v>
      </c>
      <c r="L16" s="43">
        <v>1780</v>
      </c>
      <c r="M16" s="42">
        <f>SUM(CCT!L16-CCT!M16,CAV!L16-CAV!M16,CEAD!L16-CEAD!M16,CEART!L16-CEART!M16,CEAVI!L16-CEAVI!M16,CEFID!L16-CEFID!M16,CEO!L16-CEO!M16,CEPLAN!L16-CEPLAN!M16,CERES!L16-CERES!M16,CESFI!L16-CESFI!M16,CESMO!L16-CESMO!M16,ESAG!L16-ESAG!M16,FAED!L16-FAED!M16,MESC!L16-MESC!M16,REITORIA!L16-REITORIA!M16)</f>
        <v>530</v>
      </c>
      <c r="N16" s="41">
        <f t="shared" si="0"/>
        <v>1250</v>
      </c>
      <c r="O16" s="61">
        <f t="shared" si="2"/>
        <v>1602</v>
      </c>
      <c r="P16" s="61">
        <f t="shared" si="3"/>
        <v>477</v>
      </c>
    </row>
    <row r="17" spans="1:16" ht="15" customHeight="1">
      <c r="A17" s="191"/>
      <c r="B17" s="191"/>
      <c r="C17" s="125">
        <v>14</v>
      </c>
      <c r="D17" s="131" t="s">
        <v>144</v>
      </c>
      <c r="E17" s="34" t="s">
        <v>66</v>
      </c>
      <c r="F17" s="34" t="s">
        <v>618</v>
      </c>
      <c r="G17" s="34" t="s">
        <v>619</v>
      </c>
      <c r="H17" s="34" t="s">
        <v>31</v>
      </c>
      <c r="I17" s="47">
        <v>30</v>
      </c>
      <c r="J17" s="47">
        <v>30</v>
      </c>
      <c r="K17" s="58">
        <v>0.9</v>
      </c>
      <c r="L17" s="43">
        <v>2425</v>
      </c>
      <c r="M17" s="42">
        <f>SUM(CCT!L17-CCT!M17,CAV!L17-CAV!M17,CEAD!L17-CEAD!M17,CEART!L17-CEART!M17,CEAVI!L17-CEAVI!M17,CEFID!L17-CEFID!M17,CEO!L17-CEO!M17,CEPLAN!L17-CEPLAN!M17,CERES!L17-CERES!M17,CESFI!L17-CESFI!M17,CESMO!L17-CESMO!M17,ESAG!L17-ESAG!M17,FAED!L17-FAED!M17,MESC!L17-MESC!M17,REITORIA!L17-REITORIA!M17)</f>
        <v>580</v>
      </c>
      <c r="N17" s="41">
        <f t="shared" si="0"/>
        <v>1845</v>
      </c>
      <c r="O17" s="61">
        <f t="shared" si="2"/>
        <v>2182.5</v>
      </c>
      <c r="P17" s="61">
        <f t="shared" si="3"/>
        <v>522</v>
      </c>
    </row>
    <row r="18" spans="1:16" ht="15" customHeight="1">
      <c r="A18" s="191"/>
      <c r="B18" s="191"/>
      <c r="C18" s="125">
        <v>15</v>
      </c>
      <c r="D18" s="131" t="s">
        <v>145</v>
      </c>
      <c r="E18" s="34" t="s">
        <v>64</v>
      </c>
      <c r="F18" s="34" t="s">
        <v>618</v>
      </c>
      <c r="G18" s="34" t="s">
        <v>619</v>
      </c>
      <c r="H18" s="34" t="s">
        <v>31</v>
      </c>
      <c r="I18" s="47">
        <v>30</v>
      </c>
      <c r="J18" s="47">
        <v>30</v>
      </c>
      <c r="K18" s="58">
        <v>0.5</v>
      </c>
      <c r="L18" s="43">
        <v>1600</v>
      </c>
      <c r="M18" s="42">
        <f>SUM(CCT!L18-CCT!M18,CAV!L18-CAV!M18,CEAD!L18-CEAD!M18,CEART!L18-CEART!M18,CEAVI!L18-CEAVI!M18,CEFID!L18-CEFID!M18,CEO!L18-CEO!M18,CEPLAN!L18-CEPLAN!M18,CERES!L18-CERES!M18,CESFI!L18-CESFI!M18,CESMO!L18-CESMO!M18,ESAG!L18-ESAG!M18,FAED!L18-FAED!M18,MESC!L18-MESC!M18,REITORIA!L18-REITORIA!M18)</f>
        <v>530</v>
      </c>
      <c r="N18" s="41">
        <f t="shared" si="0"/>
        <v>1070</v>
      </c>
      <c r="O18" s="61">
        <f t="shared" si="2"/>
        <v>800</v>
      </c>
      <c r="P18" s="61">
        <f t="shared" si="3"/>
        <v>265</v>
      </c>
    </row>
    <row r="19" spans="1:16" ht="15" customHeight="1">
      <c r="A19" s="191"/>
      <c r="B19" s="191"/>
      <c r="C19" s="125">
        <v>16</v>
      </c>
      <c r="D19" s="131" t="s">
        <v>146</v>
      </c>
      <c r="E19" s="34" t="s">
        <v>64</v>
      </c>
      <c r="F19" s="34" t="s">
        <v>618</v>
      </c>
      <c r="G19" s="34" t="s">
        <v>619</v>
      </c>
      <c r="H19" s="34" t="s">
        <v>31</v>
      </c>
      <c r="I19" s="47">
        <v>30</v>
      </c>
      <c r="J19" s="47">
        <v>30</v>
      </c>
      <c r="K19" s="58">
        <v>0.5</v>
      </c>
      <c r="L19" s="43">
        <v>1870</v>
      </c>
      <c r="M19" s="42">
        <f>SUM(CCT!L19-CCT!M19,CAV!L19-CAV!M19,CEAD!L19-CEAD!M19,CEART!L19-CEART!M19,CEAVI!L19-CEAVI!M19,CEFID!L19-CEFID!M19,CEO!L19-CEO!M19,CEPLAN!L19-CEPLAN!M19,CERES!L19-CERES!M19,CESFI!L19-CESFI!M19,CESMO!L19-CESMO!M19,ESAG!L19-ESAG!M19,FAED!L19-FAED!M19,MESC!L19-MESC!M19,REITORIA!L19-REITORIA!M19)</f>
        <v>950</v>
      </c>
      <c r="N19" s="41">
        <f t="shared" si="0"/>
        <v>920</v>
      </c>
      <c r="O19" s="61">
        <f t="shared" si="2"/>
        <v>935</v>
      </c>
      <c r="P19" s="61">
        <f t="shared" si="3"/>
        <v>475</v>
      </c>
    </row>
    <row r="20" spans="1:16" ht="15" customHeight="1">
      <c r="A20" s="191"/>
      <c r="B20" s="191"/>
      <c r="C20" s="125">
        <v>17</v>
      </c>
      <c r="D20" s="131" t="s">
        <v>147</v>
      </c>
      <c r="E20" s="34" t="s">
        <v>64</v>
      </c>
      <c r="F20" s="34" t="s">
        <v>618</v>
      </c>
      <c r="G20" s="34" t="s">
        <v>619</v>
      </c>
      <c r="H20" s="34" t="s">
        <v>31</v>
      </c>
      <c r="I20" s="47">
        <v>30</v>
      </c>
      <c r="J20" s="47">
        <v>30</v>
      </c>
      <c r="K20" s="58">
        <v>0.75</v>
      </c>
      <c r="L20" s="43">
        <v>3554</v>
      </c>
      <c r="M20" s="42">
        <f>SUM(CCT!L20-CCT!M20,CAV!L20-CAV!M20,CEAD!L20-CEAD!M20,CEART!L20-CEART!M20,CEAVI!L20-CEAVI!M20,CEFID!L20-CEFID!M20,CEO!L20-CEO!M20,CEPLAN!L20-CEPLAN!M20,CERES!L20-CERES!M20,CESFI!L20-CESFI!M20,CESMO!L20-CESMO!M20,ESAG!L20-ESAG!M20,FAED!L20-FAED!M20,MESC!L20-MESC!M20,REITORIA!L20-REITORIA!M20)</f>
        <v>1434</v>
      </c>
      <c r="N20" s="41">
        <f t="shared" si="0"/>
        <v>2120</v>
      </c>
      <c r="O20" s="61">
        <f t="shared" si="2"/>
        <v>2665.5</v>
      </c>
      <c r="P20" s="61">
        <f t="shared" si="3"/>
        <v>1075.5</v>
      </c>
    </row>
    <row r="21" spans="1:16" ht="15" customHeight="1">
      <c r="A21" s="191"/>
      <c r="B21" s="191"/>
      <c r="C21" s="125">
        <v>18</v>
      </c>
      <c r="D21" s="131" t="s">
        <v>148</v>
      </c>
      <c r="E21" s="34" t="s">
        <v>64</v>
      </c>
      <c r="F21" s="34" t="s">
        <v>618</v>
      </c>
      <c r="G21" s="51" t="s">
        <v>619</v>
      </c>
      <c r="H21" s="47" t="s">
        <v>31</v>
      </c>
      <c r="I21" s="47">
        <v>30</v>
      </c>
      <c r="J21" s="47">
        <v>30</v>
      </c>
      <c r="K21" s="58">
        <v>0.75</v>
      </c>
      <c r="L21" s="43">
        <v>3280</v>
      </c>
      <c r="M21" s="42">
        <f>SUM(CCT!L21-CCT!M21,CAV!L21-CAV!M21,CEAD!L21-CEAD!M21,CEART!L21-CEART!M21,CEAVI!L21-CEAVI!M21,CEFID!L21-CEFID!M21,CEO!L21-CEO!M21,CEPLAN!L21-CEPLAN!M21,CERES!L21-CERES!M21,CESFI!L21-CESFI!M21,CESMO!L21-CESMO!M21,ESAG!L21-ESAG!M21,FAED!L21-FAED!M21,MESC!L21-MESC!M21,REITORIA!L21-REITORIA!M21)</f>
        <v>1230</v>
      </c>
      <c r="N21" s="41">
        <f t="shared" si="0"/>
        <v>2050</v>
      </c>
      <c r="O21" s="61">
        <f t="shared" si="2"/>
        <v>2460</v>
      </c>
      <c r="P21" s="61">
        <f t="shared" si="3"/>
        <v>922.5</v>
      </c>
    </row>
    <row r="22" spans="1:16" ht="15" customHeight="1">
      <c r="A22" s="191"/>
      <c r="B22" s="191"/>
      <c r="C22" s="125">
        <v>19</v>
      </c>
      <c r="D22" s="131" t="s">
        <v>149</v>
      </c>
      <c r="E22" s="34" t="s">
        <v>64</v>
      </c>
      <c r="F22" s="34" t="s">
        <v>618</v>
      </c>
      <c r="G22" s="51" t="s">
        <v>619</v>
      </c>
      <c r="H22" s="34" t="s">
        <v>31</v>
      </c>
      <c r="I22" s="47">
        <v>30</v>
      </c>
      <c r="J22" s="47">
        <v>30</v>
      </c>
      <c r="K22" s="58">
        <v>1</v>
      </c>
      <c r="L22" s="43">
        <v>1995</v>
      </c>
      <c r="M22" s="42">
        <f>SUM(CCT!L22-CCT!M22,CAV!L22-CAV!M22,CEAD!L22-CEAD!M22,CEART!L22-CEART!M22,CEAVI!L22-CEAVI!M22,CEFID!L22-CEFID!M22,CEO!L22-CEO!M22,CEPLAN!L22-CEPLAN!M22,CERES!L22-CERES!M22,CESFI!L22-CESFI!M22,CESMO!L22-CESMO!M22,ESAG!L22-ESAG!M22,FAED!L22-FAED!M22,MESC!L22-MESC!M22,REITORIA!L22-REITORIA!M22)</f>
        <v>745</v>
      </c>
      <c r="N22" s="41">
        <f t="shared" si="0"/>
        <v>1250</v>
      </c>
      <c r="O22" s="61">
        <f t="shared" si="2"/>
        <v>1995</v>
      </c>
      <c r="P22" s="61">
        <f t="shared" si="3"/>
        <v>745</v>
      </c>
    </row>
    <row r="23" spans="1:16" ht="15" customHeight="1">
      <c r="A23" s="191"/>
      <c r="B23" s="191"/>
      <c r="C23" s="125">
        <v>20</v>
      </c>
      <c r="D23" s="131" t="s">
        <v>150</v>
      </c>
      <c r="E23" s="34" t="s">
        <v>64</v>
      </c>
      <c r="F23" s="34" t="s">
        <v>618</v>
      </c>
      <c r="G23" s="51" t="s">
        <v>619</v>
      </c>
      <c r="H23" s="34" t="s">
        <v>31</v>
      </c>
      <c r="I23" s="47">
        <v>30</v>
      </c>
      <c r="J23" s="47">
        <v>30</v>
      </c>
      <c r="K23" s="58">
        <v>1</v>
      </c>
      <c r="L23" s="43">
        <v>1885</v>
      </c>
      <c r="M23" s="42">
        <f>SUM(CCT!L23-CCT!M23,CAV!L23-CAV!M23,CEAD!L23-CEAD!M23,CEART!L23-CEART!M23,CEAVI!L23-CEAVI!M23,CEFID!L23-CEFID!M23,CEO!L23-CEO!M23,CEPLAN!L23-CEPLAN!M23,CERES!L23-CERES!M23,CESFI!L23-CESFI!M23,CESMO!L23-CESMO!M23,ESAG!L23-ESAG!M23,FAED!L23-FAED!M23,MESC!L23-MESC!M23,REITORIA!L23-REITORIA!M23)</f>
        <v>605</v>
      </c>
      <c r="N23" s="41">
        <f t="shared" si="0"/>
        <v>1280</v>
      </c>
      <c r="O23" s="61">
        <f t="shared" si="2"/>
        <v>1885</v>
      </c>
      <c r="P23" s="61">
        <f t="shared" si="3"/>
        <v>605</v>
      </c>
    </row>
    <row r="24" spans="1:16" ht="47.25">
      <c r="A24" s="191"/>
      <c r="B24" s="191"/>
      <c r="C24" s="125">
        <v>21</v>
      </c>
      <c r="D24" s="131" t="s">
        <v>151</v>
      </c>
      <c r="E24" s="34" t="s">
        <v>64</v>
      </c>
      <c r="F24" s="34" t="s">
        <v>618</v>
      </c>
      <c r="G24" s="51" t="s">
        <v>619</v>
      </c>
      <c r="H24" s="34" t="s">
        <v>31</v>
      </c>
      <c r="I24" s="47">
        <v>30</v>
      </c>
      <c r="J24" s="47">
        <v>30</v>
      </c>
      <c r="K24" s="58">
        <v>9</v>
      </c>
      <c r="L24" s="43">
        <v>310</v>
      </c>
      <c r="M24" s="42">
        <f>SUM(CCT!L24-CCT!M24,CAV!L24-CAV!M24,CEAD!L24-CEAD!M24,CEART!L24-CEART!M24,CEAVI!L24-CEAVI!M24,CEFID!L24-CEFID!M24,CEO!L24-CEO!M24,CEPLAN!L24-CEPLAN!M24,CERES!L24-CERES!M24,CESFI!L24-CESFI!M24,CESMO!L24-CESMO!M24,ESAG!L24-ESAG!M24,FAED!L24-FAED!M24,MESC!L24-MESC!M24,REITORIA!L24-REITORIA!M24)</f>
        <v>90</v>
      </c>
      <c r="N24" s="41">
        <f t="shared" si="0"/>
        <v>220</v>
      </c>
      <c r="O24" s="61">
        <f t="shared" si="2"/>
        <v>2790</v>
      </c>
      <c r="P24" s="61">
        <f t="shared" si="3"/>
        <v>810</v>
      </c>
    </row>
    <row r="25" spans="1:16" ht="47.25">
      <c r="A25" s="191"/>
      <c r="B25" s="191"/>
      <c r="C25" s="125">
        <v>22</v>
      </c>
      <c r="D25" s="131" t="s">
        <v>35</v>
      </c>
      <c r="E25" s="34" t="s">
        <v>64</v>
      </c>
      <c r="F25" s="34" t="s">
        <v>618</v>
      </c>
      <c r="G25" s="51" t="s">
        <v>619</v>
      </c>
      <c r="H25" s="34" t="s">
        <v>31</v>
      </c>
      <c r="I25" s="47">
        <v>30</v>
      </c>
      <c r="J25" s="47">
        <v>30</v>
      </c>
      <c r="K25" s="58">
        <v>12</v>
      </c>
      <c r="L25" s="43">
        <v>335</v>
      </c>
      <c r="M25" s="42">
        <f>SUM(CCT!L25-CCT!M25,CAV!L25-CAV!M25,CEAD!L25-CEAD!M25,CEART!L25-CEART!M25,CEAVI!L25-CEAVI!M25,CEFID!L25-CEFID!M25,CEO!L25-CEO!M25,CEPLAN!L25-CEPLAN!M25,CERES!L25-CERES!M25,CESFI!L25-CESFI!M25,CESMO!L25-CESMO!M25,ESAG!L25-ESAG!M25,FAED!L25-FAED!M25,MESC!L25-MESC!M25,REITORIA!L25-REITORIA!M25)</f>
        <v>45</v>
      </c>
      <c r="N25" s="41">
        <f t="shared" si="0"/>
        <v>290</v>
      </c>
      <c r="O25" s="61">
        <f t="shared" si="2"/>
        <v>4020</v>
      </c>
      <c r="P25" s="61">
        <f t="shared" si="3"/>
        <v>540</v>
      </c>
    </row>
    <row r="26" spans="1:16" ht="47.25">
      <c r="A26" s="191"/>
      <c r="B26" s="191"/>
      <c r="C26" s="125">
        <v>23</v>
      </c>
      <c r="D26" s="131" t="s">
        <v>152</v>
      </c>
      <c r="E26" s="34" t="s">
        <v>64</v>
      </c>
      <c r="F26" s="34" t="s">
        <v>618</v>
      </c>
      <c r="G26" s="51" t="s">
        <v>619</v>
      </c>
      <c r="H26" s="47" t="s">
        <v>31</v>
      </c>
      <c r="I26" s="47">
        <v>30</v>
      </c>
      <c r="J26" s="47">
        <v>30</v>
      </c>
      <c r="K26" s="58">
        <v>12</v>
      </c>
      <c r="L26" s="43">
        <v>935</v>
      </c>
      <c r="M26" s="42">
        <f>SUM(CCT!L26-CCT!M26,CAV!L26-CAV!M26,CEAD!L26-CEAD!M26,CEART!L26-CEART!M26,CEAVI!L26-CEAVI!M26,CEFID!L26-CEFID!M26,CEO!L26-CEO!M26,CEPLAN!L26-CEPLAN!M26,CERES!L26-CERES!M26,CESFI!L26-CESFI!M26,CESMO!L26-CESMO!M26,ESAG!L26-ESAG!M26,FAED!L26-FAED!M26,MESC!L26-MESC!M26,REITORIA!L26-REITORIA!M26)</f>
        <v>655</v>
      </c>
      <c r="N26" s="41">
        <f t="shared" si="0"/>
        <v>280</v>
      </c>
      <c r="O26" s="61">
        <f t="shared" si="2"/>
        <v>11220</v>
      </c>
      <c r="P26" s="61">
        <f t="shared" si="3"/>
        <v>7860</v>
      </c>
    </row>
    <row r="27" spans="1:16" ht="47.25">
      <c r="A27" s="191"/>
      <c r="B27" s="191"/>
      <c r="C27" s="125">
        <v>24</v>
      </c>
      <c r="D27" s="131" t="s">
        <v>32</v>
      </c>
      <c r="E27" s="34" t="s">
        <v>64</v>
      </c>
      <c r="F27" s="34" t="s">
        <v>618</v>
      </c>
      <c r="G27" s="51" t="s">
        <v>619</v>
      </c>
      <c r="H27" s="34" t="s">
        <v>31</v>
      </c>
      <c r="I27" s="47">
        <v>30</v>
      </c>
      <c r="J27" s="47">
        <v>30</v>
      </c>
      <c r="K27" s="58">
        <v>12</v>
      </c>
      <c r="L27" s="43">
        <v>927</v>
      </c>
      <c r="M27" s="42">
        <f>SUM(CCT!L27-CCT!M27,CAV!L27-CAV!M27,CEAD!L27-CEAD!M27,CEART!L27-CEART!M27,CEAVI!L27-CEAVI!M27,CEFID!L27-CEFID!M27,CEO!L27-CEO!M27,CEPLAN!L27-CEPLAN!M27,CERES!L27-CERES!M27,CESFI!L27-CESFI!M27,CESMO!L27-CESMO!M27,ESAG!L27-ESAG!M27,FAED!L27-FAED!M27,MESC!L27-MESC!M27,REITORIA!L27-REITORIA!M27)</f>
        <v>402</v>
      </c>
      <c r="N27" s="41">
        <f t="shared" si="0"/>
        <v>525</v>
      </c>
      <c r="O27" s="61">
        <f t="shared" si="2"/>
        <v>11124</v>
      </c>
      <c r="P27" s="61">
        <f t="shared" si="3"/>
        <v>4824</v>
      </c>
    </row>
    <row r="28" spans="1:16" ht="31.5">
      <c r="A28" s="191"/>
      <c r="B28" s="191"/>
      <c r="C28" s="125">
        <v>25</v>
      </c>
      <c r="D28" s="131" t="s">
        <v>153</v>
      </c>
      <c r="E28" s="34" t="s">
        <v>64</v>
      </c>
      <c r="F28" s="34" t="s">
        <v>618</v>
      </c>
      <c r="G28" s="51" t="s">
        <v>619</v>
      </c>
      <c r="H28" s="34" t="s">
        <v>31</v>
      </c>
      <c r="I28" s="47">
        <v>30</v>
      </c>
      <c r="J28" s="47">
        <v>30</v>
      </c>
      <c r="K28" s="58">
        <v>5.75</v>
      </c>
      <c r="L28" s="43">
        <v>715</v>
      </c>
      <c r="M28" s="42">
        <f>SUM(CCT!L28-CCT!M28,CAV!L28-CAV!M28,CEAD!L28-CEAD!M28,CEART!L28-CEART!M28,CEAVI!L28-CEAVI!M28,CEFID!L28-CEFID!M28,CEO!L28-CEO!M28,CEPLAN!L28-CEPLAN!M28,CERES!L28-CERES!M28,CESFI!L28-CESFI!M28,CESMO!L28-CESMO!M28,ESAG!L28-ESAG!M28,FAED!L28-FAED!M28,MESC!L28-MESC!M28,REITORIA!L28-REITORIA!M28)</f>
        <v>260</v>
      </c>
      <c r="N28" s="41">
        <f t="shared" si="0"/>
        <v>455</v>
      </c>
      <c r="O28" s="61">
        <f t="shared" si="2"/>
        <v>4111.25</v>
      </c>
      <c r="P28" s="61">
        <f t="shared" si="3"/>
        <v>1495</v>
      </c>
    </row>
    <row r="29" spans="1:16" ht="47.25">
      <c r="A29" s="191"/>
      <c r="B29" s="191"/>
      <c r="C29" s="125">
        <v>26</v>
      </c>
      <c r="D29" s="131" t="s">
        <v>34</v>
      </c>
      <c r="E29" s="34" t="s">
        <v>64</v>
      </c>
      <c r="F29" s="34" t="s">
        <v>618</v>
      </c>
      <c r="G29" s="34" t="s">
        <v>619</v>
      </c>
      <c r="H29" s="47" t="s">
        <v>31</v>
      </c>
      <c r="I29" s="47">
        <v>30</v>
      </c>
      <c r="J29" s="47">
        <v>30</v>
      </c>
      <c r="K29" s="58">
        <v>9.5</v>
      </c>
      <c r="L29" s="43">
        <v>417</v>
      </c>
      <c r="M29" s="42">
        <f>SUM(CCT!L29-CCT!M29,CAV!L29-CAV!M29,CEAD!L29-CEAD!M29,CEART!L29-CEART!M29,CEAVI!L29-CEAVI!M29,CEFID!L29-CEFID!M29,CEO!L29-CEO!M29,CEPLAN!L29-CEPLAN!M29,CERES!L29-CERES!M29,CESFI!L29-CESFI!M29,CESMO!L29-CESMO!M29,ESAG!L29-ESAG!M29,FAED!L29-FAED!M29,MESC!L29-MESC!M29,REITORIA!L29-REITORIA!M29)</f>
        <v>46</v>
      </c>
      <c r="N29" s="41">
        <f t="shared" si="0"/>
        <v>371</v>
      </c>
      <c r="O29" s="61">
        <f t="shared" si="2"/>
        <v>3961.5</v>
      </c>
      <c r="P29" s="61">
        <f t="shared" si="3"/>
        <v>437</v>
      </c>
    </row>
    <row r="30" spans="1:16" ht="47.25">
      <c r="A30" s="191"/>
      <c r="B30" s="191"/>
      <c r="C30" s="125">
        <v>27</v>
      </c>
      <c r="D30" s="131" t="s">
        <v>36</v>
      </c>
      <c r="E30" s="34" t="s">
        <v>64</v>
      </c>
      <c r="F30" s="34" t="s">
        <v>618</v>
      </c>
      <c r="G30" s="34" t="s">
        <v>619</v>
      </c>
      <c r="H30" s="47" t="s">
        <v>31</v>
      </c>
      <c r="I30" s="47">
        <v>30</v>
      </c>
      <c r="J30" s="47">
        <v>30</v>
      </c>
      <c r="K30" s="58">
        <v>11.5</v>
      </c>
      <c r="L30" s="43">
        <v>415</v>
      </c>
      <c r="M30" s="42">
        <f>SUM(CCT!L30-CCT!M30,CAV!L30-CAV!M30,CEAD!L30-CEAD!M30,CEART!L30-CEART!M30,CEAVI!L30-CEAVI!M30,CEFID!L30-CEFID!M30,CEO!L30-CEO!M30,CEPLAN!L30-CEPLAN!M30,CERES!L30-CERES!M30,CESFI!L30-CESFI!M30,CESMO!L30-CESMO!M30,ESAG!L30-ESAG!M30,FAED!L30-FAED!M30,MESC!L30-MESC!M30,REITORIA!L30-REITORIA!M30)</f>
        <v>45</v>
      </c>
      <c r="N30" s="41">
        <f t="shared" si="0"/>
        <v>370</v>
      </c>
      <c r="O30" s="61">
        <f t="shared" si="2"/>
        <v>4772.5</v>
      </c>
      <c r="P30" s="61">
        <f t="shared" si="3"/>
        <v>517.5</v>
      </c>
    </row>
    <row r="31" spans="1:16" ht="47.25">
      <c r="A31" s="191"/>
      <c r="B31" s="191"/>
      <c r="C31" s="125">
        <v>28</v>
      </c>
      <c r="D31" s="131" t="s">
        <v>154</v>
      </c>
      <c r="E31" s="34" t="s">
        <v>64</v>
      </c>
      <c r="F31" s="34" t="s">
        <v>618</v>
      </c>
      <c r="G31" s="34" t="s">
        <v>619</v>
      </c>
      <c r="H31" s="47" t="s">
        <v>31</v>
      </c>
      <c r="I31" s="47">
        <v>30</v>
      </c>
      <c r="J31" s="47">
        <v>30</v>
      </c>
      <c r="K31" s="58">
        <v>11.5</v>
      </c>
      <c r="L31" s="43">
        <v>1095</v>
      </c>
      <c r="M31" s="42">
        <f>SUM(CCT!L31-CCT!M31,CAV!L31-CAV!M31,CEAD!L31-CEAD!M31,CEART!L31-CEART!M31,CEAVI!L31-CEAVI!M31,CEFID!L31-CEFID!M31,CEO!L31-CEO!M31,CEPLAN!L31-CEPLAN!M31,CERES!L31-CERES!M31,CESFI!L31-CESFI!M31,CESMO!L31-CESMO!M31,ESAG!L31-ESAG!M31,FAED!L31-FAED!M31,MESC!L31-MESC!M31,REITORIA!L31-REITORIA!M31)</f>
        <v>560</v>
      </c>
      <c r="N31" s="41">
        <f t="shared" si="0"/>
        <v>535</v>
      </c>
      <c r="O31" s="61">
        <f t="shared" si="2"/>
        <v>12592.5</v>
      </c>
      <c r="P31" s="61">
        <f t="shared" si="3"/>
        <v>6440</v>
      </c>
    </row>
    <row r="32" spans="1:16" ht="47.25">
      <c r="A32" s="191"/>
      <c r="B32" s="191"/>
      <c r="C32" s="125">
        <v>29</v>
      </c>
      <c r="D32" s="131" t="s">
        <v>33</v>
      </c>
      <c r="E32" s="34" t="s">
        <v>64</v>
      </c>
      <c r="F32" s="34" t="s">
        <v>618</v>
      </c>
      <c r="G32" s="34" t="s">
        <v>619</v>
      </c>
      <c r="H32" s="47" t="s">
        <v>31</v>
      </c>
      <c r="I32" s="47">
        <v>30</v>
      </c>
      <c r="J32" s="47">
        <v>30</v>
      </c>
      <c r="K32" s="58">
        <v>11.5</v>
      </c>
      <c r="L32" s="43">
        <v>968</v>
      </c>
      <c r="M32" s="42">
        <f>SUM(CCT!L32-CCT!M32,CAV!L32-CAV!M32,CEAD!L32-CEAD!M32,CEART!L32-CEART!M32,CEAVI!L32-CEAVI!M32,CEFID!L32-CEFID!M32,CEO!L32-CEO!M32,CEPLAN!L32-CEPLAN!M32,CERES!L32-CERES!M32,CESFI!L32-CESFI!M32,CESMO!L32-CESMO!M32,ESAG!L32-ESAG!M32,FAED!L32-FAED!M32,MESC!L32-MESC!M32,REITORIA!L32-REITORIA!M32)</f>
        <v>320</v>
      </c>
      <c r="N32" s="41">
        <f t="shared" si="0"/>
        <v>648</v>
      </c>
      <c r="O32" s="61">
        <f t="shared" si="2"/>
        <v>11132</v>
      </c>
      <c r="P32" s="61">
        <f t="shared" si="3"/>
        <v>3680</v>
      </c>
    </row>
    <row r="33" spans="1:16" ht="31.5">
      <c r="A33" s="191"/>
      <c r="B33" s="191"/>
      <c r="C33" s="125">
        <v>30</v>
      </c>
      <c r="D33" s="131" t="s">
        <v>41</v>
      </c>
      <c r="E33" s="34" t="s">
        <v>64</v>
      </c>
      <c r="F33" s="34" t="s">
        <v>618</v>
      </c>
      <c r="G33" s="34" t="s">
        <v>619</v>
      </c>
      <c r="H33" s="34" t="s">
        <v>31</v>
      </c>
      <c r="I33" s="47">
        <v>30</v>
      </c>
      <c r="J33" s="47">
        <v>30</v>
      </c>
      <c r="K33" s="58">
        <v>5.49</v>
      </c>
      <c r="L33" s="43">
        <v>576</v>
      </c>
      <c r="M33" s="42">
        <f>SUM(CCT!L33-CCT!M33,CAV!L33-CAV!M33,CEAD!L33-CEAD!M33,CEART!L33-CEART!M33,CEAVI!L33-CEAVI!M33,CEFID!L33-CEFID!M33,CEO!L33-CEO!M33,CEPLAN!L33-CEPLAN!M33,CERES!L33-CERES!M33,CESFI!L33-CESFI!M33,CESMO!L33-CESMO!M33,ESAG!L33-ESAG!M33,FAED!L33-FAED!M33,MESC!L33-MESC!M33,REITORIA!L33-REITORIA!M33)</f>
        <v>120</v>
      </c>
      <c r="N33" s="41">
        <f t="shared" si="0"/>
        <v>456</v>
      </c>
      <c r="O33" s="61">
        <f t="shared" si="2"/>
        <v>3162.2400000000002</v>
      </c>
      <c r="P33" s="61">
        <f t="shared" si="3"/>
        <v>658.80000000000007</v>
      </c>
    </row>
    <row r="34" spans="1:16" ht="15" customHeight="1">
      <c r="A34" s="191"/>
      <c r="B34" s="191"/>
      <c r="C34" s="125">
        <v>31</v>
      </c>
      <c r="D34" s="131" t="s">
        <v>155</v>
      </c>
      <c r="E34" s="34" t="s">
        <v>64</v>
      </c>
      <c r="F34" s="34" t="s">
        <v>618</v>
      </c>
      <c r="G34" s="34" t="s">
        <v>619</v>
      </c>
      <c r="H34" s="34" t="s">
        <v>31</v>
      </c>
      <c r="I34" s="47">
        <v>30</v>
      </c>
      <c r="J34" s="47">
        <v>30</v>
      </c>
      <c r="K34" s="58">
        <v>2.9</v>
      </c>
      <c r="L34" s="43">
        <v>1770</v>
      </c>
      <c r="M34" s="42">
        <f>SUM(CCT!L34-CCT!M34,CAV!L34-CAV!M34,CEAD!L34-CEAD!M34,CEART!L34-CEART!M34,CEAVI!L34-CEAVI!M34,CEFID!L34-CEFID!M34,CEO!L34-CEO!M34,CEPLAN!L34-CEPLAN!M34,CERES!L34-CERES!M34,CESFI!L34-CESFI!M34,CESMO!L34-CESMO!M34,ESAG!L34-ESAG!M34,FAED!L34-FAED!M34,MESC!L34-MESC!M34,REITORIA!L34-REITORIA!M34)</f>
        <v>550</v>
      </c>
      <c r="N34" s="41">
        <f t="shared" si="0"/>
        <v>1220</v>
      </c>
      <c r="O34" s="61">
        <f t="shared" si="2"/>
        <v>5133</v>
      </c>
      <c r="P34" s="61">
        <f t="shared" si="3"/>
        <v>1595</v>
      </c>
    </row>
    <row r="35" spans="1:16" ht="31.5">
      <c r="A35" s="191"/>
      <c r="B35" s="191"/>
      <c r="C35" s="125">
        <v>32</v>
      </c>
      <c r="D35" s="131" t="s">
        <v>156</v>
      </c>
      <c r="E35" s="34" t="s">
        <v>64</v>
      </c>
      <c r="F35" s="34" t="s">
        <v>618</v>
      </c>
      <c r="G35" s="34" t="s">
        <v>619</v>
      </c>
      <c r="H35" s="47" t="s">
        <v>31</v>
      </c>
      <c r="I35" s="47">
        <v>30</v>
      </c>
      <c r="J35" s="47">
        <v>30</v>
      </c>
      <c r="K35" s="58">
        <v>2.2999999999999998</v>
      </c>
      <c r="L35" s="43">
        <v>830</v>
      </c>
      <c r="M35" s="42">
        <f>SUM(CCT!L35-CCT!M35,CAV!L35-CAV!M35,CEAD!L35-CEAD!M35,CEART!L35-CEART!M35,CEAVI!L35-CEAVI!M35,CEFID!L35-CEFID!M35,CEO!L35-CEO!M35,CEPLAN!L35-CEPLAN!M35,CERES!L35-CERES!M35,CESFI!L35-CESFI!M35,CESMO!L35-CESMO!M35,ESAG!L35-ESAG!M35,FAED!L35-FAED!M35,MESC!L35-MESC!M35,REITORIA!L35-REITORIA!M35)</f>
        <v>180</v>
      </c>
      <c r="N35" s="41">
        <f t="shared" si="0"/>
        <v>650</v>
      </c>
      <c r="O35" s="61">
        <f t="shared" si="2"/>
        <v>1908.9999999999998</v>
      </c>
      <c r="P35" s="61">
        <f t="shared" si="3"/>
        <v>413.99999999999994</v>
      </c>
    </row>
    <row r="36" spans="1:16" ht="15" customHeight="1">
      <c r="A36" s="191"/>
      <c r="B36" s="191"/>
      <c r="C36" s="125">
        <v>33</v>
      </c>
      <c r="D36" s="131" t="s">
        <v>157</v>
      </c>
      <c r="E36" s="34" t="s">
        <v>64</v>
      </c>
      <c r="F36" s="34" t="s">
        <v>618</v>
      </c>
      <c r="G36" s="34" t="s">
        <v>619</v>
      </c>
      <c r="H36" s="47" t="s">
        <v>31</v>
      </c>
      <c r="I36" s="47">
        <v>30</v>
      </c>
      <c r="J36" s="47">
        <v>30</v>
      </c>
      <c r="K36" s="58">
        <v>2.8</v>
      </c>
      <c r="L36" s="43">
        <v>1032</v>
      </c>
      <c r="M36" s="42">
        <f>SUM(CCT!L36-CCT!M36,CAV!L36-CAV!M36,CEAD!L36-CEAD!M36,CEART!L36-CEART!M36,CEAVI!L36-CEAVI!M36,CEFID!L36-CEFID!M36,CEO!L36-CEO!M36,CEPLAN!L36-CEPLAN!M36,CERES!L36-CERES!M36,CESFI!L36-CESFI!M36,CESMO!L36-CESMO!M36,ESAG!L36-ESAG!M36,FAED!L36-FAED!M36,MESC!L36-MESC!M36,REITORIA!L36-REITORIA!M36)</f>
        <v>340</v>
      </c>
      <c r="N36" s="41">
        <f t="shared" si="0"/>
        <v>692</v>
      </c>
      <c r="O36" s="61">
        <f t="shared" si="2"/>
        <v>2889.6</v>
      </c>
      <c r="P36" s="61">
        <f t="shared" si="3"/>
        <v>951.99999999999989</v>
      </c>
    </row>
    <row r="37" spans="1:16" ht="31.5">
      <c r="A37" s="191"/>
      <c r="B37" s="191"/>
      <c r="C37" s="125">
        <v>34</v>
      </c>
      <c r="D37" s="131" t="s">
        <v>158</v>
      </c>
      <c r="E37" s="34" t="s">
        <v>64</v>
      </c>
      <c r="F37" s="34" t="s">
        <v>618</v>
      </c>
      <c r="G37" s="34" t="s">
        <v>619</v>
      </c>
      <c r="H37" s="47" t="s">
        <v>31</v>
      </c>
      <c r="I37" s="47">
        <v>30</v>
      </c>
      <c r="J37" s="47">
        <v>30</v>
      </c>
      <c r="K37" s="58">
        <v>2.9</v>
      </c>
      <c r="L37" s="43">
        <v>1605</v>
      </c>
      <c r="M37" s="42">
        <f>SUM(CCT!L37-CCT!M37,CAV!L37-CAV!M37,CEAD!L37-CEAD!M37,CEART!L37-CEART!M37,CEAVI!L37-CEAVI!M37,CEFID!L37-CEFID!M37,CEO!L37-CEO!M37,CEPLAN!L37-CEPLAN!M37,CERES!L37-CERES!M37,CESFI!L37-CESFI!M37,CESMO!L37-CESMO!M37,ESAG!L37-ESAG!M37,FAED!L37-FAED!M37,MESC!L37-MESC!M37,REITORIA!L37-REITORIA!M37)</f>
        <v>820</v>
      </c>
      <c r="N37" s="41">
        <f t="shared" si="0"/>
        <v>785</v>
      </c>
      <c r="O37" s="61">
        <f t="shared" si="2"/>
        <v>4654.5</v>
      </c>
      <c r="P37" s="61">
        <f t="shared" si="3"/>
        <v>2378</v>
      </c>
    </row>
    <row r="38" spans="1:16" ht="31.5">
      <c r="A38" s="191"/>
      <c r="B38" s="191"/>
      <c r="C38" s="125">
        <v>35</v>
      </c>
      <c r="D38" s="131" t="s">
        <v>159</v>
      </c>
      <c r="E38" s="34" t="s">
        <v>64</v>
      </c>
      <c r="F38" s="34" t="s">
        <v>618</v>
      </c>
      <c r="G38" s="34" t="s">
        <v>619</v>
      </c>
      <c r="H38" s="34" t="s">
        <v>31</v>
      </c>
      <c r="I38" s="47">
        <v>30</v>
      </c>
      <c r="J38" s="47">
        <v>30</v>
      </c>
      <c r="K38" s="58">
        <v>2.2999999999999998</v>
      </c>
      <c r="L38" s="43">
        <v>970</v>
      </c>
      <c r="M38" s="42">
        <f>SUM(CCT!L38-CCT!M38,CAV!L38-CAV!M38,CEAD!L38-CEAD!M38,CEART!L38-CEART!M38,CEAVI!L38-CEAVI!M38,CEFID!L38-CEFID!M38,CEO!L38-CEO!M38,CEPLAN!L38-CEPLAN!M38,CERES!L38-CERES!M38,CESFI!L38-CESFI!M38,CESMO!L38-CESMO!M38,ESAG!L38-ESAG!M38,FAED!L38-FAED!M38,MESC!L38-MESC!M38,REITORIA!L38-REITORIA!M38)</f>
        <v>350</v>
      </c>
      <c r="N38" s="41">
        <f t="shared" si="0"/>
        <v>620</v>
      </c>
      <c r="O38" s="61">
        <f t="shared" si="2"/>
        <v>2231</v>
      </c>
      <c r="P38" s="61">
        <f t="shared" si="3"/>
        <v>804.99999999999989</v>
      </c>
    </row>
    <row r="39" spans="1:16" ht="31.5">
      <c r="A39" s="191"/>
      <c r="B39" s="191"/>
      <c r="C39" s="125">
        <v>36</v>
      </c>
      <c r="D39" s="131" t="s">
        <v>160</v>
      </c>
      <c r="E39" s="34" t="s">
        <v>64</v>
      </c>
      <c r="F39" s="34" t="s">
        <v>618</v>
      </c>
      <c r="G39" s="34" t="s">
        <v>619</v>
      </c>
      <c r="H39" s="47" t="s">
        <v>31</v>
      </c>
      <c r="I39" s="47">
        <v>30</v>
      </c>
      <c r="J39" s="47">
        <v>30</v>
      </c>
      <c r="K39" s="58">
        <v>2.8</v>
      </c>
      <c r="L39" s="43">
        <v>830</v>
      </c>
      <c r="M39" s="42">
        <f>SUM(CCT!L39-CCT!M39,CAV!L39-CAV!M39,CEAD!L39-CEAD!M39,CEART!L39-CEART!M39,CEAVI!L39-CEAVI!M39,CEFID!L39-CEFID!M39,CEO!L39-CEO!M39,CEPLAN!L39-CEPLAN!M39,CERES!L39-CERES!M39,CESFI!L39-CESFI!M39,CESMO!L39-CESMO!M39,ESAG!L39-ESAG!M39,FAED!L39-FAED!M39,MESC!L39-MESC!M39,REITORIA!L39-REITORIA!M39)</f>
        <v>260</v>
      </c>
      <c r="N39" s="41">
        <f t="shared" si="0"/>
        <v>570</v>
      </c>
      <c r="O39" s="61">
        <f t="shared" si="2"/>
        <v>2324</v>
      </c>
      <c r="P39" s="61">
        <f t="shared" si="3"/>
        <v>728</v>
      </c>
    </row>
    <row r="40" spans="1:16" ht="15" customHeight="1">
      <c r="A40" s="191"/>
      <c r="B40" s="191"/>
      <c r="C40" s="125">
        <v>37</v>
      </c>
      <c r="D40" s="131" t="s">
        <v>161</v>
      </c>
      <c r="E40" s="34" t="s">
        <v>64</v>
      </c>
      <c r="F40" s="34" t="s">
        <v>618</v>
      </c>
      <c r="G40" s="34" t="s">
        <v>619</v>
      </c>
      <c r="H40" s="34" t="s">
        <v>67</v>
      </c>
      <c r="I40" s="47">
        <v>30</v>
      </c>
      <c r="J40" s="47">
        <v>30</v>
      </c>
      <c r="K40" s="58">
        <v>6.39</v>
      </c>
      <c r="L40" s="43">
        <v>270</v>
      </c>
      <c r="M40" s="42">
        <f>SUM(CCT!L40-CCT!M40,CAV!L40-CAV!M40,CEAD!L40-CEAD!M40,CEART!L40-CEART!M40,CEAVI!L40-CEAVI!M40,CEFID!L40-CEFID!M40,CEO!L40-CEO!M40,CEPLAN!L40-CEPLAN!M40,CERES!L40-CERES!M40,CESFI!L40-CESFI!M40,CESMO!L40-CESMO!M40,ESAG!L40-ESAG!M40,FAED!L40-FAED!M40,MESC!L40-MESC!M40,REITORIA!L40-REITORIA!M40)</f>
        <v>0</v>
      </c>
      <c r="N40" s="41">
        <f t="shared" si="0"/>
        <v>270</v>
      </c>
      <c r="O40" s="61">
        <f t="shared" si="2"/>
        <v>1725.3</v>
      </c>
      <c r="P40" s="61">
        <f t="shared" si="3"/>
        <v>0</v>
      </c>
    </row>
    <row r="41" spans="1:16" ht="31.5">
      <c r="A41" s="191"/>
      <c r="B41" s="191"/>
      <c r="C41" s="125">
        <v>38</v>
      </c>
      <c r="D41" s="131" t="s">
        <v>162</v>
      </c>
      <c r="E41" s="34" t="s">
        <v>64</v>
      </c>
      <c r="F41" s="34" t="s">
        <v>620</v>
      </c>
      <c r="G41" s="34" t="s">
        <v>622</v>
      </c>
      <c r="H41" s="34" t="s">
        <v>67</v>
      </c>
      <c r="I41" s="47">
        <v>30</v>
      </c>
      <c r="J41" s="47">
        <v>30</v>
      </c>
      <c r="K41" s="58">
        <v>7.4</v>
      </c>
      <c r="L41" s="43">
        <v>230</v>
      </c>
      <c r="M41" s="42">
        <f>SUM(CCT!L41-CCT!M41,CAV!L41-CAV!M41,CEAD!L41-CEAD!M41,CEART!L41-CEART!M41,CEAVI!L41-CEAVI!M41,CEFID!L41-CEFID!M41,CEO!L41-CEO!M41,CEPLAN!L41-CEPLAN!M41,CERES!L41-CERES!M41,CESFI!L41-CESFI!M41,CESMO!L41-CESMO!M41,ESAG!L41-ESAG!M41,FAED!L41-FAED!M41,MESC!L41-MESC!M41,REITORIA!L41-REITORIA!M41)</f>
        <v>0</v>
      </c>
      <c r="N41" s="41">
        <f t="shared" si="0"/>
        <v>230</v>
      </c>
      <c r="O41" s="61">
        <f t="shared" si="2"/>
        <v>1702</v>
      </c>
      <c r="P41" s="61">
        <f t="shared" si="3"/>
        <v>0</v>
      </c>
    </row>
    <row r="42" spans="1:16" ht="15" customHeight="1">
      <c r="A42" s="191"/>
      <c r="B42" s="191"/>
      <c r="C42" s="125">
        <v>39</v>
      </c>
      <c r="D42" s="131" t="s">
        <v>163</v>
      </c>
      <c r="E42" s="34" t="s">
        <v>64</v>
      </c>
      <c r="F42" s="34" t="s">
        <v>618</v>
      </c>
      <c r="G42" s="34" t="s">
        <v>619</v>
      </c>
      <c r="H42" s="52" t="s">
        <v>31</v>
      </c>
      <c r="I42" s="47">
        <v>30</v>
      </c>
      <c r="J42" s="47">
        <v>30</v>
      </c>
      <c r="K42" s="58">
        <v>0.64</v>
      </c>
      <c r="L42" s="43">
        <v>400</v>
      </c>
      <c r="M42" s="42">
        <f>SUM(CCT!L42-CCT!M42,CAV!L42-CAV!M42,CEAD!L42-CEAD!M42,CEART!L42-CEART!M42,CEAVI!L42-CEAVI!M42,CEFID!L42-CEFID!M42,CEO!L42-CEO!M42,CEPLAN!L42-CEPLAN!M42,CERES!L42-CERES!M42,CESFI!L42-CESFI!M42,CESMO!L42-CESMO!M42,ESAG!L42-ESAG!M42,FAED!L42-FAED!M42,MESC!L42-MESC!M42,REITORIA!L42-REITORIA!M42)</f>
        <v>50</v>
      </c>
      <c r="N42" s="41">
        <f t="shared" si="0"/>
        <v>350</v>
      </c>
      <c r="O42" s="61">
        <f t="shared" si="2"/>
        <v>256</v>
      </c>
      <c r="P42" s="61">
        <f t="shared" si="3"/>
        <v>32</v>
      </c>
    </row>
    <row r="43" spans="1:16" ht="15" customHeight="1">
      <c r="A43" s="191"/>
      <c r="B43" s="191"/>
      <c r="C43" s="125">
        <v>40</v>
      </c>
      <c r="D43" s="131" t="s">
        <v>164</v>
      </c>
      <c r="E43" s="34" t="s">
        <v>64</v>
      </c>
      <c r="F43" s="34" t="s">
        <v>618</v>
      </c>
      <c r="G43" s="34" t="s">
        <v>619</v>
      </c>
      <c r="H43" s="34" t="s">
        <v>31</v>
      </c>
      <c r="I43" s="47">
        <v>30</v>
      </c>
      <c r="J43" s="47">
        <v>30</v>
      </c>
      <c r="K43" s="58">
        <v>0.65</v>
      </c>
      <c r="L43" s="43">
        <v>440</v>
      </c>
      <c r="M43" s="42">
        <f>SUM(CCT!L43-CCT!M43,CAV!L43-CAV!M43,CEAD!L43-CEAD!M43,CEART!L43-CEART!M43,CEAVI!L43-CEAVI!M43,CEFID!L43-CEFID!M43,CEO!L43-CEO!M43,CEPLAN!L43-CEPLAN!M43,CERES!L43-CERES!M43,CESFI!L43-CESFI!M43,CESMO!L43-CESMO!M43,ESAG!L43-ESAG!M43,FAED!L43-FAED!M43,MESC!L43-MESC!M43,REITORIA!L43-REITORIA!M43)</f>
        <v>50</v>
      </c>
      <c r="N43" s="41">
        <f t="shared" si="0"/>
        <v>390</v>
      </c>
      <c r="O43" s="61">
        <f t="shared" si="2"/>
        <v>286</v>
      </c>
      <c r="P43" s="61">
        <f t="shared" si="3"/>
        <v>32.5</v>
      </c>
    </row>
    <row r="44" spans="1:16" ht="15" customHeight="1">
      <c r="A44" s="191"/>
      <c r="B44" s="191"/>
      <c r="C44" s="125">
        <v>41</v>
      </c>
      <c r="D44" s="131" t="s">
        <v>165</v>
      </c>
      <c r="E44" s="34" t="s">
        <v>64</v>
      </c>
      <c r="F44" s="34" t="s">
        <v>618</v>
      </c>
      <c r="G44" s="34" t="s">
        <v>619</v>
      </c>
      <c r="H44" s="34" t="s">
        <v>31</v>
      </c>
      <c r="I44" s="47">
        <v>30</v>
      </c>
      <c r="J44" s="47">
        <v>30</v>
      </c>
      <c r="K44" s="58">
        <v>1.1000000000000001</v>
      </c>
      <c r="L44" s="43">
        <v>1096</v>
      </c>
      <c r="M44" s="42">
        <f>SUM(CCT!L44-CCT!M44,CAV!L44-CAV!M44,CEAD!L44-CEAD!M44,CEART!L44-CEART!M44,CEAVI!L44-CEAVI!M44,CEFID!L44-CEFID!M44,CEO!L44-CEO!M44,CEPLAN!L44-CEPLAN!M44,CERES!L44-CERES!M44,CESFI!L44-CESFI!M44,CESMO!L44-CESMO!M44,ESAG!L44-ESAG!M44,FAED!L44-FAED!M44,MESC!L44-MESC!M44,REITORIA!L44-REITORIA!M44)</f>
        <v>486</v>
      </c>
      <c r="N44" s="41">
        <f t="shared" si="0"/>
        <v>610</v>
      </c>
      <c r="O44" s="61">
        <f t="shared" si="2"/>
        <v>1205.6000000000001</v>
      </c>
      <c r="P44" s="61">
        <f t="shared" si="3"/>
        <v>534.6</v>
      </c>
    </row>
    <row r="45" spans="1:16" ht="15" customHeight="1">
      <c r="A45" s="191"/>
      <c r="B45" s="191"/>
      <c r="C45" s="125">
        <v>42</v>
      </c>
      <c r="D45" s="131" t="s">
        <v>166</v>
      </c>
      <c r="E45" s="34" t="s">
        <v>64</v>
      </c>
      <c r="F45" s="34" t="s">
        <v>618</v>
      </c>
      <c r="G45" s="34" t="s">
        <v>619</v>
      </c>
      <c r="H45" s="47" t="s">
        <v>31</v>
      </c>
      <c r="I45" s="47">
        <v>30</v>
      </c>
      <c r="J45" s="47">
        <v>30</v>
      </c>
      <c r="K45" s="58">
        <v>1.1000000000000001</v>
      </c>
      <c r="L45" s="43">
        <v>755</v>
      </c>
      <c r="M45" s="42">
        <f>SUM(CCT!L45-CCT!M45,CAV!L45-CAV!M45,CEAD!L45-CEAD!M45,CEART!L45-CEART!M45,CEAVI!L45-CEAVI!M45,CEFID!L45-CEFID!M45,CEO!L45-CEO!M45,CEPLAN!L45-CEPLAN!M45,CERES!L45-CERES!M45,CESFI!L45-CESFI!M45,CESMO!L45-CESMO!M45,ESAG!L45-ESAG!M45,FAED!L45-FAED!M45,MESC!L45-MESC!M45,REITORIA!L45-REITORIA!M45)</f>
        <v>455</v>
      </c>
      <c r="N45" s="41">
        <f t="shared" si="0"/>
        <v>300</v>
      </c>
      <c r="O45" s="61">
        <f t="shared" si="2"/>
        <v>830.50000000000011</v>
      </c>
      <c r="P45" s="61">
        <f t="shared" si="3"/>
        <v>500.50000000000006</v>
      </c>
    </row>
    <row r="46" spans="1:16" ht="15" customHeight="1">
      <c r="A46" s="191"/>
      <c r="B46" s="191"/>
      <c r="C46" s="125">
        <v>43</v>
      </c>
      <c r="D46" s="131" t="s">
        <v>167</v>
      </c>
      <c r="E46" s="34" t="s">
        <v>64</v>
      </c>
      <c r="F46" s="34" t="s">
        <v>618</v>
      </c>
      <c r="G46" s="34" t="s">
        <v>619</v>
      </c>
      <c r="H46" s="47" t="s">
        <v>31</v>
      </c>
      <c r="I46" s="47">
        <v>30</v>
      </c>
      <c r="J46" s="47">
        <v>30</v>
      </c>
      <c r="K46" s="58">
        <v>1.25</v>
      </c>
      <c r="L46" s="43">
        <v>613</v>
      </c>
      <c r="M46" s="42">
        <f>SUM(CCT!L46-CCT!M46,CAV!L46-CAV!M46,CEAD!L46-CEAD!M46,CEART!L46-CEART!M46,CEAVI!L46-CEAVI!M46,CEFID!L46-CEFID!M46,CEO!L46-CEO!M46,CEPLAN!L46-CEPLAN!M46,CERES!L46-CERES!M46,CESFI!L46-CESFI!M46,CESMO!L46-CESMO!M46,ESAG!L46-ESAG!M46,FAED!L46-FAED!M46,MESC!L46-MESC!M46,REITORIA!L46-REITORIA!M46)</f>
        <v>95</v>
      </c>
      <c r="N46" s="41">
        <f t="shared" si="0"/>
        <v>518</v>
      </c>
      <c r="O46" s="61">
        <f t="shared" si="2"/>
        <v>766.25</v>
      </c>
      <c r="P46" s="61">
        <f t="shared" si="3"/>
        <v>118.75</v>
      </c>
    </row>
    <row r="47" spans="1:16" ht="15" customHeight="1">
      <c r="A47" s="191"/>
      <c r="B47" s="191"/>
      <c r="C47" s="125">
        <v>44</v>
      </c>
      <c r="D47" s="131" t="s">
        <v>168</v>
      </c>
      <c r="E47" s="34" t="s">
        <v>64</v>
      </c>
      <c r="F47" s="34" t="s">
        <v>618</v>
      </c>
      <c r="G47" s="34" t="s">
        <v>619</v>
      </c>
      <c r="H47" s="47" t="s">
        <v>31</v>
      </c>
      <c r="I47" s="47">
        <v>30</v>
      </c>
      <c r="J47" s="47">
        <v>30</v>
      </c>
      <c r="K47" s="58">
        <v>1.25</v>
      </c>
      <c r="L47" s="43">
        <v>348</v>
      </c>
      <c r="M47" s="42">
        <f>SUM(CCT!L47-CCT!M47,CAV!L47-CAV!M47,CEAD!L47-CEAD!M47,CEART!L47-CEART!M47,CEAVI!L47-CEAVI!M47,CEFID!L47-CEFID!M47,CEO!L47-CEO!M47,CEPLAN!L47-CEPLAN!M47,CERES!L47-CERES!M47,CESFI!L47-CESFI!M47,CESMO!L47-CESMO!M47,ESAG!L47-ESAG!M47,FAED!L47-FAED!M47,MESC!L47-MESC!M47,REITORIA!L47-REITORIA!M47)</f>
        <v>100</v>
      </c>
      <c r="N47" s="41">
        <f t="shared" si="0"/>
        <v>248</v>
      </c>
      <c r="O47" s="61">
        <f t="shared" si="2"/>
        <v>435</v>
      </c>
      <c r="P47" s="61">
        <f t="shared" si="3"/>
        <v>125</v>
      </c>
    </row>
    <row r="48" spans="1:16" ht="31.5">
      <c r="A48" s="191"/>
      <c r="B48" s="191"/>
      <c r="C48" s="125">
        <v>45</v>
      </c>
      <c r="D48" s="131" t="s">
        <v>169</v>
      </c>
      <c r="E48" s="47" t="s">
        <v>64</v>
      </c>
      <c r="F48" s="47" t="s">
        <v>620</v>
      </c>
      <c r="G48" s="34" t="s">
        <v>622</v>
      </c>
      <c r="H48" s="52" t="s">
        <v>67</v>
      </c>
      <c r="I48" s="47">
        <v>30</v>
      </c>
      <c r="J48" s="47">
        <v>30</v>
      </c>
      <c r="K48" s="58">
        <v>3</v>
      </c>
      <c r="L48" s="43">
        <v>200</v>
      </c>
      <c r="M48" s="42">
        <f>SUM(CCT!L48-CCT!M48,CAV!L48-CAV!M48,CEAD!L48-CEAD!M48,CEART!L48-CEART!M48,CEAVI!L48-CEAVI!M48,CEFID!L48-CEFID!M48,CEO!L48-CEO!M48,CEPLAN!L48-CEPLAN!M48,CERES!L48-CERES!M48,CESFI!L48-CESFI!M48,CESMO!L48-CESMO!M48,ESAG!L48-ESAG!M48,FAED!L48-FAED!M48,MESC!L48-MESC!M48,REITORIA!L48-REITORIA!M48)</f>
        <v>0</v>
      </c>
      <c r="N48" s="41">
        <f t="shared" si="0"/>
        <v>200</v>
      </c>
      <c r="O48" s="61">
        <f t="shared" si="2"/>
        <v>600</v>
      </c>
      <c r="P48" s="61">
        <f t="shared" si="3"/>
        <v>0</v>
      </c>
    </row>
    <row r="49" spans="1:16" ht="15" customHeight="1">
      <c r="A49" s="191"/>
      <c r="B49" s="191"/>
      <c r="C49" s="125">
        <v>46</v>
      </c>
      <c r="D49" s="131" t="s">
        <v>170</v>
      </c>
      <c r="E49" s="34" t="s">
        <v>64</v>
      </c>
      <c r="F49" s="34" t="s">
        <v>618</v>
      </c>
      <c r="G49" s="34" t="s">
        <v>619</v>
      </c>
      <c r="H49" s="34" t="s">
        <v>67</v>
      </c>
      <c r="I49" s="47">
        <v>30</v>
      </c>
      <c r="J49" s="47">
        <v>30</v>
      </c>
      <c r="K49" s="58">
        <v>1.4</v>
      </c>
      <c r="L49" s="43">
        <v>581</v>
      </c>
      <c r="M49" s="42">
        <f>SUM(CCT!L49-CCT!M49,CAV!L49-CAV!M49,CEAD!L49-CEAD!M49,CEART!L49-CEART!M49,CEAVI!L49-CEAVI!M49,CEFID!L49-CEFID!M49,CEO!L49-CEO!M49,CEPLAN!L49-CEPLAN!M49,CERES!L49-CERES!M49,CESFI!L49-CESFI!M49,CESMO!L49-CESMO!M49,ESAG!L49-ESAG!M49,FAED!L49-FAED!M49,MESC!L49-MESC!M49,REITORIA!L49-REITORIA!M49)</f>
        <v>315</v>
      </c>
      <c r="N49" s="41">
        <f t="shared" si="0"/>
        <v>266</v>
      </c>
      <c r="O49" s="61">
        <f t="shared" si="2"/>
        <v>813.4</v>
      </c>
      <c r="P49" s="61">
        <f t="shared" si="3"/>
        <v>441</v>
      </c>
    </row>
    <row r="50" spans="1:16" ht="15" customHeight="1">
      <c r="A50" s="191"/>
      <c r="B50" s="191"/>
      <c r="C50" s="125">
        <v>47</v>
      </c>
      <c r="D50" s="131" t="s">
        <v>171</v>
      </c>
      <c r="E50" s="34" t="s">
        <v>64</v>
      </c>
      <c r="F50" s="34" t="s">
        <v>618</v>
      </c>
      <c r="G50" s="34" t="s">
        <v>619</v>
      </c>
      <c r="H50" s="34" t="s">
        <v>67</v>
      </c>
      <c r="I50" s="47">
        <v>30</v>
      </c>
      <c r="J50" s="47">
        <v>30</v>
      </c>
      <c r="K50" s="58">
        <v>1.3</v>
      </c>
      <c r="L50" s="43">
        <v>796</v>
      </c>
      <c r="M50" s="42">
        <f>SUM(CCT!L50-CCT!M50,CAV!L50-CAV!M50,CEAD!L50-CEAD!M50,CEART!L50-CEART!M50,CEAVI!L50-CEAVI!M50,CEFID!L50-CEFID!M50,CEO!L50-CEO!M50,CEPLAN!L50-CEPLAN!M50,CERES!L50-CERES!M50,CESFI!L50-CESFI!M50,CESMO!L50-CESMO!M50,ESAG!L50-ESAG!M50,FAED!L50-FAED!M50,MESC!L50-MESC!M50,REITORIA!L50-REITORIA!M50)</f>
        <v>290</v>
      </c>
      <c r="N50" s="41">
        <f t="shared" si="0"/>
        <v>506</v>
      </c>
      <c r="O50" s="61">
        <f t="shared" si="2"/>
        <v>1034.8</v>
      </c>
      <c r="P50" s="61">
        <f t="shared" si="3"/>
        <v>377</v>
      </c>
    </row>
    <row r="51" spans="1:16" ht="15" customHeight="1">
      <c r="A51" s="191"/>
      <c r="B51" s="191"/>
      <c r="C51" s="125">
        <v>48</v>
      </c>
      <c r="D51" s="131" t="s">
        <v>172</v>
      </c>
      <c r="E51" s="34" t="s">
        <v>64</v>
      </c>
      <c r="F51" s="34" t="s">
        <v>618</v>
      </c>
      <c r="G51" s="34" t="s">
        <v>619</v>
      </c>
      <c r="H51" s="34" t="s">
        <v>67</v>
      </c>
      <c r="I51" s="47">
        <v>30</v>
      </c>
      <c r="J51" s="47">
        <v>30</v>
      </c>
      <c r="K51" s="58">
        <v>1.96</v>
      </c>
      <c r="L51" s="43">
        <v>575</v>
      </c>
      <c r="M51" s="42">
        <f>SUM(CCT!L51-CCT!M51,CAV!L51-CAV!M51,CEAD!L51-CEAD!M51,CEART!L51-CEART!M51,CEAVI!L51-CEAVI!M51,CEFID!L51-CEFID!M51,CEO!L51-CEO!M51,CEPLAN!L51-CEPLAN!M51,CERES!L51-CERES!M51,CESFI!L51-CESFI!M51,CESMO!L51-CESMO!M51,ESAG!L51-ESAG!M51,FAED!L51-FAED!M51,MESC!L51-MESC!M51,REITORIA!L51-REITORIA!M51)</f>
        <v>35</v>
      </c>
      <c r="N51" s="41">
        <f t="shared" si="0"/>
        <v>540</v>
      </c>
      <c r="O51" s="61">
        <f t="shared" si="2"/>
        <v>1127</v>
      </c>
      <c r="P51" s="61">
        <f t="shared" si="3"/>
        <v>68.599999999999994</v>
      </c>
    </row>
    <row r="52" spans="1:16" ht="15" customHeight="1">
      <c r="A52" s="191"/>
      <c r="B52" s="191"/>
      <c r="C52" s="125">
        <v>49</v>
      </c>
      <c r="D52" s="131" t="s">
        <v>173</v>
      </c>
      <c r="E52" s="34" t="s">
        <v>66</v>
      </c>
      <c r="F52" s="34" t="s">
        <v>618</v>
      </c>
      <c r="G52" s="34" t="s">
        <v>619</v>
      </c>
      <c r="H52" s="34" t="s">
        <v>69</v>
      </c>
      <c r="I52" s="47">
        <v>30</v>
      </c>
      <c r="J52" s="47">
        <v>30</v>
      </c>
      <c r="K52" s="58">
        <v>12</v>
      </c>
      <c r="L52" s="43">
        <v>146</v>
      </c>
      <c r="M52" s="42">
        <f>SUM(CCT!L52-CCT!M52,CAV!L52-CAV!M52,CEAD!L52-CEAD!M52,CEART!L52-CEART!M52,CEAVI!L52-CEAVI!M52,CEFID!L52-CEFID!M52,CEO!L52-CEO!M52,CEPLAN!L52-CEPLAN!M52,CERES!L52-CERES!M52,CESFI!L52-CESFI!M52,CESMO!L52-CESMO!M52,ESAG!L52-ESAG!M52,FAED!L52-FAED!M52,MESC!L52-MESC!M52,REITORIA!L52-REITORIA!M52)</f>
        <v>95</v>
      </c>
      <c r="N52" s="41">
        <f t="shared" si="0"/>
        <v>51</v>
      </c>
      <c r="O52" s="61">
        <f t="shared" si="2"/>
        <v>1752</v>
      </c>
      <c r="P52" s="61">
        <f t="shared" si="3"/>
        <v>1140</v>
      </c>
    </row>
    <row r="53" spans="1:16" ht="47.25">
      <c r="A53" s="191"/>
      <c r="B53" s="191"/>
      <c r="C53" s="125">
        <v>50</v>
      </c>
      <c r="D53" s="131" t="s">
        <v>174</v>
      </c>
      <c r="E53" s="34" t="s">
        <v>64</v>
      </c>
      <c r="F53" s="34" t="s">
        <v>618</v>
      </c>
      <c r="G53" s="34" t="s">
        <v>619</v>
      </c>
      <c r="H53" s="34" t="s">
        <v>130</v>
      </c>
      <c r="I53" s="47">
        <v>30</v>
      </c>
      <c r="J53" s="47">
        <v>30</v>
      </c>
      <c r="K53" s="58">
        <v>10</v>
      </c>
      <c r="L53" s="43">
        <v>595</v>
      </c>
      <c r="M53" s="42">
        <f>SUM(CCT!L53-CCT!M53,CAV!L53-CAV!M53,CEAD!L53-CEAD!M53,CEART!L53-CEART!M53,CEAVI!L53-CEAVI!M53,CEFID!L53-CEFID!M53,CEO!L53-CEO!M53,CEPLAN!L53-CEPLAN!M53,CERES!L53-CERES!M53,CESFI!L53-CESFI!M53,CESMO!L53-CESMO!M53,ESAG!L53-ESAG!M53,FAED!L53-FAED!M53,MESC!L53-MESC!M53,REITORIA!L53-REITORIA!M53)</f>
        <v>250</v>
      </c>
      <c r="N53" s="41">
        <f t="shared" si="0"/>
        <v>345</v>
      </c>
      <c r="O53" s="61">
        <f t="shared" si="2"/>
        <v>5950</v>
      </c>
      <c r="P53" s="61">
        <f t="shared" si="3"/>
        <v>2500</v>
      </c>
    </row>
    <row r="54" spans="1:16" ht="47.25">
      <c r="A54" s="191"/>
      <c r="B54" s="191"/>
      <c r="C54" s="125">
        <v>51</v>
      </c>
      <c r="D54" s="131" t="s">
        <v>175</v>
      </c>
      <c r="E54" s="34" t="s">
        <v>64</v>
      </c>
      <c r="F54" s="34" t="s">
        <v>618</v>
      </c>
      <c r="G54" s="34" t="s">
        <v>619</v>
      </c>
      <c r="H54" s="34" t="s">
        <v>130</v>
      </c>
      <c r="I54" s="47">
        <v>30</v>
      </c>
      <c r="J54" s="47">
        <v>30</v>
      </c>
      <c r="K54" s="58">
        <v>10</v>
      </c>
      <c r="L54" s="43">
        <v>625</v>
      </c>
      <c r="M54" s="42">
        <f>SUM(CCT!L54-CCT!M54,CAV!L54-CAV!M54,CEAD!L54-CEAD!M54,CEART!L54-CEART!M54,CEAVI!L54-CEAVI!M54,CEFID!L54-CEFID!M54,CEO!L54-CEO!M54,CEPLAN!L54-CEPLAN!M54,CERES!L54-CERES!M54,CESFI!L54-CESFI!M54,CESMO!L54-CESMO!M54,ESAG!L54-ESAG!M54,FAED!L54-FAED!M54,MESC!L54-MESC!M54,REITORIA!L54-REITORIA!M54)</f>
        <v>180</v>
      </c>
      <c r="N54" s="41">
        <f t="shared" si="0"/>
        <v>445</v>
      </c>
      <c r="O54" s="61">
        <f t="shared" si="2"/>
        <v>6250</v>
      </c>
      <c r="P54" s="61">
        <f t="shared" si="3"/>
        <v>1800</v>
      </c>
    </row>
    <row r="55" spans="1:16" ht="47.25">
      <c r="A55" s="191"/>
      <c r="B55" s="191"/>
      <c r="C55" s="125">
        <v>52</v>
      </c>
      <c r="D55" s="131" t="s">
        <v>176</v>
      </c>
      <c r="E55" s="47" t="s">
        <v>64</v>
      </c>
      <c r="F55" s="47" t="s">
        <v>618</v>
      </c>
      <c r="G55" s="34" t="s">
        <v>619</v>
      </c>
      <c r="H55" s="52" t="s">
        <v>130</v>
      </c>
      <c r="I55" s="47">
        <v>30</v>
      </c>
      <c r="J55" s="47">
        <v>30</v>
      </c>
      <c r="K55" s="58">
        <v>10</v>
      </c>
      <c r="L55" s="43">
        <v>550</v>
      </c>
      <c r="M55" s="42">
        <f>SUM(CCT!L55-CCT!M55,CAV!L55-CAV!M55,CEAD!L55-CEAD!M55,CEART!L55-CEART!M55,CEAVI!L55-CEAVI!M55,CEFID!L55-CEFID!M55,CEO!L55-CEO!M55,CEPLAN!L55-CEPLAN!M55,CERES!L55-CERES!M55,CESFI!L55-CESFI!M55,CESMO!L55-CESMO!M55,ESAG!L55-ESAG!M55,FAED!L55-FAED!M55,MESC!L55-MESC!M55,REITORIA!L55-REITORIA!M55)</f>
        <v>220</v>
      </c>
      <c r="N55" s="41">
        <f t="shared" si="0"/>
        <v>330</v>
      </c>
      <c r="O55" s="61">
        <f t="shared" si="2"/>
        <v>5500</v>
      </c>
      <c r="P55" s="61">
        <f t="shared" si="3"/>
        <v>2200</v>
      </c>
    </row>
    <row r="56" spans="1:16" ht="47.25">
      <c r="A56" s="191"/>
      <c r="B56" s="191"/>
      <c r="C56" s="125">
        <v>53</v>
      </c>
      <c r="D56" s="131" t="s">
        <v>177</v>
      </c>
      <c r="E56" s="34" t="s">
        <v>64</v>
      </c>
      <c r="F56" s="34" t="s">
        <v>618</v>
      </c>
      <c r="G56" s="34" t="s">
        <v>619</v>
      </c>
      <c r="H56" s="34" t="s">
        <v>130</v>
      </c>
      <c r="I56" s="47">
        <v>30</v>
      </c>
      <c r="J56" s="47">
        <v>30</v>
      </c>
      <c r="K56" s="58">
        <v>10</v>
      </c>
      <c r="L56" s="43">
        <v>460</v>
      </c>
      <c r="M56" s="42">
        <f>SUM(CCT!L56-CCT!M56,CAV!L56-CAV!M56,CEAD!L56-CEAD!M56,CEART!L56-CEART!M56,CEAVI!L56-CEAVI!M56,CEFID!L56-CEFID!M56,CEO!L56-CEO!M56,CEPLAN!L56-CEPLAN!M56,CERES!L56-CERES!M56,CESFI!L56-CESFI!M56,CESMO!L56-CESMO!M56,ESAG!L56-ESAG!M56,FAED!L56-FAED!M56,MESC!L56-MESC!M56,REITORIA!L56-REITORIA!M56)</f>
        <v>65</v>
      </c>
      <c r="N56" s="41">
        <f t="shared" si="0"/>
        <v>395</v>
      </c>
      <c r="O56" s="61">
        <f t="shared" si="2"/>
        <v>4600</v>
      </c>
      <c r="P56" s="61">
        <f t="shared" si="3"/>
        <v>650</v>
      </c>
    </row>
    <row r="57" spans="1:16" ht="31.5">
      <c r="A57" s="191"/>
      <c r="B57" s="191"/>
      <c r="C57" s="125">
        <v>54</v>
      </c>
      <c r="D57" s="131" t="s">
        <v>178</v>
      </c>
      <c r="E57" s="34" t="s">
        <v>64</v>
      </c>
      <c r="F57" s="34" t="s">
        <v>618</v>
      </c>
      <c r="G57" s="34" t="s">
        <v>619</v>
      </c>
      <c r="H57" s="34" t="s">
        <v>130</v>
      </c>
      <c r="I57" s="47">
        <v>30</v>
      </c>
      <c r="J57" s="47">
        <v>30</v>
      </c>
      <c r="K57" s="58">
        <v>5.75</v>
      </c>
      <c r="L57" s="43">
        <v>440</v>
      </c>
      <c r="M57" s="42">
        <f>SUM(CCT!L57-CCT!M57,CAV!L57-CAV!M57,CEAD!L57-CEAD!M57,CEART!L57-CEART!M57,CEAVI!L57-CEAVI!M57,CEFID!L57-CEFID!M57,CEO!L57-CEO!M57,CEPLAN!L57-CEPLAN!M57,CERES!L57-CERES!M57,CESFI!L57-CESFI!M57,CESMO!L57-CESMO!M57,ESAG!L57-ESAG!M57,FAED!L57-FAED!M57,MESC!L57-MESC!M57,REITORIA!L57-REITORIA!M57)</f>
        <v>350</v>
      </c>
      <c r="N57" s="41">
        <f t="shared" si="0"/>
        <v>90</v>
      </c>
      <c r="O57" s="61">
        <f t="shared" si="2"/>
        <v>2530</v>
      </c>
      <c r="P57" s="61">
        <f t="shared" si="3"/>
        <v>2012.5</v>
      </c>
    </row>
    <row r="58" spans="1:16" ht="31.5">
      <c r="A58" s="191"/>
      <c r="B58" s="191"/>
      <c r="C58" s="125">
        <v>55</v>
      </c>
      <c r="D58" s="131" t="s">
        <v>179</v>
      </c>
      <c r="E58" s="34" t="s">
        <v>64</v>
      </c>
      <c r="F58" s="34" t="s">
        <v>618</v>
      </c>
      <c r="G58" s="34" t="s">
        <v>619</v>
      </c>
      <c r="H58" s="34" t="s">
        <v>130</v>
      </c>
      <c r="I58" s="47">
        <v>30</v>
      </c>
      <c r="J58" s="47">
        <v>30</v>
      </c>
      <c r="K58" s="58">
        <v>5.55</v>
      </c>
      <c r="L58" s="43">
        <v>690</v>
      </c>
      <c r="M58" s="42">
        <f>SUM(CCT!L58-CCT!M58,CAV!L58-CAV!M58,CEAD!L58-CEAD!M58,CEART!L58-CEART!M58,CEAVI!L58-CEAVI!M58,CEFID!L58-CEFID!M58,CEO!L58-CEO!M58,CEPLAN!L58-CEPLAN!M58,CERES!L58-CERES!M58,CESFI!L58-CESFI!M58,CESMO!L58-CESMO!M58,ESAG!L58-ESAG!M58,FAED!L58-FAED!M58,MESC!L58-MESC!M58,REITORIA!L58-REITORIA!M58)</f>
        <v>120</v>
      </c>
      <c r="N58" s="41">
        <f t="shared" si="0"/>
        <v>570</v>
      </c>
      <c r="O58" s="61">
        <f t="shared" si="2"/>
        <v>3829.5</v>
      </c>
      <c r="P58" s="61">
        <f t="shared" si="3"/>
        <v>666</v>
      </c>
    </row>
    <row r="59" spans="1:16" ht="15" customHeight="1">
      <c r="A59" s="191"/>
      <c r="B59" s="191"/>
      <c r="C59" s="125">
        <v>56</v>
      </c>
      <c r="D59" s="131" t="s">
        <v>468</v>
      </c>
      <c r="E59" s="47" t="s">
        <v>64</v>
      </c>
      <c r="F59" s="47" t="s">
        <v>618</v>
      </c>
      <c r="G59" s="34" t="s">
        <v>619</v>
      </c>
      <c r="H59" s="52" t="s">
        <v>67</v>
      </c>
      <c r="I59" s="47">
        <v>30</v>
      </c>
      <c r="J59" s="47">
        <v>30</v>
      </c>
      <c r="K59" s="58">
        <v>24.98</v>
      </c>
      <c r="L59" s="43">
        <v>14</v>
      </c>
      <c r="M59" s="42">
        <f>SUM(CCT!L59-CCT!M59,CAV!L59-CAV!M59,CEAD!L59-CEAD!M59,CEART!L59-CEART!M59,CEAVI!L59-CEAVI!M59,CEFID!L59-CEFID!M59,CEO!L59-CEO!M59,CEPLAN!L59-CEPLAN!M59,CERES!L59-CERES!M59,CESFI!L59-CESFI!M59,CESMO!L59-CESMO!M59,ESAG!L59-ESAG!M59,FAED!L59-FAED!M59,MESC!L59-MESC!M59,REITORIA!L59-REITORIA!M59)</f>
        <v>14</v>
      </c>
      <c r="N59" s="41">
        <f t="shared" si="0"/>
        <v>0</v>
      </c>
      <c r="O59" s="61">
        <f t="shared" si="2"/>
        <v>349.72</v>
      </c>
      <c r="P59" s="61">
        <f t="shared" si="3"/>
        <v>349.72</v>
      </c>
    </row>
    <row r="60" spans="1:16" ht="15" customHeight="1">
      <c r="A60" s="191"/>
      <c r="B60" s="191"/>
      <c r="C60" s="125">
        <v>57</v>
      </c>
      <c r="D60" s="131" t="s">
        <v>469</v>
      </c>
      <c r="E60" s="47" t="s">
        <v>64</v>
      </c>
      <c r="F60" s="47" t="s">
        <v>618</v>
      </c>
      <c r="G60" s="34" t="s">
        <v>619</v>
      </c>
      <c r="H60" s="47" t="s">
        <v>67</v>
      </c>
      <c r="I60" s="47">
        <v>30</v>
      </c>
      <c r="J60" s="47">
        <v>30</v>
      </c>
      <c r="K60" s="58">
        <v>5</v>
      </c>
      <c r="L60" s="43">
        <v>14</v>
      </c>
      <c r="M60" s="42">
        <f>SUM(CCT!L60-CCT!M60,CAV!L60-CAV!M60,CEAD!L60-CEAD!M60,CEART!L60-CEART!M60,CEAVI!L60-CEAVI!M60,CEFID!L60-CEFID!M60,CEO!L60-CEO!M60,CEPLAN!L60-CEPLAN!M60,CERES!L60-CERES!M60,CESFI!L60-CESFI!M60,CESMO!L60-CESMO!M60,ESAG!L60-ESAG!M60,FAED!L60-FAED!M60,MESC!L60-MESC!M60,REITORIA!L60-REITORIA!M60)</f>
        <v>14</v>
      </c>
      <c r="N60" s="41">
        <f t="shared" si="0"/>
        <v>0</v>
      </c>
      <c r="O60" s="61">
        <f t="shared" si="2"/>
        <v>70</v>
      </c>
      <c r="P60" s="61">
        <f t="shared" si="3"/>
        <v>70</v>
      </c>
    </row>
    <row r="61" spans="1:16" ht="15" customHeight="1">
      <c r="A61" s="191"/>
      <c r="B61" s="191"/>
      <c r="C61" s="125">
        <v>58</v>
      </c>
      <c r="D61" s="131" t="s">
        <v>470</v>
      </c>
      <c r="E61" s="34" t="s">
        <v>64</v>
      </c>
      <c r="F61" s="34" t="s">
        <v>618</v>
      </c>
      <c r="G61" s="34" t="s">
        <v>619</v>
      </c>
      <c r="H61" s="52" t="s">
        <v>67</v>
      </c>
      <c r="I61" s="47">
        <v>30</v>
      </c>
      <c r="J61" s="47">
        <v>30</v>
      </c>
      <c r="K61" s="58">
        <v>2.4500000000000002</v>
      </c>
      <c r="L61" s="43">
        <v>14</v>
      </c>
      <c r="M61" s="42">
        <f>SUM(CCT!L61-CCT!M61,CAV!L61-CAV!M61,CEAD!L61-CEAD!M61,CEART!L61-CEART!M61,CEAVI!L61-CEAVI!M61,CEFID!L61-CEFID!M61,CEO!L61-CEO!M61,CEPLAN!L61-CEPLAN!M61,CERES!L61-CERES!M61,CESFI!L61-CESFI!M61,CESMO!L61-CESMO!M61,ESAG!L61-ESAG!M61,FAED!L61-FAED!M61,MESC!L61-MESC!M61,REITORIA!L61-REITORIA!M61)</f>
        <v>14</v>
      </c>
      <c r="N61" s="41">
        <f t="shared" si="0"/>
        <v>0</v>
      </c>
      <c r="O61" s="61">
        <f t="shared" si="2"/>
        <v>34.300000000000004</v>
      </c>
      <c r="P61" s="61">
        <f t="shared" si="3"/>
        <v>34.300000000000004</v>
      </c>
    </row>
    <row r="62" spans="1:16" ht="15" customHeight="1">
      <c r="A62" s="191"/>
      <c r="B62" s="191"/>
      <c r="C62" s="125">
        <v>59</v>
      </c>
      <c r="D62" s="131" t="s">
        <v>471</v>
      </c>
      <c r="E62" s="47" t="s">
        <v>64</v>
      </c>
      <c r="F62" s="47" t="s">
        <v>618</v>
      </c>
      <c r="G62" s="34" t="s">
        <v>619</v>
      </c>
      <c r="H62" s="47" t="s">
        <v>67</v>
      </c>
      <c r="I62" s="47">
        <v>30</v>
      </c>
      <c r="J62" s="47">
        <v>30</v>
      </c>
      <c r="K62" s="58">
        <v>12</v>
      </c>
      <c r="L62" s="43">
        <v>14</v>
      </c>
      <c r="M62" s="42">
        <f>SUM(CCT!L62-CCT!M62,CAV!L62-CAV!M62,CEAD!L62-CEAD!M62,CEART!L62-CEART!M62,CEAVI!L62-CEAVI!M62,CEFID!L62-CEFID!M62,CEO!L62-CEO!M62,CEPLAN!L62-CEPLAN!M62,CERES!L62-CERES!M62,CESFI!L62-CESFI!M62,CESMO!L62-CESMO!M62,ESAG!L62-ESAG!M62,FAED!L62-FAED!M62,MESC!L62-MESC!M62,REITORIA!L62-REITORIA!M62)</f>
        <v>14</v>
      </c>
      <c r="N62" s="41">
        <f t="shared" si="0"/>
        <v>0</v>
      </c>
      <c r="O62" s="61">
        <f t="shared" si="2"/>
        <v>168</v>
      </c>
      <c r="P62" s="61">
        <f t="shared" si="3"/>
        <v>168</v>
      </c>
    </row>
    <row r="63" spans="1:16" ht="15" customHeight="1">
      <c r="A63" s="191"/>
      <c r="B63" s="191"/>
      <c r="C63" s="125">
        <v>60</v>
      </c>
      <c r="D63" s="131" t="s">
        <v>472</v>
      </c>
      <c r="E63" s="34" t="s">
        <v>64</v>
      </c>
      <c r="F63" s="34" t="s">
        <v>618</v>
      </c>
      <c r="G63" s="34" t="s">
        <v>619</v>
      </c>
      <c r="H63" s="52" t="s">
        <v>67</v>
      </c>
      <c r="I63" s="47">
        <v>30</v>
      </c>
      <c r="J63" s="47">
        <v>30</v>
      </c>
      <c r="K63" s="58">
        <v>1.45</v>
      </c>
      <c r="L63" s="43">
        <v>14</v>
      </c>
      <c r="M63" s="42">
        <f>SUM(CCT!L63-CCT!M63,CAV!L63-CAV!M63,CEAD!L63-CEAD!M63,CEART!L63-CEART!M63,CEAVI!L63-CEAVI!M63,CEFID!L63-CEFID!M63,CEO!L63-CEO!M63,CEPLAN!L63-CEPLAN!M63,CERES!L63-CERES!M63,CESFI!L63-CESFI!M63,CESMO!L63-CESMO!M63,ESAG!L63-ESAG!M63,FAED!L63-FAED!M63,MESC!L63-MESC!M63,REITORIA!L63-REITORIA!M63)</f>
        <v>14</v>
      </c>
      <c r="N63" s="41">
        <f t="shared" si="0"/>
        <v>0</v>
      </c>
      <c r="O63" s="61">
        <f t="shared" si="2"/>
        <v>20.3</v>
      </c>
      <c r="P63" s="61">
        <f t="shared" si="3"/>
        <v>20.3</v>
      </c>
    </row>
    <row r="64" spans="1:16" ht="15" customHeight="1">
      <c r="A64" s="191"/>
      <c r="B64" s="191"/>
      <c r="C64" s="125">
        <v>61</v>
      </c>
      <c r="D64" s="131" t="s">
        <v>473</v>
      </c>
      <c r="E64" s="34" t="s">
        <v>64</v>
      </c>
      <c r="F64" s="34" t="s">
        <v>618</v>
      </c>
      <c r="G64" s="34" t="s">
        <v>619</v>
      </c>
      <c r="H64" s="47" t="s">
        <v>67</v>
      </c>
      <c r="I64" s="47">
        <v>30</v>
      </c>
      <c r="J64" s="47">
        <v>30</v>
      </c>
      <c r="K64" s="58">
        <v>0.84</v>
      </c>
      <c r="L64" s="43">
        <v>14</v>
      </c>
      <c r="M64" s="42">
        <f>SUM(CCT!L64-CCT!M64,CAV!L64-CAV!M64,CEAD!L64-CEAD!M64,CEART!L64-CEART!M64,CEAVI!L64-CEAVI!M64,CEFID!L64-CEFID!M64,CEO!L64-CEO!M64,CEPLAN!L64-CEPLAN!M64,CERES!L64-CERES!M64,CESFI!L64-CESFI!M64,CESMO!L64-CESMO!M64,ESAG!L64-ESAG!M64,FAED!L64-FAED!M64,MESC!L64-MESC!M64,REITORIA!L64-REITORIA!M64)</f>
        <v>14</v>
      </c>
      <c r="N64" s="41">
        <f t="shared" si="0"/>
        <v>0</v>
      </c>
      <c r="O64" s="61">
        <f t="shared" si="2"/>
        <v>11.76</v>
      </c>
      <c r="P64" s="61">
        <f t="shared" si="3"/>
        <v>11.76</v>
      </c>
    </row>
    <row r="65" spans="1:16" ht="15" customHeight="1">
      <c r="A65" s="191"/>
      <c r="B65" s="191"/>
      <c r="C65" s="125">
        <v>62</v>
      </c>
      <c r="D65" s="131" t="s">
        <v>180</v>
      </c>
      <c r="E65" s="34" t="s">
        <v>66</v>
      </c>
      <c r="F65" s="34" t="s">
        <v>623</v>
      </c>
      <c r="G65" s="34" t="s">
        <v>430</v>
      </c>
      <c r="H65" s="34" t="s">
        <v>130</v>
      </c>
      <c r="I65" s="47">
        <v>30</v>
      </c>
      <c r="J65" s="47">
        <v>30</v>
      </c>
      <c r="K65" s="58">
        <v>0.89</v>
      </c>
      <c r="L65" s="43">
        <v>25</v>
      </c>
      <c r="M65" s="42">
        <f>SUM(CCT!L65-CCT!M65,CAV!L65-CAV!M65,CEAD!L65-CEAD!M65,CEART!L65-CEART!M65,CEAVI!L65-CEAVI!M65,CEFID!L65-CEFID!M65,CEO!L65-CEO!M65,CEPLAN!L65-CEPLAN!M65,CERES!L65-CERES!M65,CESFI!L65-CESFI!M65,CESMO!L65-CESMO!M65,ESAG!L65-ESAG!M65,FAED!L65-FAED!M65,MESC!L65-MESC!M65,REITORIA!L65-REITORIA!M65)</f>
        <v>0</v>
      </c>
      <c r="N65" s="41">
        <f t="shared" si="0"/>
        <v>25</v>
      </c>
      <c r="O65" s="61">
        <f t="shared" si="2"/>
        <v>22.25</v>
      </c>
      <c r="P65" s="61">
        <f t="shared" si="3"/>
        <v>0</v>
      </c>
    </row>
    <row r="66" spans="1:16" ht="15" customHeight="1">
      <c r="A66" s="191"/>
      <c r="B66" s="191"/>
      <c r="C66" s="125">
        <v>63</v>
      </c>
      <c r="D66" s="131" t="s">
        <v>181</v>
      </c>
      <c r="E66" s="34" t="s">
        <v>64</v>
      </c>
      <c r="F66" s="34" t="s">
        <v>624</v>
      </c>
      <c r="G66" s="34" t="s">
        <v>625</v>
      </c>
      <c r="H66" s="34" t="s">
        <v>130</v>
      </c>
      <c r="I66" s="47">
        <v>30</v>
      </c>
      <c r="J66" s="47">
        <v>30</v>
      </c>
      <c r="K66" s="58">
        <v>5.8</v>
      </c>
      <c r="L66" s="43">
        <v>140</v>
      </c>
      <c r="M66" s="42">
        <f>SUM(CCT!L66-CCT!M66,CAV!L66-CAV!M66,CEAD!L66-CEAD!M66,CEART!L66-CEART!M66,CEAVI!L66-CEAVI!M66,CEFID!L66-CEFID!M66,CEO!L66-CEO!M66,CEPLAN!L66-CEPLAN!M66,CERES!L66-CERES!M66,CESFI!L66-CESFI!M66,CESMO!L66-CESMO!M66,ESAG!L66-ESAG!M66,FAED!L66-FAED!M66,MESC!L66-MESC!M66,REITORIA!L66-REITORIA!M66)</f>
        <v>0</v>
      </c>
      <c r="N66" s="41">
        <f t="shared" si="0"/>
        <v>140</v>
      </c>
      <c r="O66" s="61">
        <f t="shared" si="2"/>
        <v>812</v>
      </c>
      <c r="P66" s="61">
        <f t="shared" si="3"/>
        <v>0</v>
      </c>
    </row>
    <row r="67" spans="1:16" ht="15.75" customHeight="1">
      <c r="A67" s="192"/>
      <c r="B67" s="192"/>
      <c r="C67" s="125">
        <v>64</v>
      </c>
      <c r="D67" s="131" t="s">
        <v>182</v>
      </c>
      <c r="E67" s="34" t="s">
        <v>64</v>
      </c>
      <c r="F67" s="34" t="s">
        <v>618</v>
      </c>
      <c r="G67" s="129" t="s">
        <v>619</v>
      </c>
      <c r="H67" s="47" t="s">
        <v>67</v>
      </c>
      <c r="I67" s="47">
        <v>30</v>
      </c>
      <c r="J67" s="47">
        <v>30</v>
      </c>
      <c r="K67" s="58">
        <v>1.88</v>
      </c>
      <c r="L67" s="43">
        <v>211</v>
      </c>
      <c r="M67" s="42">
        <f>SUM(CCT!L67-CCT!M67,CAV!L67-CAV!M67,CEAD!L67-CEAD!M67,CEART!L67-CEART!M67,CEAVI!L67-CEAVI!M67,CEFID!L67-CEFID!M67,CEO!L67-CEO!M67,CEPLAN!L67-CEPLAN!M67,CERES!L67-CERES!M67,CESFI!L67-CESFI!M67,CESMO!L67-CESMO!M67,ESAG!L67-ESAG!M67,FAED!L67-FAED!M67,MESC!L67-MESC!M67,REITORIA!L67-REITORIA!M67)</f>
        <v>20</v>
      </c>
      <c r="N67" s="41">
        <f t="shared" si="0"/>
        <v>191</v>
      </c>
      <c r="O67" s="61">
        <f t="shared" si="2"/>
        <v>396.67999999999995</v>
      </c>
      <c r="P67" s="61">
        <f t="shared" si="3"/>
        <v>37.599999999999994</v>
      </c>
    </row>
    <row r="68" spans="1:16" ht="15.75">
      <c r="A68" s="184" t="s">
        <v>474</v>
      </c>
      <c r="B68" s="184">
        <v>2</v>
      </c>
      <c r="C68" s="126">
        <v>65</v>
      </c>
      <c r="D68" s="132" t="s">
        <v>85</v>
      </c>
      <c r="E68" s="35" t="s">
        <v>64</v>
      </c>
      <c r="F68" s="35" t="s">
        <v>626</v>
      </c>
      <c r="G68" s="35" t="s">
        <v>627</v>
      </c>
      <c r="H68" s="50" t="s">
        <v>70</v>
      </c>
      <c r="I68" s="48">
        <v>30</v>
      </c>
      <c r="J68" s="48">
        <v>30</v>
      </c>
      <c r="K68" s="59">
        <v>102.79</v>
      </c>
      <c r="L68" s="43">
        <v>220</v>
      </c>
      <c r="M68" s="42">
        <f>SUM(CCT!L68-CCT!M68,CAV!L68-CAV!M68,CEAD!L68-CEAD!M68,CEART!L68-CEART!M68,CEAVI!L68-CEAVI!M68,CEFID!L68-CEFID!M68,CEO!L68-CEO!M68,CEPLAN!L68-CEPLAN!M68,CERES!L68-CERES!M68,CESFI!L68-CESFI!M68,CESMO!L68-CESMO!M68,ESAG!L68-ESAG!M68,FAED!L68-FAED!M68,MESC!L68-MESC!M68,REITORIA!L68-REITORIA!M68)</f>
        <v>10</v>
      </c>
      <c r="N68" s="41">
        <f t="shared" si="0"/>
        <v>210</v>
      </c>
      <c r="O68" s="61">
        <f t="shared" si="2"/>
        <v>22613.800000000003</v>
      </c>
      <c r="P68" s="61">
        <f t="shared" si="3"/>
        <v>1027.9000000000001</v>
      </c>
    </row>
    <row r="69" spans="1:16" ht="15" customHeight="1">
      <c r="A69" s="185"/>
      <c r="B69" s="185"/>
      <c r="C69" s="126">
        <v>66</v>
      </c>
      <c r="D69" s="132" t="s">
        <v>183</v>
      </c>
      <c r="E69" s="35" t="s">
        <v>64</v>
      </c>
      <c r="F69" s="35" t="s">
        <v>626</v>
      </c>
      <c r="G69" s="35" t="s">
        <v>628</v>
      </c>
      <c r="H69" s="35" t="s">
        <v>68</v>
      </c>
      <c r="I69" s="48">
        <v>30</v>
      </c>
      <c r="J69" s="48">
        <v>30</v>
      </c>
      <c r="K69" s="59">
        <v>65.83</v>
      </c>
      <c r="L69" s="43">
        <v>180</v>
      </c>
      <c r="M69" s="42">
        <f>SUM(CCT!L69-CCT!M69,CAV!L69-CAV!M69,CEAD!L69-CEAD!M69,CEART!L69-CEART!M69,CEAVI!L69-CEAVI!M69,CEFID!L69-CEFID!M69,CEO!L69-CEO!M69,CEPLAN!L69-CEPLAN!M69,CERES!L69-CERES!M69,CESFI!L69-CESFI!M69,CESMO!L69-CESMO!M69,ESAG!L69-ESAG!M69,FAED!L69-FAED!M69,MESC!L69-MESC!M69,REITORIA!L69-REITORIA!M69)</f>
        <v>10</v>
      </c>
      <c r="N69" s="41">
        <f t="shared" si="0"/>
        <v>170</v>
      </c>
      <c r="O69" s="61">
        <f t="shared" ref="O69:O132" si="4">L69*K69</f>
        <v>11849.4</v>
      </c>
      <c r="P69" s="61">
        <f t="shared" ref="P69:P132" si="5">M69*K69</f>
        <v>658.3</v>
      </c>
    </row>
    <row r="70" spans="1:16" ht="15" customHeight="1">
      <c r="A70" s="185"/>
      <c r="B70" s="185"/>
      <c r="C70" s="126">
        <v>67</v>
      </c>
      <c r="D70" s="132" t="s">
        <v>42</v>
      </c>
      <c r="E70" s="35" t="s">
        <v>64</v>
      </c>
      <c r="F70" s="35" t="s">
        <v>626</v>
      </c>
      <c r="G70" s="35" t="s">
        <v>628</v>
      </c>
      <c r="H70" s="35" t="s">
        <v>70</v>
      </c>
      <c r="I70" s="48">
        <v>30</v>
      </c>
      <c r="J70" s="48">
        <v>30</v>
      </c>
      <c r="K70" s="59">
        <v>50.79</v>
      </c>
      <c r="L70" s="43">
        <v>513</v>
      </c>
      <c r="M70" s="42">
        <f>SUM(CCT!L70-CCT!M70,CAV!L70-CAV!M70,CEAD!L70-CEAD!M70,CEART!L70-CEART!M70,CEAVI!L70-CEAVI!M70,CEFID!L70-CEFID!M70,CEO!L70-CEO!M70,CEPLAN!L70-CEPLAN!M70,CERES!L70-CERES!M70,CESFI!L70-CESFI!M70,CESMO!L70-CESMO!M70,ESAG!L70-ESAG!M70,FAED!L70-FAED!M70,MESC!L70-MESC!M70,REITORIA!L70-REITORIA!M70)</f>
        <v>299</v>
      </c>
      <c r="N70" s="41">
        <f t="shared" si="0"/>
        <v>214</v>
      </c>
      <c r="O70" s="61">
        <f t="shared" si="4"/>
        <v>26055.27</v>
      </c>
      <c r="P70" s="61">
        <f t="shared" si="5"/>
        <v>15186.21</v>
      </c>
    </row>
    <row r="71" spans="1:16" ht="31.5">
      <c r="A71" s="185"/>
      <c r="B71" s="185"/>
      <c r="C71" s="126">
        <v>68</v>
      </c>
      <c r="D71" s="132" t="s">
        <v>43</v>
      </c>
      <c r="E71" s="35" t="s">
        <v>64</v>
      </c>
      <c r="F71" s="35" t="s">
        <v>626</v>
      </c>
      <c r="G71" s="35" t="s">
        <v>628</v>
      </c>
      <c r="H71" s="35" t="s">
        <v>70</v>
      </c>
      <c r="I71" s="48">
        <v>30</v>
      </c>
      <c r="J71" s="48">
        <v>30</v>
      </c>
      <c r="K71" s="59">
        <v>64.260000000000005</v>
      </c>
      <c r="L71" s="43">
        <v>316</v>
      </c>
      <c r="M71" s="42">
        <f>SUM(CCT!L71-CCT!M71,CAV!L71-CAV!M71,CEAD!L71-CEAD!M71,CEART!L71-CEART!M71,CEAVI!L71-CEAVI!M71,CEFID!L71-CEFID!M71,CEO!L71-CEO!M71,CEPLAN!L71-CEPLAN!M71,CERES!L71-CERES!M71,CESFI!L71-CESFI!M71,CESMO!L71-CESMO!M71,ESAG!L71-ESAG!M71,FAED!L71-FAED!M71,MESC!L71-MESC!M71,REITORIA!L71-REITORIA!M71)</f>
        <v>46</v>
      </c>
      <c r="N71" s="41">
        <f t="shared" si="0"/>
        <v>270</v>
      </c>
      <c r="O71" s="61">
        <f t="shared" si="4"/>
        <v>20306.16</v>
      </c>
      <c r="P71" s="61">
        <f t="shared" si="5"/>
        <v>2955.96</v>
      </c>
    </row>
    <row r="72" spans="1:16" ht="31.5">
      <c r="A72" s="185"/>
      <c r="B72" s="185"/>
      <c r="C72" s="126">
        <v>69</v>
      </c>
      <c r="D72" s="132" t="s">
        <v>84</v>
      </c>
      <c r="E72" s="35" t="s">
        <v>64</v>
      </c>
      <c r="F72" s="35" t="s">
        <v>626</v>
      </c>
      <c r="G72" s="35" t="s">
        <v>628</v>
      </c>
      <c r="H72" s="35" t="s">
        <v>70</v>
      </c>
      <c r="I72" s="48">
        <v>30</v>
      </c>
      <c r="J72" s="48">
        <v>30</v>
      </c>
      <c r="K72" s="59">
        <v>108.67</v>
      </c>
      <c r="L72" s="43">
        <v>230</v>
      </c>
      <c r="M72" s="42">
        <f>SUM(CCT!L72-CCT!M72,CAV!L72-CAV!M72,CEAD!L72-CEAD!M72,CEART!L72-CEART!M72,CEAVI!L72-CEAVI!M72,CEFID!L72-CEFID!M72,CEO!L72-CEO!M72,CEPLAN!L72-CEPLAN!M72,CERES!L72-CERES!M72,CESFI!L72-CESFI!M72,CESMO!L72-CESMO!M72,ESAG!L72-ESAG!M72,FAED!L72-FAED!M72,MESC!L72-MESC!M72,REITORIA!L72-REITORIA!M72)</f>
        <v>10</v>
      </c>
      <c r="N72" s="41">
        <f t="shared" si="0"/>
        <v>220</v>
      </c>
      <c r="O72" s="61">
        <f t="shared" si="4"/>
        <v>24994.100000000002</v>
      </c>
      <c r="P72" s="61">
        <f t="shared" si="5"/>
        <v>1086.7</v>
      </c>
    </row>
    <row r="73" spans="1:16" ht="31.5">
      <c r="A73" s="185"/>
      <c r="B73" s="185"/>
      <c r="C73" s="126">
        <v>70</v>
      </c>
      <c r="D73" s="132" t="s">
        <v>184</v>
      </c>
      <c r="E73" s="35" t="s">
        <v>64</v>
      </c>
      <c r="F73" s="35" t="s">
        <v>626</v>
      </c>
      <c r="G73" s="35" t="s">
        <v>628</v>
      </c>
      <c r="H73" s="35" t="s">
        <v>70</v>
      </c>
      <c r="I73" s="48">
        <v>30</v>
      </c>
      <c r="J73" s="48">
        <v>30</v>
      </c>
      <c r="K73" s="59">
        <v>29.68</v>
      </c>
      <c r="L73" s="43">
        <v>235</v>
      </c>
      <c r="M73" s="42">
        <f>SUM(CCT!L73-CCT!M73,CAV!L73-CAV!M73,CEAD!L73-CEAD!M73,CEART!L73-CEART!M73,CEAVI!L73-CEAVI!M73,CEFID!L73-CEFID!M73,CEO!L73-CEO!M73,CEPLAN!L73-CEPLAN!M73,CERES!L73-CERES!M73,CESFI!L73-CESFI!M73,CESMO!L73-CESMO!M73,ESAG!L73-ESAG!M73,FAED!L73-FAED!M73,MESC!L73-MESC!M73,REITORIA!L73-REITORIA!M73)</f>
        <v>10</v>
      </c>
      <c r="N73" s="41">
        <f t="shared" si="0"/>
        <v>225</v>
      </c>
      <c r="O73" s="61">
        <f t="shared" si="4"/>
        <v>6974.8</v>
      </c>
      <c r="P73" s="61">
        <f t="shared" si="5"/>
        <v>296.8</v>
      </c>
    </row>
    <row r="74" spans="1:16" ht="31.5">
      <c r="A74" s="185"/>
      <c r="B74" s="185"/>
      <c r="C74" s="126">
        <v>71</v>
      </c>
      <c r="D74" s="132" t="s">
        <v>185</v>
      </c>
      <c r="E74" s="35" t="s">
        <v>64</v>
      </c>
      <c r="F74" s="35" t="s">
        <v>626</v>
      </c>
      <c r="G74" s="35" t="s">
        <v>628</v>
      </c>
      <c r="H74" s="35" t="s">
        <v>70</v>
      </c>
      <c r="I74" s="48">
        <v>30</v>
      </c>
      <c r="J74" s="48">
        <v>30</v>
      </c>
      <c r="K74" s="59">
        <v>25.46</v>
      </c>
      <c r="L74" s="43">
        <v>260</v>
      </c>
      <c r="M74" s="42">
        <f>SUM(CCT!L74-CCT!M74,CAV!L74-CAV!M74,CEAD!L74-CEAD!M74,CEART!L74-CEART!M74,CEAVI!L74-CEAVI!M74,CEFID!L74-CEFID!M74,CEO!L74-CEO!M74,CEPLAN!L74-CEPLAN!M74,CERES!L74-CERES!M74,CESFI!L74-CESFI!M74,CESMO!L74-CESMO!M74,ESAG!L74-ESAG!M74,FAED!L74-FAED!M74,MESC!L74-MESC!M74,REITORIA!L74-REITORIA!M74)</f>
        <v>13</v>
      </c>
      <c r="N74" s="41">
        <f t="shared" si="0"/>
        <v>247</v>
      </c>
      <c r="O74" s="61">
        <f t="shared" si="4"/>
        <v>6619.6</v>
      </c>
      <c r="P74" s="61">
        <f t="shared" si="5"/>
        <v>330.98</v>
      </c>
    </row>
    <row r="75" spans="1:16" ht="15.75">
      <c r="A75" s="185"/>
      <c r="B75" s="185"/>
      <c r="C75" s="126">
        <v>72</v>
      </c>
      <c r="D75" s="132" t="s">
        <v>87</v>
      </c>
      <c r="E75" s="35" t="s">
        <v>64</v>
      </c>
      <c r="F75" s="35" t="s">
        <v>626</v>
      </c>
      <c r="G75" s="35" t="s">
        <v>628</v>
      </c>
      <c r="H75" s="35" t="s">
        <v>70</v>
      </c>
      <c r="I75" s="48">
        <v>30</v>
      </c>
      <c r="J75" s="48">
        <v>30</v>
      </c>
      <c r="K75" s="59">
        <v>18.54</v>
      </c>
      <c r="L75" s="43">
        <v>225</v>
      </c>
      <c r="M75" s="42">
        <f>SUM(CCT!L75-CCT!M75,CAV!L75-CAV!M75,CEAD!L75-CEAD!M75,CEART!L75-CEART!M75,CEAVI!L75-CEAVI!M75,CEFID!L75-CEFID!M75,CEO!L75-CEO!M75,CEPLAN!L75-CEPLAN!M75,CERES!L75-CERES!M75,CESFI!L75-CESFI!M75,CESMO!L75-CESMO!M75,ESAG!L75-ESAG!M75,FAED!L75-FAED!M75,MESC!L75-MESC!M75,REITORIA!L75-REITORIA!M75)</f>
        <v>12</v>
      </c>
      <c r="N75" s="41">
        <f t="shared" si="0"/>
        <v>213</v>
      </c>
      <c r="O75" s="61">
        <f t="shared" si="4"/>
        <v>4171.5</v>
      </c>
      <c r="P75" s="61">
        <f t="shared" si="5"/>
        <v>222.48</v>
      </c>
    </row>
    <row r="76" spans="1:16" ht="15.75">
      <c r="A76" s="185"/>
      <c r="B76" s="185"/>
      <c r="C76" s="126">
        <v>73</v>
      </c>
      <c r="D76" s="132" t="s">
        <v>186</v>
      </c>
      <c r="E76" s="35" t="s">
        <v>64</v>
      </c>
      <c r="F76" s="35" t="s">
        <v>626</v>
      </c>
      <c r="G76" s="35" t="s">
        <v>628</v>
      </c>
      <c r="H76" s="35" t="s">
        <v>68</v>
      </c>
      <c r="I76" s="48">
        <v>30</v>
      </c>
      <c r="J76" s="48">
        <v>30</v>
      </c>
      <c r="K76" s="59">
        <v>4.6399999999999997</v>
      </c>
      <c r="L76" s="43">
        <v>1215</v>
      </c>
      <c r="M76" s="42">
        <f>SUM(CCT!L76-CCT!M76,CAV!L76-CAV!M76,CEAD!L76-CEAD!M76,CEART!L76-CEART!M76,CEAVI!L76-CEAVI!M76,CEFID!L76-CEFID!M76,CEO!L76-CEO!M76,CEPLAN!L76-CEPLAN!M76,CERES!L76-CERES!M76,CESFI!L76-CESFI!M76,CESMO!L76-CESMO!M76,ESAG!L76-ESAG!M76,FAED!L76-FAED!M76,MESC!L76-MESC!M76,REITORIA!L76-REITORIA!M76)</f>
        <v>10</v>
      </c>
      <c r="N76" s="41">
        <f t="shared" si="0"/>
        <v>1205</v>
      </c>
      <c r="O76" s="61">
        <f t="shared" si="4"/>
        <v>5637.5999999999995</v>
      </c>
      <c r="P76" s="61">
        <f t="shared" si="5"/>
        <v>46.4</v>
      </c>
    </row>
    <row r="77" spans="1:16" ht="15" customHeight="1">
      <c r="A77" s="185"/>
      <c r="B77" s="185"/>
      <c r="C77" s="126">
        <v>74</v>
      </c>
      <c r="D77" s="132" t="s">
        <v>187</v>
      </c>
      <c r="E77" s="35" t="s">
        <v>64</v>
      </c>
      <c r="F77" s="35" t="s">
        <v>626</v>
      </c>
      <c r="G77" s="35" t="s">
        <v>628</v>
      </c>
      <c r="H77" s="35" t="s">
        <v>70</v>
      </c>
      <c r="I77" s="48">
        <v>30</v>
      </c>
      <c r="J77" s="48">
        <v>30</v>
      </c>
      <c r="K77" s="59">
        <v>24.49</v>
      </c>
      <c r="L77" s="43">
        <v>200</v>
      </c>
      <c r="M77" s="42">
        <f>SUM(CCT!L77-CCT!M77,CAV!L77-CAV!M77,CEAD!L77-CEAD!M77,CEART!L77-CEART!M77,CEAVI!L77-CEAVI!M77,CEFID!L77-CEFID!M77,CEO!L77-CEO!M77,CEPLAN!L77-CEPLAN!M77,CERES!L77-CERES!M77,CESFI!L77-CESFI!M77,CESMO!L77-CESMO!M77,ESAG!L77-ESAG!M77,FAED!L77-FAED!M77,MESC!L77-MESC!M77,REITORIA!L77-REITORIA!M77)</f>
        <v>10</v>
      </c>
      <c r="N77" s="41">
        <f t="shared" si="0"/>
        <v>190</v>
      </c>
      <c r="O77" s="61">
        <f t="shared" si="4"/>
        <v>4898</v>
      </c>
      <c r="P77" s="61">
        <f t="shared" si="5"/>
        <v>244.89999999999998</v>
      </c>
    </row>
    <row r="78" spans="1:16" ht="15" customHeight="1">
      <c r="A78" s="185"/>
      <c r="B78" s="185"/>
      <c r="C78" s="126">
        <v>75</v>
      </c>
      <c r="D78" s="132" t="s">
        <v>188</v>
      </c>
      <c r="E78" s="35" t="s">
        <v>64</v>
      </c>
      <c r="F78" s="35" t="s">
        <v>626</v>
      </c>
      <c r="G78" s="35" t="s">
        <v>628</v>
      </c>
      <c r="H78" s="35" t="s">
        <v>70</v>
      </c>
      <c r="I78" s="48">
        <v>30</v>
      </c>
      <c r="J78" s="48">
        <v>30</v>
      </c>
      <c r="K78" s="59">
        <v>19.37</v>
      </c>
      <c r="L78" s="43">
        <v>200</v>
      </c>
      <c r="M78" s="42">
        <f>SUM(CCT!L78-CCT!M78,CAV!L78-CAV!M78,CEAD!L78-CEAD!M78,CEART!L78-CEART!M78,CEAVI!L78-CEAVI!M78,CEFID!L78-CEFID!M78,CEO!L78-CEO!M78,CEPLAN!L78-CEPLAN!M78,CERES!L78-CERES!M78,CESFI!L78-CESFI!M78,CESMO!L78-CESMO!M78,ESAG!L78-ESAG!M78,FAED!L78-FAED!M78,MESC!L78-MESC!M78,REITORIA!L78-REITORIA!M78)</f>
        <v>10</v>
      </c>
      <c r="N78" s="41">
        <f t="shared" si="0"/>
        <v>190</v>
      </c>
      <c r="O78" s="61">
        <f t="shared" si="4"/>
        <v>3874</v>
      </c>
      <c r="P78" s="61">
        <f t="shared" si="5"/>
        <v>193.70000000000002</v>
      </c>
    </row>
    <row r="79" spans="1:16" ht="31.5">
      <c r="A79" s="185"/>
      <c r="B79" s="185"/>
      <c r="C79" s="126">
        <v>76</v>
      </c>
      <c r="D79" s="132" t="s">
        <v>189</v>
      </c>
      <c r="E79" s="35" t="s">
        <v>64</v>
      </c>
      <c r="F79" s="35" t="s">
        <v>626</v>
      </c>
      <c r="G79" s="35" t="s">
        <v>628</v>
      </c>
      <c r="H79" s="35" t="s">
        <v>70</v>
      </c>
      <c r="I79" s="48">
        <v>30</v>
      </c>
      <c r="J79" s="48">
        <v>30</v>
      </c>
      <c r="K79" s="59">
        <v>27.49</v>
      </c>
      <c r="L79" s="43">
        <v>200</v>
      </c>
      <c r="M79" s="42">
        <f>SUM(CCT!L79-CCT!M79,CAV!L79-CAV!M79,CEAD!L79-CEAD!M79,CEART!L79-CEART!M79,CEAVI!L79-CEAVI!M79,CEFID!L79-CEFID!M79,CEO!L79-CEO!M79,CEPLAN!L79-CEPLAN!M79,CERES!L79-CERES!M79,CESFI!L79-CESFI!M79,CESMO!L79-CESMO!M79,ESAG!L79-ESAG!M79,FAED!L79-FAED!M79,MESC!L79-MESC!M79,REITORIA!L79-REITORIA!M79)</f>
        <v>10</v>
      </c>
      <c r="N79" s="41">
        <f t="shared" si="0"/>
        <v>190</v>
      </c>
      <c r="O79" s="61">
        <f t="shared" si="4"/>
        <v>5498</v>
      </c>
      <c r="P79" s="61">
        <f t="shared" si="5"/>
        <v>274.89999999999998</v>
      </c>
    </row>
    <row r="80" spans="1:16" ht="15" customHeight="1">
      <c r="A80" s="185"/>
      <c r="B80" s="185"/>
      <c r="C80" s="126">
        <v>77</v>
      </c>
      <c r="D80" s="132" t="s">
        <v>190</v>
      </c>
      <c r="E80" s="35" t="s">
        <v>64</v>
      </c>
      <c r="F80" s="35" t="s">
        <v>626</v>
      </c>
      <c r="G80" s="35" t="s">
        <v>628</v>
      </c>
      <c r="H80" s="35" t="s">
        <v>70</v>
      </c>
      <c r="I80" s="48">
        <v>30</v>
      </c>
      <c r="J80" s="48">
        <v>30</v>
      </c>
      <c r="K80" s="59">
        <v>18.98</v>
      </c>
      <c r="L80" s="43">
        <v>200</v>
      </c>
      <c r="M80" s="42">
        <f>SUM(CCT!L80-CCT!M80,CAV!L80-CAV!M80,CEAD!L80-CEAD!M80,CEART!L80-CEART!M80,CEAVI!L80-CEAVI!M80,CEFID!L80-CEFID!M80,CEO!L80-CEO!M80,CEPLAN!L80-CEPLAN!M80,CERES!L80-CERES!M80,CESFI!L80-CESFI!M80,CESMO!L80-CESMO!M80,ESAG!L80-ESAG!M80,FAED!L80-FAED!M80,MESC!L80-MESC!M80,REITORIA!L80-REITORIA!M80)</f>
        <v>10</v>
      </c>
      <c r="N80" s="41">
        <f t="shared" si="0"/>
        <v>190</v>
      </c>
      <c r="O80" s="61">
        <f t="shared" si="4"/>
        <v>3796</v>
      </c>
      <c r="P80" s="61">
        <f t="shared" si="5"/>
        <v>189.8</v>
      </c>
    </row>
    <row r="81" spans="1:16" ht="15" customHeight="1">
      <c r="A81" s="185"/>
      <c r="B81" s="185"/>
      <c r="C81" s="126">
        <v>78</v>
      </c>
      <c r="D81" s="132" t="s">
        <v>44</v>
      </c>
      <c r="E81" s="35" t="s">
        <v>64</v>
      </c>
      <c r="F81" s="35" t="s">
        <v>626</v>
      </c>
      <c r="G81" s="35" t="s">
        <v>628</v>
      </c>
      <c r="H81" s="50" t="s">
        <v>70</v>
      </c>
      <c r="I81" s="48">
        <v>30</v>
      </c>
      <c r="J81" s="48">
        <v>30</v>
      </c>
      <c r="K81" s="59">
        <v>5.26</v>
      </c>
      <c r="L81" s="43">
        <v>320</v>
      </c>
      <c r="M81" s="42">
        <f>SUM(CCT!L81-CCT!M81,CAV!L81-CAV!M81,CEAD!L81-CEAD!M81,CEART!L81-CEART!M81,CEAVI!L81-CEAVI!M81,CEFID!L81-CEFID!M81,CEO!L81-CEO!M81,CEPLAN!L81-CEPLAN!M81,CERES!L81-CERES!M81,CESFI!L81-CESFI!M81,CESMO!L81-CESMO!M81,ESAG!L81-ESAG!M81,FAED!L81-FAED!M81,MESC!L81-MESC!M81,REITORIA!L81-REITORIA!M81)</f>
        <v>10</v>
      </c>
      <c r="N81" s="41">
        <f t="shared" si="0"/>
        <v>310</v>
      </c>
      <c r="O81" s="61">
        <f t="shared" si="4"/>
        <v>1683.1999999999998</v>
      </c>
      <c r="P81" s="61">
        <f t="shared" si="5"/>
        <v>52.599999999999994</v>
      </c>
    </row>
    <row r="82" spans="1:16" ht="15" customHeight="1">
      <c r="A82" s="185"/>
      <c r="B82" s="185"/>
      <c r="C82" s="126">
        <v>79</v>
      </c>
      <c r="D82" s="132" t="s">
        <v>45</v>
      </c>
      <c r="E82" s="35" t="s">
        <v>64</v>
      </c>
      <c r="F82" s="35" t="s">
        <v>626</v>
      </c>
      <c r="G82" s="37" t="s">
        <v>628</v>
      </c>
      <c r="H82" s="50" t="s">
        <v>70</v>
      </c>
      <c r="I82" s="48">
        <v>30</v>
      </c>
      <c r="J82" s="48">
        <v>30</v>
      </c>
      <c r="K82" s="59">
        <v>5.15</v>
      </c>
      <c r="L82" s="43">
        <v>300</v>
      </c>
      <c r="M82" s="42">
        <f>SUM(CCT!L82-CCT!M82,CAV!L82-CAV!M82,CEAD!L82-CEAD!M82,CEART!L82-CEART!M82,CEAVI!L82-CEAVI!M82,CEFID!L82-CEFID!M82,CEO!L82-CEO!M82,CEPLAN!L82-CEPLAN!M82,CERES!L82-CERES!M82,CESFI!L82-CESFI!M82,CESMO!L82-CESMO!M82,ESAG!L82-ESAG!M82,FAED!L82-FAED!M82,MESC!L82-MESC!M82,REITORIA!L82-REITORIA!M82)</f>
        <v>46</v>
      </c>
      <c r="N82" s="41">
        <f t="shared" si="0"/>
        <v>254</v>
      </c>
      <c r="O82" s="61">
        <f t="shared" si="4"/>
        <v>1545</v>
      </c>
      <c r="P82" s="61">
        <f t="shared" si="5"/>
        <v>236.9</v>
      </c>
    </row>
    <row r="83" spans="1:16" ht="15" customHeight="1">
      <c r="A83" s="185"/>
      <c r="B83" s="185"/>
      <c r="C83" s="126">
        <v>80</v>
      </c>
      <c r="D83" s="132" t="s">
        <v>475</v>
      </c>
      <c r="E83" s="35" t="s">
        <v>64</v>
      </c>
      <c r="F83" s="35" t="s">
        <v>626</v>
      </c>
      <c r="G83" s="37" t="s">
        <v>628</v>
      </c>
      <c r="H83" s="35" t="s">
        <v>70</v>
      </c>
      <c r="I83" s="48">
        <v>30</v>
      </c>
      <c r="J83" s="48">
        <v>30</v>
      </c>
      <c r="K83" s="59">
        <v>6.8</v>
      </c>
      <c r="L83" s="43">
        <v>520</v>
      </c>
      <c r="M83" s="42">
        <f>SUM(CCT!L83-CCT!M83,CAV!L83-CAV!M83,CEAD!L83-CEAD!M83,CEART!L83-CEART!M83,CEAVI!L83-CEAVI!M83,CEFID!L83-CEFID!M83,CEO!L83-CEO!M83,CEPLAN!L83-CEPLAN!M83,CERES!L83-CERES!M83,CESFI!L83-CESFI!M83,CESMO!L83-CESMO!M83,ESAG!L83-ESAG!M83,FAED!L83-FAED!M83,MESC!L83-MESC!M83,REITORIA!L83-REITORIA!M83)</f>
        <v>10</v>
      </c>
      <c r="N83" s="41">
        <f t="shared" si="0"/>
        <v>510</v>
      </c>
      <c r="O83" s="61">
        <f t="shared" si="4"/>
        <v>3536</v>
      </c>
      <c r="P83" s="61">
        <f t="shared" si="5"/>
        <v>68</v>
      </c>
    </row>
    <row r="84" spans="1:16" ht="15" customHeight="1">
      <c r="A84" s="185"/>
      <c r="B84" s="185"/>
      <c r="C84" s="126">
        <v>81</v>
      </c>
      <c r="D84" s="132" t="s">
        <v>191</v>
      </c>
      <c r="E84" s="35" t="s">
        <v>64</v>
      </c>
      <c r="F84" s="35" t="s">
        <v>626</v>
      </c>
      <c r="G84" s="35" t="s">
        <v>628</v>
      </c>
      <c r="H84" s="35" t="s">
        <v>70</v>
      </c>
      <c r="I84" s="48">
        <v>30</v>
      </c>
      <c r="J84" s="48">
        <v>30</v>
      </c>
      <c r="K84" s="59">
        <v>4.95</v>
      </c>
      <c r="L84" s="43">
        <v>570</v>
      </c>
      <c r="M84" s="42">
        <f>SUM(CCT!L84-CCT!M84,CAV!L84-CAV!M84,CEAD!L84-CEAD!M84,CEART!L84-CEART!M84,CEAVI!L84-CEAVI!M84,CEFID!L84-CEFID!M84,CEO!L84-CEO!M84,CEPLAN!L84-CEPLAN!M84,CERES!L84-CERES!M84,CESFI!L84-CESFI!M84,CESMO!L84-CESMO!M84,ESAG!L84-ESAG!M84,FAED!L84-FAED!M84,MESC!L84-MESC!M84,REITORIA!L84-REITORIA!M84)</f>
        <v>10</v>
      </c>
      <c r="N84" s="41">
        <f t="shared" si="0"/>
        <v>560</v>
      </c>
      <c r="O84" s="61">
        <f t="shared" si="4"/>
        <v>2821.5</v>
      </c>
      <c r="P84" s="61">
        <f t="shared" si="5"/>
        <v>49.5</v>
      </c>
    </row>
    <row r="85" spans="1:16" ht="31.5">
      <c r="A85" s="185"/>
      <c r="B85" s="185"/>
      <c r="C85" s="126">
        <v>82</v>
      </c>
      <c r="D85" s="132" t="s">
        <v>192</v>
      </c>
      <c r="E85" s="35" t="s">
        <v>64</v>
      </c>
      <c r="F85" s="35" t="s">
        <v>626</v>
      </c>
      <c r="G85" s="35" t="s">
        <v>628</v>
      </c>
      <c r="H85" s="35" t="s">
        <v>70</v>
      </c>
      <c r="I85" s="48">
        <v>30</v>
      </c>
      <c r="J85" s="48">
        <v>30</v>
      </c>
      <c r="K85" s="59">
        <v>6.31</v>
      </c>
      <c r="L85" s="43">
        <v>240</v>
      </c>
      <c r="M85" s="42">
        <f>SUM(CCT!L85-CCT!M85,CAV!L85-CAV!M85,CEAD!L85-CEAD!M85,CEART!L85-CEART!M85,CEAVI!L85-CEAVI!M85,CEFID!L85-CEFID!M85,CEO!L85-CEO!M85,CEPLAN!L85-CEPLAN!M85,CERES!L85-CERES!M85,CESFI!L85-CESFI!M85,CESMO!L85-CESMO!M85,ESAG!L85-ESAG!M85,FAED!L85-FAED!M85,MESC!L85-MESC!M85,REITORIA!L85-REITORIA!M85)</f>
        <v>10</v>
      </c>
      <c r="N85" s="41">
        <f t="shared" si="0"/>
        <v>230</v>
      </c>
      <c r="O85" s="61">
        <f t="shared" si="4"/>
        <v>1514.3999999999999</v>
      </c>
      <c r="P85" s="61">
        <f t="shared" si="5"/>
        <v>63.099999999999994</v>
      </c>
    </row>
    <row r="86" spans="1:16" ht="31.5">
      <c r="A86" s="185"/>
      <c r="B86" s="185"/>
      <c r="C86" s="126">
        <v>83</v>
      </c>
      <c r="D86" s="132" t="s">
        <v>46</v>
      </c>
      <c r="E86" s="35" t="s">
        <v>64</v>
      </c>
      <c r="F86" s="35" t="s">
        <v>626</v>
      </c>
      <c r="G86" s="35" t="s">
        <v>628</v>
      </c>
      <c r="H86" s="35" t="s">
        <v>70</v>
      </c>
      <c r="I86" s="48">
        <v>30</v>
      </c>
      <c r="J86" s="48">
        <v>30</v>
      </c>
      <c r="K86" s="59">
        <v>8.16</v>
      </c>
      <c r="L86" s="43">
        <v>650</v>
      </c>
      <c r="M86" s="42">
        <f>SUM(CCT!L86-CCT!M86,CAV!L86-CAV!M86,CEAD!L86-CEAD!M86,CEART!L86-CEART!M86,CEAVI!L86-CEAVI!M86,CEFID!L86-CEFID!M86,CEO!L86-CEO!M86,CEPLAN!L86-CEPLAN!M86,CERES!L86-CERES!M86,CESFI!L86-CESFI!M86,CESMO!L86-CESMO!M86,ESAG!L86-ESAG!M86,FAED!L86-FAED!M86,MESC!L86-MESC!M86,REITORIA!L86-REITORIA!M86)</f>
        <v>50</v>
      </c>
      <c r="N86" s="41">
        <f t="shared" si="0"/>
        <v>600</v>
      </c>
      <c r="O86" s="61">
        <f t="shared" si="4"/>
        <v>5304</v>
      </c>
      <c r="P86" s="61">
        <f t="shared" si="5"/>
        <v>408</v>
      </c>
    </row>
    <row r="87" spans="1:16" ht="15" customHeight="1">
      <c r="A87" s="185"/>
      <c r="B87" s="185"/>
      <c r="C87" s="126">
        <v>84</v>
      </c>
      <c r="D87" s="132" t="s">
        <v>47</v>
      </c>
      <c r="E87" s="48" t="s">
        <v>64</v>
      </c>
      <c r="F87" s="48" t="s">
        <v>626</v>
      </c>
      <c r="G87" s="56" t="s">
        <v>628</v>
      </c>
      <c r="H87" s="48" t="s">
        <v>70</v>
      </c>
      <c r="I87" s="48">
        <v>30</v>
      </c>
      <c r="J87" s="48">
        <v>30</v>
      </c>
      <c r="K87" s="59">
        <v>10.89</v>
      </c>
      <c r="L87" s="43">
        <v>400</v>
      </c>
      <c r="M87" s="42">
        <f>SUM(CCT!L87-CCT!M87,CAV!L87-CAV!M87,CEAD!L87-CEAD!M87,CEART!L87-CEART!M87,CEAVI!L87-CEAVI!M87,CEFID!L87-CEFID!M87,CEO!L87-CEO!M87,CEPLAN!L87-CEPLAN!M87,CERES!L87-CERES!M87,CESFI!L87-CESFI!M87,CESMO!L87-CESMO!M87,ESAG!L87-ESAG!M87,FAED!L87-FAED!M87,MESC!L87-MESC!M87,REITORIA!L87-REITORIA!M87)</f>
        <v>62</v>
      </c>
      <c r="N87" s="41">
        <f t="shared" si="0"/>
        <v>338</v>
      </c>
      <c r="O87" s="61">
        <f t="shared" si="4"/>
        <v>4356</v>
      </c>
      <c r="P87" s="61">
        <f t="shared" si="5"/>
        <v>675.18000000000006</v>
      </c>
    </row>
    <row r="88" spans="1:16" ht="31.5">
      <c r="A88" s="185"/>
      <c r="B88" s="185"/>
      <c r="C88" s="126">
        <v>85</v>
      </c>
      <c r="D88" s="132" t="s">
        <v>48</v>
      </c>
      <c r="E88" s="35" t="s">
        <v>64</v>
      </c>
      <c r="F88" s="35" t="s">
        <v>626</v>
      </c>
      <c r="G88" s="35" t="s">
        <v>628</v>
      </c>
      <c r="H88" s="50" t="s">
        <v>70</v>
      </c>
      <c r="I88" s="48">
        <v>30</v>
      </c>
      <c r="J88" s="48">
        <v>30</v>
      </c>
      <c r="K88" s="59">
        <v>13.51</v>
      </c>
      <c r="L88" s="43">
        <v>350</v>
      </c>
      <c r="M88" s="42">
        <f>SUM(CCT!L88-CCT!M88,CAV!L88-CAV!M88,CEAD!L88-CEAD!M88,CEART!L88-CEART!M88,CEAVI!L88-CEAVI!M88,CEFID!L88-CEFID!M88,CEO!L88-CEO!M88,CEPLAN!L88-CEPLAN!M88,CERES!L88-CERES!M88,CESFI!L88-CESFI!M88,CESMO!L88-CESMO!M88,ESAG!L88-ESAG!M88,FAED!L88-FAED!M88,MESC!L88-MESC!M88,REITORIA!L88-REITORIA!M88)</f>
        <v>80</v>
      </c>
      <c r="N88" s="41">
        <f t="shared" si="0"/>
        <v>270</v>
      </c>
      <c r="O88" s="61">
        <f t="shared" si="4"/>
        <v>4728.5</v>
      </c>
      <c r="P88" s="61">
        <f t="shared" si="5"/>
        <v>1080.8</v>
      </c>
    </row>
    <row r="89" spans="1:16" ht="15.75">
      <c r="A89" s="185"/>
      <c r="B89" s="185"/>
      <c r="C89" s="126">
        <v>86</v>
      </c>
      <c r="D89" s="132" t="s">
        <v>49</v>
      </c>
      <c r="E89" s="48" t="s">
        <v>64</v>
      </c>
      <c r="F89" s="48" t="s">
        <v>626</v>
      </c>
      <c r="G89" s="35" t="s">
        <v>628</v>
      </c>
      <c r="H89" s="48" t="s">
        <v>70</v>
      </c>
      <c r="I89" s="48">
        <v>30</v>
      </c>
      <c r="J89" s="48">
        <v>30</v>
      </c>
      <c r="K89" s="59">
        <v>7.46</v>
      </c>
      <c r="L89" s="43">
        <v>520</v>
      </c>
      <c r="M89" s="42">
        <f>SUM(CCT!L89-CCT!M89,CAV!L89-CAV!M89,CEAD!L89-CEAD!M89,CEART!L89-CEART!M89,CEAVI!L89-CEAVI!M89,CEFID!L89-CEFID!M89,CEO!L89-CEO!M89,CEPLAN!L89-CEPLAN!M89,CERES!L89-CERES!M89,CESFI!L89-CESFI!M89,CESMO!L89-CESMO!M89,ESAG!L89-ESAG!M89,FAED!L89-FAED!M89,MESC!L89-MESC!M89,REITORIA!L89-REITORIA!M89)</f>
        <v>40</v>
      </c>
      <c r="N89" s="41">
        <f t="shared" si="0"/>
        <v>480</v>
      </c>
      <c r="O89" s="61">
        <f t="shared" si="4"/>
        <v>3879.2</v>
      </c>
      <c r="P89" s="61">
        <f t="shared" si="5"/>
        <v>298.39999999999998</v>
      </c>
    </row>
    <row r="90" spans="1:16" ht="15.75">
      <c r="A90" s="185"/>
      <c r="B90" s="185"/>
      <c r="C90" s="126">
        <v>87</v>
      </c>
      <c r="D90" s="132" t="s">
        <v>193</v>
      </c>
      <c r="E90" s="35" t="s">
        <v>64</v>
      </c>
      <c r="F90" s="35" t="s">
        <v>626</v>
      </c>
      <c r="G90" s="35" t="s">
        <v>628</v>
      </c>
      <c r="H90" s="35" t="s">
        <v>70</v>
      </c>
      <c r="I90" s="48">
        <v>30</v>
      </c>
      <c r="J90" s="48">
        <v>30</v>
      </c>
      <c r="K90" s="59">
        <v>55.1</v>
      </c>
      <c r="L90" s="43">
        <v>215</v>
      </c>
      <c r="M90" s="42">
        <f>SUM(CCT!L90-CCT!M90,CAV!L90-CAV!M90,CEAD!L90-CEAD!M90,CEART!L90-CEART!M90,CEAVI!L90-CEAVI!M90,CEFID!L90-CEFID!M90,CEO!L90-CEO!M90,CEPLAN!L90-CEPLAN!M90,CERES!L90-CERES!M90,CESFI!L90-CESFI!M90,CESMO!L90-CESMO!M90,ESAG!L90-ESAG!M90,FAED!L90-FAED!M90,MESC!L90-MESC!M90,REITORIA!L90-REITORIA!M90)</f>
        <v>0</v>
      </c>
      <c r="N90" s="41">
        <f t="shared" si="0"/>
        <v>215</v>
      </c>
      <c r="O90" s="61">
        <f t="shared" si="4"/>
        <v>11846.5</v>
      </c>
      <c r="P90" s="61">
        <f t="shared" si="5"/>
        <v>0</v>
      </c>
    </row>
    <row r="91" spans="1:16" ht="31.5">
      <c r="A91" s="185"/>
      <c r="B91" s="185"/>
      <c r="C91" s="126">
        <v>88</v>
      </c>
      <c r="D91" s="132" t="s">
        <v>86</v>
      </c>
      <c r="E91" s="35" t="s">
        <v>64</v>
      </c>
      <c r="F91" s="35" t="s">
        <v>626</v>
      </c>
      <c r="G91" s="35" t="s">
        <v>628</v>
      </c>
      <c r="H91" s="35" t="s">
        <v>70</v>
      </c>
      <c r="I91" s="48">
        <v>30</v>
      </c>
      <c r="J91" s="48">
        <v>30</v>
      </c>
      <c r="K91" s="59">
        <v>29.9</v>
      </c>
      <c r="L91" s="43">
        <v>220</v>
      </c>
      <c r="M91" s="42">
        <f>SUM(CCT!L91-CCT!M91,CAV!L91-CAV!M91,CEAD!L91-CEAD!M91,CEART!L91-CEART!M91,CEAVI!L91-CEAVI!M91,CEFID!L91-CEFID!M91,CEO!L91-CEO!M91,CEPLAN!L91-CEPLAN!M91,CERES!L91-CERES!M91,CESFI!L91-CESFI!M91,CESMO!L91-CESMO!M91,ESAG!L91-ESAG!M91,FAED!L91-FAED!M91,MESC!L91-MESC!M91,REITORIA!L91-REITORIA!M91)</f>
        <v>0</v>
      </c>
      <c r="N91" s="41">
        <f t="shared" si="0"/>
        <v>220</v>
      </c>
      <c r="O91" s="61">
        <f t="shared" si="4"/>
        <v>6578</v>
      </c>
      <c r="P91" s="61">
        <f t="shared" si="5"/>
        <v>0</v>
      </c>
    </row>
    <row r="92" spans="1:16" ht="31.5">
      <c r="A92" s="185"/>
      <c r="B92" s="185"/>
      <c r="C92" s="126">
        <v>89</v>
      </c>
      <c r="D92" s="132" t="s">
        <v>194</v>
      </c>
      <c r="E92" s="35" t="s">
        <v>64</v>
      </c>
      <c r="F92" s="35" t="s">
        <v>626</v>
      </c>
      <c r="G92" s="35" t="s">
        <v>628</v>
      </c>
      <c r="H92" s="50" t="s">
        <v>70</v>
      </c>
      <c r="I92" s="48">
        <v>30</v>
      </c>
      <c r="J92" s="48">
        <v>30</v>
      </c>
      <c r="K92" s="59">
        <v>34.9</v>
      </c>
      <c r="L92" s="43">
        <v>200</v>
      </c>
      <c r="M92" s="42">
        <f>SUM(CCT!L92-CCT!M92,CAV!L92-CAV!M92,CEAD!L92-CEAD!M92,CEART!L92-CEART!M92,CEAVI!L92-CEAVI!M92,CEFID!L92-CEFID!M92,CEO!L92-CEO!M92,CEPLAN!L92-CEPLAN!M92,CERES!L92-CERES!M92,CESFI!L92-CESFI!M92,CESMO!L92-CESMO!M92,ESAG!L92-ESAG!M92,FAED!L92-FAED!M92,MESC!L92-MESC!M92,REITORIA!L92-REITORIA!M92)</f>
        <v>0</v>
      </c>
      <c r="N92" s="41">
        <f t="shared" si="0"/>
        <v>200</v>
      </c>
      <c r="O92" s="61">
        <f t="shared" si="4"/>
        <v>6980</v>
      </c>
      <c r="P92" s="61">
        <f t="shared" si="5"/>
        <v>0</v>
      </c>
    </row>
    <row r="93" spans="1:16" ht="15" customHeight="1">
      <c r="A93" s="185"/>
      <c r="B93" s="185"/>
      <c r="C93" s="126">
        <v>90</v>
      </c>
      <c r="D93" s="132" t="s">
        <v>195</v>
      </c>
      <c r="E93" s="35" t="s">
        <v>64</v>
      </c>
      <c r="F93" s="35" t="s">
        <v>626</v>
      </c>
      <c r="G93" s="35" t="s">
        <v>628</v>
      </c>
      <c r="H93" s="50" t="s">
        <v>70</v>
      </c>
      <c r="I93" s="48">
        <v>30</v>
      </c>
      <c r="J93" s="48">
        <v>30</v>
      </c>
      <c r="K93" s="59">
        <v>34.9</v>
      </c>
      <c r="L93" s="43">
        <v>210</v>
      </c>
      <c r="M93" s="42">
        <f>SUM(CCT!L93-CCT!M93,CAV!L93-CAV!M93,CEAD!L93-CEAD!M93,CEART!L93-CEART!M93,CEAVI!L93-CEAVI!M93,CEFID!L93-CEFID!M93,CEO!L93-CEO!M93,CEPLAN!L93-CEPLAN!M93,CERES!L93-CERES!M93,CESFI!L93-CESFI!M93,CESMO!L93-CESMO!M93,ESAG!L93-ESAG!M93,FAED!L93-FAED!M93,MESC!L93-MESC!M93,REITORIA!L93-REITORIA!M93)</f>
        <v>0</v>
      </c>
      <c r="N93" s="41">
        <f t="shared" si="0"/>
        <v>210</v>
      </c>
      <c r="O93" s="61">
        <f t="shared" si="4"/>
        <v>7329</v>
      </c>
      <c r="P93" s="61">
        <f t="shared" si="5"/>
        <v>0</v>
      </c>
    </row>
    <row r="94" spans="1:16" ht="15" customHeight="1">
      <c r="A94" s="185"/>
      <c r="B94" s="185"/>
      <c r="C94" s="126">
        <v>91</v>
      </c>
      <c r="D94" s="132" t="s">
        <v>196</v>
      </c>
      <c r="E94" s="35" t="s">
        <v>64</v>
      </c>
      <c r="F94" s="35" t="s">
        <v>626</v>
      </c>
      <c r="G94" s="35" t="s">
        <v>628</v>
      </c>
      <c r="H94" s="35" t="s">
        <v>70</v>
      </c>
      <c r="I94" s="48">
        <v>30</v>
      </c>
      <c r="J94" s="48">
        <v>30</v>
      </c>
      <c r="K94" s="59">
        <v>51.08</v>
      </c>
      <c r="L94" s="43">
        <v>220</v>
      </c>
      <c r="M94" s="42">
        <f>SUM(CCT!L94-CCT!M94,CAV!L94-CAV!M94,CEAD!L94-CEAD!M94,CEART!L94-CEART!M94,CEAVI!L94-CEAVI!M94,CEFID!L94-CEFID!M94,CEO!L94-CEO!M94,CEPLAN!L94-CEPLAN!M94,CERES!L94-CERES!M94,CESFI!L94-CESFI!M94,CESMO!L94-CESMO!M94,ESAG!L94-ESAG!M94,FAED!L94-FAED!M94,MESC!L94-MESC!M94,REITORIA!L94-REITORIA!M94)</f>
        <v>0</v>
      </c>
      <c r="N94" s="41">
        <f t="shared" si="0"/>
        <v>220</v>
      </c>
      <c r="O94" s="61">
        <f t="shared" si="4"/>
        <v>11237.6</v>
      </c>
      <c r="P94" s="61">
        <f t="shared" si="5"/>
        <v>0</v>
      </c>
    </row>
    <row r="95" spans="1:16" ht="15" customHeight="1">
      <c r="A95" s="185"/>
      <c r="B95" s="185"/>
      <c r="C95" s="126">
        <v>92</v>
      </c>
      <c r="D95" s="132" t="s">
        <v>197</v>
      </c>
      <c r="E95" s="35" t="s">
        <v>64</v>
      </c>
      <c r="F95" s="35" t="s">
        <v>626</v>
      </c>
      <c r="G95" s="35" t="s">
        <v>628</v>
      </c>
      <c r="H95" s="35" t="s">
        <v>70</v>
      </c>
      <c r="I95" s="48">
        <v>30</v>
      </c>
      <c r="J95" s="48">
        <v>30</v>
      </c>
      <c r="K95" s="59">
        <v>50.92</v>
      </c>
      <c r="L95" s="43">
        <v>210</v>
      </c>
      <c r="M95" s="42">
        <f>SUM(CCT!L95-CCT!M95,CAV!L95-CAV!M95,CEAD!L95-CEAD!M95,CEART!L95-CEART!M95,CEAVI!L95-CEAVI!M95,CEFID!L95-CEFID!M95,CEO!L95-CEO!M95,CEPLAN!L95-CEPLAN!M95,CERES!L95-CERES!M95,CESFI!L95-CESFI!M95,CESMO!L95-CESMO!M95,ESAG!L95-ESAG!M95,FAED!L95-FAED!M95,MESC!L95-MESC!M95,REITORIA!L95-REITORIA!M95)</f>
        <v>0</v>
      </c>
      <c r="N95" s="41">
        <f t="shared" si="0"/>
        <v>210</v>
      </c>
      <c r="O95" s="61">
        <f t="shared" si="4"/>
        <v>10693.2</v>
      </c>
      <c r="P95" s="61">
        <f t="shared" si="5"/>
        <v>0</v>
      </c>
    </row>
    <row r="96" spans="1:16" ht="31.5">
      <c r="A96" s="185"/>
      <c r="B96" s="185"/>
      <c r="C96" s="126">
        <v>93</v>
      </c>
      <c r="D96" s="132" t="s">
        <v>198</v>
      </c>
      <c r="E96" s="35" t="s">
        <v>64</v>
      </c>
      <c r="F96" s="35" t="s">
        <v>626</v>
      </c>
      <c r="G96" s="35" t="s">
        <v>628</v>
      </c>
      <c r="H96" s="35" t="s">
        <v>70</v>
      </c>
      <c r="I96" s="48">
        <v>30</v>
      </c>
      <c r="J96" s="48">
        <v>30</v>
      </c>
      <c r="K96" s="59">
        <v>5.14</v>
      </c>
      <c r="L96" s="43">
        <v>240</v>
      </c>
      <c r="M96" s="42">
        <f>SUM(CCT!L96-CCT!M96,CAV!L96-CAV!M96,CEAD!L96-CEAD!M96,CEART!L96-CEART!M96,CEAVI!L96-CEAVI!M96,CEFID!L96-CEFID!M96,CEO!L96-CEO!M96,CEPLAN!L96-CEPLAN!M96,CERES!L96-CERES!M96,CESFI!L96-CESFI!M96,CESMO!L96-CESMO!M96,ESAG!L96-ESAG!M96,FAED!L96-FAED!M96,MESC!L96-MESC!M96,REITORIA!L96-REITORIA!M96)</f>
        <v>0</v>
      </c>
      <c r="N96" s="41">
        <f t="shared" si="0"/>
        <v>240</v>
      </c>
      <c r="O96" s="61">
        <f t="shared" si="4"/>
        <v>1233.5999999999999</v>
      </c>
      <c r="P96" s="61">
        <f t="shared" si="5"/>
        <v>0</v>
      </c>
    </row>
    <row r="97" spans="1:16" ht="31.5">
      <c r="A97" s="185"/>
      <c r="B97" s="185"/>
      <c r="C97" s="126">
        <v>94</v>
      </c>
      <c r="D97" s="132" t="s">
        <v>199</v>
      </c>
      <c r="E97" s="35" t="s">
        <v>64</v>
      </c>
      <c r="F97" s="35" t="s">
        <v>626</v>
      </c>
      <c r="G97" s="35" t="s">
        <v>628</v>
      </c>
      <c r="H97" s="35" t="s">
        <v>70</v>
      </c>
      <c r="I97" s="48">
        <v>30</v>
      </c>
      <c r="J97" s="48">
        <v>30</v>
      </c>
      <c r="K97" s="59">
        <v>4.96</v>
      </c>
      <c r="L97" s="43">
        <v>190</v>
      </c>
      <c r="M97" s="42">
        <f>SUM(CCT!L97-CCT!M97,CAV!L97-CAV!M97,CEAD!L97-CEAD!M97,CEART!L97-CEART!M97,CEAVI!L97-CEAVI!M97,CEFID!L97-CEFID!M97,CEO!L97-CEO!M97,CEPLAN!L97-CEPLAN!M97,CERES!L97-CERES!M97,CESFI!L97-CESFI!M97,CESMO!L97-CESMO!M97,ESAG!L97-ESAG!M97,FAED!L97-FAED!M97,MESC!L97-MESC!M97,REITORIA!L97-REITORIA!M97)</f>
        <v>0</v>
      </c>
      <c r="N97" s="41">
        <f t="shared" si="0"/>
        <v>190</v>
      </c>
      <c r="O97" s="61">
        <f t="shared" si="4"/>
        <v>942.4</v>
      </c>
      <c r="P97" s="61">
        <f t="shared" si="5"/>
        <v>0</v>
      </c>
    </row>
    <row r="98" spans="1:16" ht="31.5">
      <c r="A98" s="185"/>
      <c r="B98" s="185"/>
      <c r="C98" s="126">
        <v>95</v>
      </c>
      <c r="D98" s="132" t="s">
        <v>200</v>
      </c>
      <c r="E98" s="35" t="s">
        <v>64</v>
      </c>
      <c r="F98" s="35" t="s">
        <v>626</v>
      </c>
      <c r="G98" s="35" t="s">
        <v>628</v>
      </c>
      <c r="H98" s="35" t="s">
        <v>70</v>
      </c>
      <c r="I98" s="48">
        <v>30</v>
      </c>
      <c r="J98" s="48">
        <v>30</v>
      </c>
      <c r="K98" s="59">
        <v>4.8899999999999997</v>
      </c>
      <c r="L98" s="43">
        <v>250</v>
      </c>
      <c r="M98" s="42">
        <f>SUM(CCT!L98-CCT!M98,CAV!L98-CAV!M98,CEAD!L98-CEAD!M98,CEART!L98-CEART!M98,CEAVI!L98-CEAVI!M98,CEFID!L98-CEFID!M98,CEO!L98-CEO!M98,CEPLAN!L98-CEPLAN!M98,CERES!L98-CERES!M98,CESFI!L98-CESFI!M98,CESMO!L98-CESMO!M98,ESAG!L98-ESAG!M98,FAED!L98-FAED!M98,MESC!L98-MESC!M98,REITORIA!L98-REITORIA!M98)</f>
        <v>10</v>
      </c>
      <c r="N98" s="41">
        <f t="shared" si="0"/>
        <v>240</v>
      </c>
      <c r="O98" s="61">
        <f t="shared" si="4"/>
        <v>1222.5</v>
      </c>
      <c r="P98" s="61">
        <f t="shared" si="5"/>
        <v>48.9</v>
      </c>
    </row>
    <row r="99" spans="1:16" ht="15.75">
      <c r="A99" s="185"/>
      <c r="B99" s="185"/>
      <c r="C99" s="126">
        <v>96</v>
      </c>
      <c r="D99" s="132" t="s">
        <v>201</v>
      </c>
      <c r="E99" s="35" t="s">
        <v>64</v>
      </c>
      <c r="F99" s="35" t="s">
        <v>626</v>
      </c>
      <c r="G99" s="35" t="s">
        <v>628</v>
      </c>
      <c r="H99" s="35" t="s">
        <v>67</v>
      </c>
      <c r="I99" s="48">
        <v>30</v>
      </c>
      <c r="J99" s="48">
        <v>30</v>
      </c>
      <c r="K99" s="59">
        <v>6.44</v>
      </c>
      <c r="L99" s="43">
        <v>190</v>
      </c>
      <c r="M99" s="42">
        <f>SUM(CCT!L99-CCT!M99,CAV!L99-CAV!M99,CEAD!L99-CEAD!M99,CEART!L99-CEART!M99,CEAVI!L99-CEAVI!M99,CEFID!L99-CEFID!M99,CEO!L99-CEO!M99,CEPLAN!L99-CEPLAN!M99,CERES!L99-CERES!M99,CESFI!L99-CESFI!M99,CESMO!L99-CESMO!M99,ESAG!L99-ESAG!M99,FAED!L99-FAED!M99,MESC!L99-MESC!M99,REITORIA!L99-REITORIA!M99)</f>
        <v>10</v>
      </c>
      <c r="N99" s="41">
        <f t="shared" si="0"/>
        <v>180</v>
      </c>
      <c r="O99" s="61">
        <f t="shared" si="4"/>
        <v>1223.6000000000001</v>
      </c>
      <c r="P99" s="61">
        <f t="shared" si="5"/>
        <v>64.400000000000006</v>
      </c>
    </row>
    <row r="100" spans="1:16" ht="15.75">
      <c r="A100" s="185"/>
      <c r="B100" s="185"/>
      <c r="C100" s="126">
        <v>97</v>
      </c>
      <c r="D100" s="132" t="s">
        <v>202</v>
      </c>
      <c r="E100" s="35" t="s">
        <v>64</v>
      </c>
      <c r="F100" s="35" t="s">
        <v>626</v>
      </c>
      <c r="G100" s="35" t="s">
        <v>628</v>
      </c>
      <c r="H100" s="35" t="s">
        <v>67</v>
      </c>
      <c r="I100" s="48">
        <v>30</v>
      </c>
      <c r="J100" s="48">
        <v>30</v>
      </c>
      <c r="K100" s="59">
        <v>4.29</v>
      </c>
      <c r="L100" s="43">
        <v>150</v>
      </c>
      <c r="M100" s="42">
        <f>SUM(CCT!L100-CCT!M100,CAV!L100-CAV!M100,CEAD!L100-CEAD!M100,CEART!L100-CEART!M100,CEAVI!L100-CEAVI!M100,CEFID!L100-CEFID!M100,CEO!L100-CEO!M100,CEPLAN!L100-CEPLAN!M100,CERES!L100-CERES!M100,CESFI!L100-CESFI!M100,CESMO!L100-CESMO!M100,ESAG!L100-ESAG!M100,FAED!L100-FAED!M100,MESC!L100-MESC!M100,REITORIA!L100-REITORIA!M100)</f>
        <v>10</v>
      </c>
      <c r="N100" s="41">
        <f t="shared" si="0"/>
        <v>140</v>
      </c>
      <c r="O100" s="61">
        <f t="shared" si="4"/>
        <v>643.5</v>
      </c>
      <c r="P100" s="61">
        <f t="shared" si="5"/>
        <v>42.9</v>
      </c>
    </row>
    <row r="101" spans="1:16" ht="15" customHeight="1">
      <c r="A101" s="185"/>
      <c r="B101" s="185"/>
      <c r="C101" s="126">
        <v>98</v>
      </c>
      <c r="D101" s="132" t="s">
        <v>203</v>
      </c>
      <c r="E101" s="35" t="s">
        <v>64</v>
      </c>
      <c r="F101" s="35" t="s">
        <v>626</v>
      </c>
      <c r="G101" s="35" t="s">
        <v>628</v>
      </c>
      <c r="H101" s="35" t="s">
        <v>67</v>
      </c>
      <c r="I101" s="48">
        <v>30</v>
      </c>
      <c r="J101" s="48">
        <v>30</v>
      </c>
      <c r="K101" s="59">
        <v>7.42</v>
      </c>
      <c r="L101" s="43">
        <v>230</v>
      </c>
      <c r="M101" s="42">
        <f>SUM(CCT!L101-CCT!M101,CAV!L101-CAV!M101,CEAD!L101-CEAD!M101,CEART!L101-CEART!M101,CEAVI!L101-CEAVI!M101,CEFID!L101-CEFID!M101,CEO!L101-CEO!M101,CEPLAN!L101-CEPLAN!M101,CERES!L101-CERES!M101,CESFI!L101-CESFI!M101,CESMO!L101-CESMO!M101,ESAG!L101-ESAG!M101,FAED!L101-FAED!M101,MESC!L101-MESC!M101,REITORIA!L101-REITORIA!M101)</f>
        <v>10</v>
      </c>
      <c r="N101" s="41">
        <f t="shared" si="0"/>
        <v>220</v>
      </c>
      <c r="O101" s="61">
        <f t="shared" si="4"/>
        <v>1706.6</v>
      </c>
      <c r="P101" s="61">
        <f t="shared" si="5"/>
        <v>74.2</v>
      </c>
    </row>
    <row r="102" spans="1:16" ht="31.5">
      <c r="A102" s="185"/>
      <c r="B102" s="185"/>
      <c r="C102" s="126">
        <v>99</v>
      </c>
      <c r="D102" s="132" t="s">
        <v>204</v>
      </c>
      <c r="E102" s="35" t="s">
        <v>64</v>
      </c>
      <c r="F102" s="35" t="s">
        <v>626</v>
      </c>
      <c r="G102" s="35" t="s">
        <v>628</v>
      </c>
      <c r="H102" s="35" t="s">
        <v>70</v>
      </c>
      <c r="I102" s="48">
        <v>30</v>
      </c>
      <c r="J102" s="48">
        <v>30</v>
      </c>
      <c r="K102" s="59">
        <v>8.26</v>
      </c>
      <c r="L102" s="43">
        <v>230</v>
      </c>
      <c r="M102" s="42">
        <f>SUM(CCT!L102-CCT!M102,CAV!L102-CAV!M102,CEAD!L102-CEAD!M102,CEART!L102-CEART!M102,CEAVI!L102-CEAVI!M102,CEFID!L102-CEFID!M102,CEO!L102-CEO!M102,CEPLAN!L102-CEPLAN!M102,CERES!L102-CERES!M102,CESFI!L102-CESFI!M102,CESMO!L102-CESMO!M102,ESAG!L102-ESAG!M102,FAED!L102-FAED!M102,MESC!L102-MESC!M102,REITORIA!L102-REITORIA!M102)</f>
        <v>10</v>
      </c>
      <c r="N102" s="41">
        <f t="shared" si="0"/>
        <v>220</v>
      </c>
      <c r="O102" s="61">
        <f t="shared" si="4"/>
        <v>1899.8</v>
      </c>
      <c r="P102" s="61">
        <f t="shared" si="5"/>
        <v>82.6</v>
      </c>
    </row>
    <row r="103" spans="1:16" ht="15" customHeight="1">
      <c r="A103" s="185"/>
      <c r="B103" s="185"/>
      <c r="C103" s="126">
        <v>100</v>
      </c>
      <c r="D103" s="132" t="s">
        <v>205</v>
      </c>
      <c r="E103" s="35" t="s">
        <v>64</v>
      </c>
      <c r="F103" s="35" t="s">
        <v>626</v>
      </c>
      <c r="G103" s="35" t="s">
        <v>628</v>
      </c>
      <c r="H103" s="35" t="s">
        <v>70</v>
      </c>
      <c r="I103" s="48">
        <v>30</v>
      </c>
      <c r="J103" s="48">
        <v>30</v>
      </c>
      <c r="K103" s="59">
        <v>8.07</v>
      </c>
      <c r="L103" s="43">
        <v>230</v>
      </c>
      <c r="M103" s="42">
        <f>SUM(CCT!L103-CCT!M103,CAV!L103-CAV!M103,CEAD!L103-CEAD!M103,CEART!L103-CEART!M103,CEAVI!L103-CEAVI!M103,CEFID!L103-CEFID!M103,CEO!L103-CEO!M103,CEPLAN!L103-CEPLAN!M103,CERES!L103-CERES!M103,CESFI!L103-CESFI!M103,CESMO!L103-CESMO!M103,ESAG!L103-ESAG!M103,FAED!L103-FAED!M103,MESC!L103-MESC!M103,REITORIA!L103-REITORIA!M103)</f>
        <v>10</v>
      </c>
      <c r="N103" s="41">
        <f t="shared" si="0"/>
        <v>220</v>
      </c>
      <c r="O103" s="61">
        <f t="shared" si="4"/>
        <v>1856.1000000000001</v>
      </c>
      <c r="P103" s="61">
        <f t="shared" si="5"/>
        <v>80.7</v>
      </c>
    </row>
    <row r="104" spans="1:16" ht="15" customHeight="1">
      <c r="A104" s="185"/>
      <c r="B104" s="185"/>
      <c r="C104" s="126">
        <v>101</v>
      </c>
      <c r="D104" s="132" t="s">
        <v>206</v>
      </c>
      <c r="E104" s="35" t="s">
        <v>64</v>
      </c>
      <c r="F104" s="35" t="s">
        <v>626</v>
      </c>
      <c r="G104" s="35" t="s">
        <v>628</v>
      </c>
      <c r="H104" s="35" t="s">
        <v>70</v>
      </c>
      <c r="I104" s="48">
        <v>30</v>
      </c>
      <c r="J104" s="48">
        <v>30</v>
      </c>
      <c r="K104" s="59">
        <v>7.74</v>
      </c>
      <c r="L104" s="43">
        <v>170</v>
      </c>
      <c r="M104" s="42">
        <f>SUM(CCT!L104-CCT!M104,CAV!L104-CAV!M104,CEAD!L104-CEAD!M104,CEART!L104-CEART!M104,CEAVI!L104-CEAVI!M104,CEFID!L104-CEFID!M104,CEO!L104-CEO!M104,CEPLAN!L104-CEPLAN!M104,CERES!L104-CERES!M104,CESFI!L104-CESFI!M104,CESMO!L104-CESMO!M104,ESAG!L104-ESAG!M104,FAED!L104-FAED!M104,MESC!L104-MESC!M104,REITORIA!L104-REITORIA!M104)</f>
        <v>10</v>
      </c>
      <c r="N104" s="41">
        <f t="shared" si="0"/>
        <v>160</v>
      </c>
      <c r="O104" s="61">
        <f t="shared" si="4"/>
        <v>1315.8</v>
      </c>
      <c r="P104" s="61">
        <f t="shared" si="5"/>
        <v>77.400000000000006</v>
      </c>
    </row>
    <row r="105" spans="1:16" ht="31.5">
      <c r="A105" s="185"/>
      <c r="B105" s="185"/>
      <c r="C105" s="126">
        <v>102</v>
      </c>
      <c r="D105" s="132" t="s">
        <v>207</v>
      </c>
      <c r="E105" s="48" t="s">
        <v>64</v>
      </c>
      <c r="F105" s="48" t="s">
        <v>626</v>
      </c>
      <c r="G105" s="35" t="s">
        <v>628</v>
      </c>
      <c r="H105" s="48" t="s">
        <v>67</v>
      </c>
      <c r="I105" s="48">
        <v>30</v>
      </c>
      <c r="J105" s="48">
        <v>30</v>
      </c>
      <c r="K105" s="59">
        <v>7.68</v>
      </c>
      <c r="L105" s="43">
        <v>320</v>
      </c>
      <c r="M105" s="42">
        <f>SUM(CCT!L105-CCT!M105,CAV!L105-CAV!M105,CEAD!L105-CEAD!M105,CEART!L105-CEART!M105,CEAVI!L105-CEAVI!M105,CEFID!L105-CEFID!M105,CEO!L105-CEO!M105,CEPLAN!L105-CEPLAN!M105,CERES!L105-CERES!M105,CESFI!L105-CESFI!M105,CESMO!L105-CESMO!M105,ESAG!L105-ESAG!M105,FAED!L105-FAED!M105,MESC!L105-MESC!M105,REITORIA!L105-REITORIA!M105)</f>
        <v>20</v>
      </c>
      <c r="N105" s="41">
        <f t="shared" si="0"/>
        <v>300</v>
      </c>
      <c r="O105" s="61">
        <f t="shared" si="4"/>
        <v>2457.6</v>
      </c>
      <c r="P105" s="61">
        <f t="shared" si="5"/>
        <v>153.6</v>
      </c>
    </row>
    <row r="106" spans="1:16" ht="31.5">
      <c r="A106" s="185"/>
      <c r="B106" s="185"/>
      <c r="C106" s="126">
        <v>103</v>
      </c>
      <c r="D106" s="132" t="s">
        <v>208</v>
      </c>
      <c r="E106" s="48" t="s">
        <v>64</v>
      </c>
      <c r="F106" s="48" t="s">
        <v>626</v>
      </c>
      <c r="G106" s="35" t="s">
        <v>628</v>
      </c>
      <c r="H106" s="48" t="s">
        <v>67</v>
      </c>
      <c r="I106" s="48">
        <v>30</v>
      </c>
      <c r="J106" s="48">
        <v>30</v>
      </c>
      <c r="K106" s="59">
        <v>7.69</v>
      </c>
      <c r="L106" s="43">
        <v>320</v>
      </c>
      <c r="M106" s="42">
        <f>SUM(CCT!L106-CCT!M106,CAV!L106-CAV!M106,CEAD!L106-CEAD!M106,CEART!L106-CEART!M106,CEAVI!L106-CEAVI!M106,CEFID!L106-CEFID!M106,CEO!L106-CEO!M106,CEPLAN!L106-CEPLAN!M106,CERES!L106-CERES!M106,CESFI!L106-CESFI!M106,CESMO!L106-CESMO!M106,ESAG!L106-ESAG!M106,FAED!L106-FAED!M106,MESC!L106-MESC!M106,REITORIA!L106-REITORIA!M106)</f>
        <v>10</v>
      </c>
      <c r="N106" s="41">
        <f t="shared" si="0"/>
        <v>310</v>
      </c>
      <c r="O106" s="61">
        <f t="shared" si="4"/>
        <v>2460.8000000000002</v>
      </c>
      <c r="P106" s="61">
        <f t="shared" si="5"/>
        <v>76.900000000000006</v>
      </c>
    </row>
    <row r="107" spans="1:16" ht="15" customHeight="1">
      <c r="A107" s="185"/>
      <c r="B107" s="185"/>
      <c r="C107" s="126">
        <v>104</v>
      </c>
      <c r="D107" s="132" t="s">
        <v>209</v>
      </c>
      <c r="E107" s="35" t="s">
        <v>64</v>
      </c>
      <c r="F107" s="35" t="s">
        <v>626</v>
      </c>
      <c r="G107" s="35" t="s">
        <v>628</v>
      </c>
      <c r="H107" s="35" t="s">
        <v>67</v>
      </c>
      <c r="I107" s="48">
        <v>30</v>
      </c>
      <c r="J107" s="48">
        <v>30</v>
      </c>
      <c r="K107" s="59">
        <v>3.83</v>
      </c>
      <c r="L107" s="43">
        <v>430</v>
      </c>
      <c r="M107" s="42">
        <f>SUM(CCT!L107-CCT!M107,CAV!L107-CAV!M107,CEAD!L107-CEAD!M107,CEART!L107-CEART!M107,CEAVI!L107-CEAVI!M107,CEFID!L107-CEFID!M107,CEO!L107-CEO!M107,CEPLAN!L107-CEPLAN!M107,CERES!L107-CERES!M107,CESFI!L107-CESFI!M107,CESMO!L107-CESMO!M107,ESAG!L107-ESAG!M107,FAED!L107-FAED!M107,MESC!L107-MESC!M107,REITORIA!L107-REITORIA!M107)</f>
        <v>10</v>
      </c>
      <c r="N107" s="41">
        <f t="shared" si="0"/>
        <v>420</v>
      </c>
      <c r="O107" s="61">
        <f t="shared" si="4"/>
        <v>1646.9</v>
      </c>
      <c r="P107" s="61">
        <f t="shared" si="5"/>
        <v>38.299999999999997</v>
      </c>
    </row>
    <row r="108" spans="1:16" ht="15" customHeight="1">
      <c r="A108" s="185"/>
      <c r="B108" s="185"/>
      <c r="C108" s="126">
        <v>105</v>
      </c>
      <c r="D108" s="132" t="s">
        <v>210</v>
      </c>
      <c r="E108" s="35" t="s">
        <v>64</v>
      </c>
      <c r="F108" s="35" t="s">
        <v>626</v>
      </c>
      <c r="G108" s="35" t="s">
        <v>628</v>
      </c>
      <c r="H108" s="35" t="s">
        <v>67</v>
      </c>
      <c r="I108" s="48">
        <v>30</v>
      </c>
      <c r="J108" s="48">
        <v>30</v>
      </c>
      <c r="K108" s="59">
        <v>46.34</v>
      </c>
      <c r="L108" s="43">
        <v>190</v>
      </c>
      <c r="M108" s="42">
        <f>SUM(CCT!L108-CCT!M108,CAV!L108-CAV!M108,CEAD!L108-CEAD!M108,CEART!L108-CEART!M108,CEAVI!L108-CEAVI!M108,CEFID!L108-CEFID!M108,CEO!L108-CEO!M108,CEPLAN!L108-CEPLAN!M108,CERES!L108-CERES!M108,CESFI!L108-CESFI!M108,CESMO!L108-CESMO!M108,ESAG!L108-ESAG!M108,FAED!L108-FAED!M108,MESC!L108-MESC!M108,REITORIA!L108-REITORIA!M108)</f>
        <v>10</v>
      </c>
      <c r="N108" s="41">
        <f t="shared" si="0"/>
        <v>180</v>
      </c>
      <c r="O108" s="61">
        <f t="shared" si="4"/>
        <v>8804.6</v>
      </c>
      <c r="P108" s="61">
        <f t="shared" si="5"/>
        <v>463.40000000000003</v>
      </c>
    </row>
    <row r="109" spans="1:16" ht="15" customHeight="1">
      <c r="A109" s="185"/>
      <c r="B109" s="185"/>
      <c r="C109" s="126">
        <v>106</v>
      </c>
      <c r="D109" s="132" t="s">
        <v>211</v>
      </c>
      <c r="E109" s="35" t="s">
        <v>64</v>
      </c>
      <c r="F109" s="35" t="s">
        <v>626</v>
      </c>
      <c r="G109" s="35" t="s">
        <v>628</v>
      </c>
      <c r="H109" s="35" t="s">
        <v>70</v>
      </c>
      <c r="I109" s="48">
        <v>30</v>
      </c>
      <c r="J109" s="48">
        <v>30</v>
      </c>
      <c r="K109" s="59">
        <v>36.78</v>
      </c>
      <c r="L109" s="43">
        <v>140</v>
      </c>
      <c r="M109" s="42">
        <f>SUM(CCT!L109-CCT!M109,CAV!L109-CAV!M109,CEAD!L109-CEAD!M109,CEART!L109-CEART!M109,CEAVI!L109-CEAVI!M109,CEFID!L109-CEFID!M109,CEO!L109-CEO!M109,CEPLAN!L109-CEPLAN!M109,CERES!L109-CERES!M109,CESFI!L109-CESFI!M109,CESMO!L109-CESMO!M109,ESAG!L109-ESAG!M109,FAED!L109-FAED!M109,MESC!L109-MESC!M109,REITORIA!L109-REITORIA!M109)</f>
        <v>10</v>
      </c>
      <c r="N109" s="41">
        <f t="shared" si="0"/>
        <v>130</v>
      </c>
      <c r="O109" s="61">
        <f t="shared" si="4"/>
        <v>5149.2</v>
      </c>
      <c r="P109" s="61">
        <f t="shared" si="5"/>
        <v>367.8</v>
      </c>
    </row>
    <row r="110" spans="1:16" ht="15" customHeight="1">
      <c r="A110" s="185"/>
      <c r="B110" s="185"/>
      <c r="C110" s="126">
        <v>107</v>
      </c>
      <c r="D110" s="132" t="s">
        <v>212</v>
      </c>
      <c r="E110" s="35" t="s">
        <v>64</v>
      </c>
      <c r="F110" s="35" t="s">
        <v>626</v>
      </c>
      <c r="G110" s="35" t="s">
        <v>628</v>
      </c>
      <c r="H110" s="35" t="s">
        <v>70</v>
      </c>
      <c r="I110" s="48">
        <v>30</v>
      </c>
      <c r="J110" s="48">
        <v>30</v>
      </c>
      <c r="K110" s="59">
        <v>36.270000000000003</v>
      </c>
      <c r="L110" s="43">
        <v>130</v>
      </c>
      <c r="M110" s="42">
        <f>SUM(CCT!L110-CCT!M110,CAV!L110-CAV!M110,CEAD!L110-CEAD!M110,CEART!L110-CEART!M110,CEAVI!L110-CEAVI!M110,CEFID!L110-CEFID!M110,CEO!L110-CEO!M110,CEPLAN!L110-CEPLAN!M110,CERES!L110-CERES!M110,CESFI!L110-CESFI!M110,CESMO!L110-CESMO!M110,ESAG!L110-ESAG!M110,FAED!L110-FAED!M110,MESC!L110-MESC!M110,REITORIA!L110-REITORIA!M110)</f>
        <v>10</v>
      </c>
      <c r="N110" s="41">
        <f t="shared" si="0"/>
        <v>120</v>
      </c>
      <c r="O110" s="61">
        <f t="shared" si="4"/>
        <v>4715.1000000000004</v>
      </c>
      <c r="P110" s="61">
        <f t="shared" si="5"/>
        <v>362.70000000000005</v>
      </c>
    </row>
    <row r="111" spans="1:16" ht="31.5">
      <c r="A111" s="185"/>
      <c r="B111" s="185"/>
      <c r="C111" s="126">
        <v>108</v>
      </c>
      <c r="D111" s="132" t="s">
        <v>213</v>
      </c>
      <c r="E111" s="35" t="s">
        <v>64</v>
      </c>
      <c r="F111" s="35" t="s">
        <v>626</v>
      </c>
      <c r="G111" s="35" t="s">
        <v>628</v>
      </c>
      <c r="H111" s="50" t="s">
        <v>67</v>
      </c>
      <c r="I111" s="48">
        <v>30</v>
      </c>
      <c r="J111" s="48">
        <v>30</v>
      </c>
      <c r="K111" s="59">
        <v>34.630000000000003</v>
      </c>
      <c r="L111" s="43">
        <v>150</v>
      </c>
      <c r="M111" s="42">
        <f>SUM(CCT!L111-CCT!M111,CAV!L111-CAV!M111,CEAD!L111-CEAD!M111,CEART!L111-CEART!M111,CEAVI!L111-CEAVI!M111,CEFID!L111-CEFID!M111,CEO!L111-CEO!M111,CEPLAN!L111-CEPLAN!M111,CERES!L111-CERES!M111,CESFI!L111-CESFI!M111,CESMO!L111-CESMO!M111,ESAG!L111-ESAG!M111,FAED!L111-FAED!M111,MESC!L111-MESC!M111,REITORIA!L111-REITORIA!M111)</f>
        <v>10</v>
      </c>
      <c r="N111" s="41">
        <f t="shared" si="0"/>
        <v>140</v>
      </c>
      <c r="O111" s="61">
        <f t="shared" si="4"/>
        <v>5194.5</v>
      </c>
      <c r="P111" s="61">
        <f t="shared" si="5"/>
        <v>346.3</v>
      </c>
    </row>
    <row r="112" spans="1:16" ht="31.5">
      <c r="A112" s="185"/>
      <c r="B112" s="185"/>
      <c r="C112" s="126">
        <v>109</v>
      </c>
      <c r="D112" s="132" t="s">
        <v>214</v>
      </c>
      <c r="E112" s="35" t="s">
        <v>64</v>
      </c>
      <c r="F112" s="35" t="s">
        <v>626</v>
      </c>
      <c r="G112" s="35" t="s">
        <v>628</v>
      </c>
      <c r="H112" s="35" t="s">
        <v>67</v>
      </c>
      <c r="I112" s="48">
        <v>30</v>
      </c>
      <c r="J112" s="48">
        <v>30</v>
      </c>
      <c r="K112" s="59">
        <v>35.21</v>
      </c>
      <c r="L112" s="43">
        <v>155</v>
      </c>
      <c r="M112" s="42">
        <f>SUM(CCT!L112-CCT!M112,CAV!L112-CAV!M112,CEAD!L112-CEAD!M112,CEART!L112-CEART!M112,CEAVI!L112-CEAVI!M112,CEFID!L112-CEFID!M112,CEO!L112-CEO!M112,CEPLAN!L112-CEPLAN!M112,CERES!L112-CERES!M112,CESFI!L112-CESFI!M112,CESMO!L112-CESMO!M112,ESAG!L112-ESAG!M112,FAED!L112-FAED!M112,MESC!L112-MESC!M112,REITORIA!L112-REITORIA!M112)</f>
        <v>10</v>
      </c>
      <c r="N112" s="41">
        <f t="shared" si="0"/>
        <v>145</v>
      </c>
      <c r="O112" s="61">
        <f t="shared" si="4"/>
        <v>5457.55</v>
      </c>
      <c r="P112" s="61">
        <f t="shared" si="5"/>
        <v>352.1</v>
      </c>
    </row>
    <row r="113" spans="1:16" ht="15" customHeight="1">
      <c r="A113" s="185"/>
      <c r="B113" s="185"/>
      <c r="C113" s="126">
        <v>110</v>
      </c>
      <c r="D113" s="132" t="s">
        <v>215</v>
      </c>
      <c r="E113" s="35" t="s">
        <v>64</v>
      </c>
      <c r="F113" s="35" t="s">
        <v>626</v>
      </c>
      <c r="G113" s="35" t="s">
        <v>628</v>
      </c>
      <c r="H113" s="35" t="s">
        <v>70</v>
      </c>
      <c r="I113" s="48">
        <v>30</v>
      </c>
      <c r="J113" s="48">
        <v>30</v>
      </c>
      <c r="K113" s="59">
        <v>35.229999999999997</v>
      </c>
      <c r="L113" s="43">
        <v>145</v>
      </c>
      <c r="M113" s="42">
        <f>SUM(CCT!L113-CCT!M113,CAV!L113-CAV!M113,CEAD!L113-CEAD!M113,CEART!L113-CEART!M113,CEAVI!L113-CEAVI!M113,CEFID!L113-CEFID!M113,CEO!L113-CEO!M113,CEPLAN!L113-CEPLAN!M113,CERES!L113-CERES!M113,CESFI!L113-CESFI!M113,CESMO!L113-CESMO!M113,ESAG!L113-ESAG!M113,FAED!L113-FAED!M113,MESC!L113-MESC!M113,REITORIA!L113-REITORIA!M113)</f>
        <v>10</v>
      </c>
      <c r="N113" s="41">
        <f t="shared" si="0"/>
        <v>135</v>
      </c>
      <c r="O113" s="61">
        <f t="shared" si="4"/>
        <v>5108.3499999999995</v>
      </c>
      <c r="P113" s="61">
        <f t="shared" si="5"/>
        <v>352.29999999999995</v>
      </c>
    </row>
    <row r="114" spans="1:16" ht="15" customHeight="1">
      <c r="A114" s="185"/>
      <c r="B114" s="185"/>
      <c r="C114" s="126">
        <v>111</v>
      </c>
      <c r="D114" s="132" t="s">
        <v>216</v>
      </c>
      <c r="E114" s="35" t="s">
        <v>64</v>
      </c>
      <c r="F114" s="35" t="s">
        <v>626</v>
      </c>
      <c r="G114" s="35" t="s">
        <v>628</v>
      </c>
      <c r="H114" s="50" t="s">
        <v>70</v>
      </c>
      <c r="I114" s="48">
        <v>30</v>
      </c>
      <c r="J114" s="48">
        <v>30</v>
      </c>
      <c r="K114" s="59">
        <v>37.25</v>
      </c>
      <c r="L114" s="43">
        <v>145</v>
      </c>
      <c r="M114" s="42">
        <f>SUM(CCT!L114-CCT!M114,CAV!L114-CAV!M114,CEAD!L114-CEAD!M114,CEART!L114-CEART!M114,CEAVI!L114-CEAVI!M114,CEFID!L114-CEFID!M114,CEO!L114-CEO!M114,CEPLAN!L114-CEPLAN!M114,CERES!L114-CERES!M114,CESFI!L114-CESFI!M114,CESMO!L114-CESMO!M114,ESAG!L114-ESAG!M114,FAED!L114-FAED!M114,MESC!L114-MESC!M114,REITORIA!L114-REITORIA!M114)</f>
        <v>10</v>
      </c>
      <c r="N114" s="41">
        <f t="shared" si="0"/>
        <v>135</v>
      </c>
      <c r="O114" s="61">
        <f t="shared" si="4"/>
        <v>5401.25</v>
      </c>
      <c r="P114" s="61">
        <f t="shared" si="5"/>
        <v>372.5</v>
      </c>
    </row>
    <row r="115" spans="1:16" ht="15" customHeight="1">
      <c r="A115" s="185"/>
      <c r="B115" s="185"/>
      <c r="C115" s="126">
        <v>112</v>
      </c>
      <c r="D115" s="132" t="s">
        <v>217</v>
      </c>
      <c r="E115" s="35" t="s">
        <v>64</v>
      </c>
      <c r="F115" s="35" t="s">
        <v>626</v>
      </c>
      <c r="G115" s="48" t="s">
        <v>628</v>
      </c>
      <c r="H115" s="50" t="s">
        <v>70</v>
      </c>
      <c r="I115" s="48">
        <v>30</v>
      </c>
      <c r="J115" s="48">
        <v>30</v>
      </c>
      <c r="K115" s="59">
        <v>33.85</v>
      </c>
      <c r="L115" s="43">
        <v>140</v>
      </c>
      <c r="M115" s="42">
        <f>SUM(CCT!L115-CCT!M115,CAV!L115-CAV!M115,CEAD!L115-CEAD!M115,CEART!L115-CEART!M115,CEAVI!L115-CEAVI!M115,CEFID!L115-CEFID!M115,CEO!L115-CEO!M115,CEPLAN!L115-CEPLAN!M115,CERES!L115-CERES!M115,CESFI!L115-CESFI!M115,CESMO!L115-CESMO!M115,ESAG!L115-ESAG!M115,FAED!L115-FAED!M115,MESC!L115-MESC!M115,REITORIA!L115-REITORIA!M115)</f>
        <v>10</v>
      </c>
      <c r="N115" s="41">
        <f t="shared" si="0"/>
        <v>130</v>
      </c>
      <c r="O115" s="61">
        <f t="shared" si="4"/>
        <v>4739</v>
      </c>
      <c r="P115" s="61">
        <f t="shared" si="5"/>
        <v>338.5</v>
      </c>
    </row>
    <row r="116" spans="1:16" ht="15" customHeight="1">
      <c r="A116" s="185"/>
      <c r="B116" s="185"/>
      <c r="C116" s="126">
        <v>113</v>
      </c>
      <c r="D116" s="132" t="s">
        <v>88</v>
      </c>
      <c r="E116" s="35" t="s">
        <v>66</v>
      </c>
      <c r="F116" s="35" t="s">
        <v>626</v>
      </c>
      <c r="G116" s="35" t="s">
        <v>628</v>
      </c>
      <c r="H116" s="35" t="s">
        <v>70</v>
      </c>
      <c r="I116" s="48">
        <v>30</v>
      </c>
      <c r="J116" s="48">
        <v>30</v>
      </c>
      <c r="K116" s="59">
        <v>69.319999999999993</v>
      </c>
      <c r="L116" s="43">
        <v>220</v>
      </c>
      <c r="M116" s="42">
        <f>SUM(CCT!L116-CCT!M116,CAV!L116-CAV!M116,CEAD!L116-CEAD!M116,CEART!L116-CEART!M116,CEAVI!L116-CEAVI!M116,CEFID!L116-CEFID!M116,CEO!L116-CEO!M116,CEPLAN!L116-CEPLAN!M116,CERES!L116-CERES!M116,CESFI!L116-CESFI!M116,CESMO!L116-CESMO!M116,ESAG!L116-ESAG!M116,FAED!L116-FAED!M116,MESC!L116-MESC!M116,REITORIA!L116-REITORIA!M116)</f>
        <v>12</v>
      </c>
      <c r="N116" s="41">
        <f t="shared" si="0"/>
        <v>208</v>
      </c>
      <c r="O116" s="61">
        <f t="shared" si="4"/>
        <v>15250.399999999998</v>
      </c>
      <c r="P116" s="61">
        <f t="shared" si="5"/>
        <v>831.83999999999992</v>
      </c>
    </row>
    <row r="117" spans="1:16" ht="15" customHeight="1">
      <c r="A117" s="185"/>
      <c r="B117" s="185"/>
      <c r="C117" s="126">
        <v>114</v>
      </c>
      <c r="D117" s="132" t="s">
        <v>89</v>
      </c>
      <c r="E117" s="35" t="s">
        <v>66</v>
      </c>
      <c r="F117" s="35" t="s">
        <v>626</v>
      </c>
      <c r="G117" s="35" t="s">
        <v>628</v>
      </c>
      <c r="H117" s="35" t="s">
        <v>70</v>
      </c>
      <c r="I117" s="48">
        <v>30</v>
      </c>
      <c r="J117" s="48">
        <v>30</v>
      </c>
      <c r="K117" s="59">
        <v>4.16</v>
      </c>
      <c r="L117" s="43">
        <v>1070</v>
      </c>
      <c r="M117" s="42">
        <f>SUM(CCT!L117-CCT!M117,CAV!L117-CAV!M117,CEAD!L117-CEAD!M117,CEART!L117-CEART!M117,CEAVI!L117-CEAVI!M117,CEFID!L117-CEFID!M117,CEO!L117-CEO!M117,CEPLAN!L117-CEPLAN!M117,CERES!L117-CERES!M117,CESFI!L117-CESFI!M117,CESMO!L117-CESMO!M117,ESAG!L117-ESAG!M117,FAED!L117-FAED!M117,MESC!L117-MESC!M117,REITORIA!L117-REITORIA!M117)</f>
        <v>30</v>
      </c>
      <c r="N117" s="41">
        <f t="shared" ref="N117:N180" si="6">SUM(L117-M117)</f>
        <v>1040</v>
      </c>
      <c r="O117" s="61">
        <f t="shared" si="4"/>
        <v>4451.2</v>
      </c>
      <c r="P117" s="61">
        <f t="shared" si="5"/>
        <v>124.80000000000001</v>
      </c>
    </row>
    <row r="118" spans="1:16" ht="15" customHeight="1">
      <c r="A118" s="185"/>
      <c r="B118" s="185"/>
      <c r="C118" s="126">
        <v>115</v>
      </c>
      <c r="D118" s="132" t="s">
        <v>90</v>
      </c>
      <c r="E118" s="35" t="s">
        <v>66</v>
      </c>
      <c r="F118" s="35" t="s">
        <v>626</v>
      </c>
      <c r="G118" s="35" t="s">
        <v>628</v>
      </c>
      <c r="H118" s="35" t="s">
        <v>70</v>
      </c>
      <c r="I118" s="48">
        <v>30</v>
      </c>
      <c r="J118" s="48">
        <v>30</v>
      </c>
      <c r="K118" s="59">
        <v>4.21</v>
      </c>
      <c r="L118" s="43">
        <v>270</v>
      </c>
      <c r="M118" s="42">
        <f>SUM(CCT!L118-CCT!M118,CAV!L118-CAV!M118,CEAD!L118-CEAD!M118,CEART!L118-CEART!M118,CEAVI!L118-CEAVI!M118,CEFID!L118-CEFID!M118,CEO!L118-CEO!M118,CEPLAN!L118-CEPLAN!M118,CERES!L118-CERES!M118,CESFI!L118-CESFI!M118,CESMO!L118-CESMO!M118,ESAG!L118-ESAG!M118,FAED!L118-FAED!M118,MESC!L118-MESC!M118,REITORIA!L118-REITORIA!M118)</f>
        <v>20</v>
      </c>
      <c r="N118" s="41">
        <f t="shared" si="6"/>
        <v>250</v>
      </c>
      <c r="O118" s="61">
        <f t="shared" si="4"/>
        <v>1136.7</v>
      </c>
      <c r="P118" s="61">
        <f t="shared" si="5"/>
        <v>84.2</v>
      </c>
    </row>
    <row r="119" spans="1:16" ht="15" customHeight="1">
      <c r="A119" s="185"/>
      <c r="B119" s="185"/>
      <c r="C119" s="126">
        <v>116</v>
      </c>
      <c r="D119" s="132" t="s">
        <v>91</v>
      </c>
      <c r="E119" s="35" t="s">
        <v>66</v>
      </c>
      <c r="F119" s="35" t="s">
        <v>626</v>
      </c>
      <c r="G119" s="35" t="s">
        <v>628</v>
      </c>
      <c r="H119" s="35" t="s">
        <v>70</v>
      </c>
      <c r="I119" s="48">
        <v>30</v>
      </c>
      <c r="J119" s="48">
        <v>30</v>
      </c>
      <c r="K119" s="59">
        <v>13.3</v>
      </c>
      <c r="L119" s="43">
        <v>205</v>
      </c>
      <c r="M119" s="42">
        <f>SUM(CCT!L119-CCT!M119,CAV!L119-CAV!M119,CEAD!L119-CEAD!M119,CEART!L119-CEART!M119,CEAVI!L119-CEAVI!M119,CEFID!L119-CEFID!M119,CEO!L119-CEO!M119,CEPLAN!L119-CEPLAN!M119,CERES!L119-CERES!M119,CESFI!L119-CESFI!M119,CESMO!L119-CESMO!M119,ESAG!L119-ESAG!M119,FAED!L119-FAED!M119,MESC!L119-MESC!M119,REITORIA!L119-REITORIA!M119)</f>
        <v>5</v>
      </c>
      <c r="N119" s="41">
        <f t="shared" si="6"/>
        <v>200</v>
      </c>
      <c r="O119" s="61">
        <f t="shared" si="4"/>
        <v>2726.5</v>
      </c>
      <c r="P119" s="61">
        <f t="shared" si="5"/>
        <v>66.5</v>
      </c>
    </row>
    <row r="120" spans="1:16" ht="15" customHeight="1">
      <c r="A120" s="185"/>
      <c r="B120" s="185"/>
      <c r="C120" s="126">
        <v>117</v>
      </c>
      <c r="D120" s="132" t="s">
        <v>92</v>
      </c>
      <c r="E120" s="48" t="s">
        <v>66</v>
      </c>
      <c r="F120" s="48" t="s">
        <v>626</v>
      </c>
      <c r="G120" s="35" t="s">
        <v>628</v>
      </c>
      <c r="H120" s="48" t="s">
        <v>70</v>
      </c>
      <c r="I120" s="48">
        <v>30</v>
      </c>
      <c r="J120" s="48">
        <v>30</v>
      </c>
      <c r="K120" s="59">
        <v>5.25</v>
      </c>
      <c r="L120" s="43">
        <v>115</v>
      </c>
      <c r="M120" s="42">
        <f>SUM(CCT!L120-CCT!M120,CAV!L120-CAV!M120,CEAD!L120-CEAD!M120,CEART!L120-CEART!M120,CEAVI!L120-CEAVI!M120,CEFID!L120-CEFID!M120,CEO!L120-CEO!M120,CEPLAN!L120-CEPLAN!M120,CERES!L120-CERES!M120,CESFI!L120-CESFI!M120,CESMO!L120-CESMO!M120,ESAG!L120-ESAG!M120,FAED!L120-FAED!M120,MESC!L120-MESC!M120,REITORIA!L120-REITORIA!M120)</f>
        <v>20</v>
      </c>
      <c r="N120" s="41">
        <f t="shared" si="6"/>
        <v>95</v>
      </c>
      <c r="O120" s="61">
        <f t="shared" si="4"/>
        <v>603.75</v>
      </c>
      <c r="P120" s="61">
        <f t="shared" si="5"/>
        <v>105</v>
      </c>
    </row>
    <row r="121" spans="1:16" ht="15" customHeight="1">
      <c r="A121" s="185"/>
      <c r="B121" s="185"/>
      <c r="C121" s="126">
        <v>118</v>
      </c>
      <c r="D121" s="132" t="s">
        <v>93</v>
      </c>
      <c r="E121" s="35" t="s">
        <v>66</v>
      </c>
      <c r="F121" s="35" t="s">
        <v>626</v>
      </c>
      <c r="G121" s="35" t="s">
        <v>628</v>
      </c>
      <c r="H121" s="50" t="s">
        <v>70</v>
      </c>
      <c r="I121" s="48">
        <v>30</v>
      </c>
      <c r="J121" s="48">
        <v>30</v>
      </c>
      <c r="K121" s="59">
        <v>5.32</v>
      </c>
      <c r="L121" s="43">
        <v>115</v>
      </c>
      <c r="M121" s="42">
        <f>SUM(CCT!L121-CCT!M121,CAV!L121-CAV!M121,CEAD!L121-CEAD!M121,CEART!L121-CEART!M121,CEAVI!L121-CEAVI!M121,CEFID!L121-CEFID!M121,CEO!L121-CEO!M121,CEPLAN!L121-CEPLAN!M121,CERES!L121-CERES!M121,CESFI!L121-CESFI!M121,CESMO!L121-CESMO!M121,ESAG!L121-ESAG!M121,FAED!L121-FAED!M121,MESC!L121-MESC!M121,REITORIA!L121-REITORIA!M121)</f>
        <v>20</v>
      </c>
      <c r="N121" s="41">
        <f t="shared" si="6"/>
        <v>95</v>
      </c>
      <c r="O121" s="61">
        <f t="shared" si="4"/>
        <v>611.80000000000007</v>
      </c>
      <c r="P121" s="61">
        <f t="shared" si="5"/>
        <v>106.4</v>
      </c>
    </row>
    <row r="122" spans="1:16" ht="15" customHeight="1">
      <c r="A122" s="185"/>
      <c r="B122" s="185"/>
      <c r="C122" s="126">
        <v>119</v>
      </c>
      <c r="D122" s="132" t="s">
        <v>94</v>
      </c>
      <c r="E122" s="35" t="s">
        <v>66</v>
      </c>
      <c r="F122" s="35" t="s">
        <v>626</v>
      </c>
      <c r="G122" s="35" t="s">
        <v>628</v>
      </c>
      <c r="H122" s="35" t="s">
        <v>70</v>
      </c>
      <c r="I122" s="48">
        <v>30</v>
      </c>
      <c r="J122" s="48">
        <v>30</v>
      </c>
      <c r="K122" s="59">
        <v>5.63</v>
      </c>
      <c r="L122" s="43">
        <v>115</v>
      </c>
      <c r="M122" s="42">
        <f>SUM(CCT!L122-CCT!M122,CAV!L122-CAV!M122,CEAD!L122-CEAD!M122,CEART!L122-CEART!M122,CEAVI!L122-CEAVI!M122,CEFID!L122-CEFID!M122,CEO!L122-CEO!M122,CEPLAN!L122-CEPLAN!M122,CERES!L122-CERES!M122,CESFI!L122-CESFI!M122,CESMO!L122-CESMO!M122,ESAG!L122-ESAG!M122,FAED!L122-FAED!M122,MESC!L122-MESC!M122,REITORIA!L122-REITORIA!M122)</f>
        <v>20</v>
      </c>
      <c r="N122" s="41">
        <f t="shared" si="6"/>
        <v>95</v>
      </c>
      <c r="O122" s="61">
        <f t="shared" si="4"/>
        <v>647.44999999999993</v>
      </c>
      <c r="P122" s="61">
        <f t="shared" si="5"/>
        <v>112.6</v>
      </c>
    </row>
    <row r="123" spans="1:16" ht="15" customHeight="1">
      <c r="A123" s="185"/>
      <c r="B123" s="185"/>
      <c r="C123" s="126">
        <v>120</v>
      </c>
      <c r="D123" s="132" t="s">
        <v>95</v>
      </c>
      <c r="E123" s="35" t="s">
        <v>66</v>
      </c>
      <c r="F123" s="35" t="s">
        <v>626</v>
      </c>
      <c r="G123" s="35" t="s">
        <v>628</v>
      </c>
      <c r="H123" s="35" t="s">
        <v>70</v>
      </c>
      <c r="I123" s="48">
        <v>30</v>
      </c>
      <c r="J123" s="48">
        <v>30</v>
      </c>
      <c r="K123" s="59">
        <v>6.23</v>
      </c>
      <c r="L123" s="43">
        <v>115</v>
      </c>
      <c r="M123" s="42">
        <f>SUM(CCT!L123-CCT!M123,CAV!L123-CAV!M123,CEAD!L123-CEAD!M123,CEART!L123-CEART!M123,CEAVI!L123-CEAVI!M123,CEFID!L123-CEFID!M123,CEO!L123-CEO!M123,CEPLAN!L123-CEPLAN!M123,CERES!L123-CERES!M123,CESFI!L123-CESFI!M123,CESMO!L123-CESMO!M123,ESAG!L123-ESAG!M123,FAED!L123-FAED!M123,MESC!L123-MESC!M123,REITORIA!L123-REITORIA!M123)</f>
        <v>20</v>
      </c>
      <c r="N123" s="41">
        <f t="shared" si="6"/>
        <v>95</v>
      </c>
      <c r="O123" s="61">
        <f t="shared" si="4"/>
        <v>716.45</v>
      </c>
      <c r="P123" s="61">
        <f t="shared" si="5"/>
        <v>124.60000000000001</v>
      </c>
    </row>
    <row r="124" spans="1:16" ht="15" customHeight="1">
      <c r="A124" s="185"/>
      <c r="B124" s="185"/>
      <c r="C124" s="126">
        <v>121</v>
      </c>
      <c r="D124" s="132" t="s">
        <v>218</v>
      </c>
      <c r="E124" s="35" t="s">
        <v>66</v>
      </c>
      <c r="F124" s="35" t="s">
        <v>629</v>
      </c>
      <c r="G124" s="35" t="s">
        <v>630</v>
      </c>
      <c r="H124" s="50" t="s">
        <v>67</v>
      </c>
      <c r="I124" s="48">
        <v>30</v>
      </c>
      <c r="J124" s="48">
        <v>30</v>
      </c>
      <c r="K124" s="59">
        <v>0.12</v>
      </c>
      <c r="L124" s="43">
        <v>540</v>
      </c>
      <c r="M124" s="42">
        <f>SUM(CCT!L124-CCT!M124,CAV!L124-CAV!M124,CEAD!L124-CEAD!M124,CEART!L124-CEART!M124,CEAVI!L124-CEAVI!M124,CEFID!L124-CEFID!M124,CEO!L124-CEO!M124,CEPLAN!L124-CEPLAN!M124,CERES!L124-CERES!M124,CESFI!L124-CESFI!M124,CESMO!L124-CESMO!M124,ESAG!L124-ESAG!M124,FAED!L124-FAED!M124,MESC!L124-MESC!M124,REITORIA!L124-REITORIA!M124)</f>
        <v>200</v>
      </c>
      <c r="N124" s="41">
        <f t="shared" si="6"/>
        <v>340</v>
      </c>
      <c r="O124" s="61">
        <f t="shared" si="4"/>
        <v>64.8</v>
      </c>
      <c r="P124" s="61">
        <f t="shared" si="5"/>
        <v>24</v>
      </c>
    </row>
    <row r="125" spans="1:16" ht="15" customHeight="1">
      <c r="A125" s="185"/>
      <c r="B125" s="185"/>
      <c r="C125" s="126">
        <v>122</v>
      </c>
      <c r="D125" s="132" t="s">
        <v>219</v>
      </c>
      <c r="E125" s="35" t="s">
        <v>66</v>
      </c>
      <c r="F125" s="48" t="s">
        <v>629</v>
      </c>
      <c r="G125" s="35" t="s">
        <v>630</v>
      </c>
      <c r="H125" s="48" t="s">
        <v>69</v>
      </c>
      <c r="I125" s="48">
        <v>30</v>
      </c>
      <c r="J125" s="48">
        <v>30</v>
      </c>
      <c r="K125" s="59">
        <v>9.52</v>
      </c>
      <c r="L125" s="43">
        <v>146</v>
      </c>
      <c r="M125" s="42">
        <f>SUM(CCT!L125-CCT!M125,CAV!L125-CAV!M125,CEAD!L125-CEAD!M125,CEART!L125-CEART!M125,CEAVI!L125-CEAVI!M125,CEFID!L125-CEFID!M125,CEO!L125-CEO!M125,CEPLAN!L125-CEPLAN!M125,CERES!L125-CERES!M125,CESFI!L125-CESFI!M125,CESMO!L125-CESMO!M125,ESAG!L125-ESAG!M125,FAED!L125-FAED!M125,MESC!L125-MESC!M125,REITORIA!L125-REITORIA!M125)</f>
        <v>2</v>
      </c>
      <c r="N125" s="41">
        <f t="shared" si="6"/>
        <v>144</v>
      </c>
      <c r="O125" s="61">
        <f t="shared" si="4"/>
        <v>1389.9199999999998</v>
      </c>
      <c r="P125" s="61">
        <f t="shared" si="5"/>
        <v>19.04</v>
      </c>
    </row>
    <row r="126" spans="1:16" ht="15" customHeight="1">
      <c r="A126" s="185"/>
      <c r="B126" s="185"/>
      <c r="C126" s="126">
        <v>123</v>
      </c>
      <c r="D126" s="132" t="s">
        <v>39</v>
      </c>
      <c r="E126" s="35" t="s">
        <v>64</v>
      </c>
      <c r="F126" s="35" t="s">
        <v>631</v>
      </c>
      <c r="G126" s="35" t="s">
        <v>632</v>
      </c>
      <c r="H126" s="35" t="s">
        <v>67</v>
      </c>
      <c r="I126" s="48">
        <v>30</v>
      </c>
      <c r="J126" s="48">
        <v>30</v>
      </c>
      <c r="K126" s="59">
        <v>10.29</v>
      </c>
      <c r="L126" s="43">
        <v>105</v>
      </c>
      <c r="M126" s="42">
        <f>SUM(CCT!L126-CCT!M126,CAV!L126-CAV!M126,CEAD!L126-CEAD!M126,CEART!L126-CEART!M126,CEAVI!L126-CEAVI!M126,CEFID!L126-CEFID!M126,CEO!L126-CEO!M126,CEPLAN!L126-CEPLAN!M126,CERES!L126-CERES!M126,CESFI!L126-CESFI!M126,CESMO!L126-CESMO!M126,ESAG!L126-ESAG!M126,FAED!L126-FAED!M126,MESC!L126-MESC!M126,REITORIA!L126-REITORIA!M126)</f>
        <v>0</v>
      </c>
      <c r="N126" s="41">
        <f t="shared" si="6"/>
        <v>105</v>
      </c>
      <c r="O126" s="61">
        <f t="shared" si="4"/>
        <v>1080.4499999999998</v>
      </c>
      <c r="P126" s="61">
        <f t="shared" si="5"/>
        <v>0</v>
      </c>
    </row>
    <row r="127" spans="1:16" ht="15" customHeight="1">
      <c r="A127" s="185"/>
      <c r="B127" s="185"/>
      <c r="C127" s="126">
        <v>124</v>
      </c>
      <c r="D127" s="132" t="s">
        <v>220</v>
      </c>
      <c r="E127" s="35" t="s">
        <v>64</v>
      </c>
      <c r="F127" s="35" t="s">
        <v>633</v>
      </c>
      <c r="G127" s="35" t="s">
        <v>634</v>
      </c>
      <c r="H127" s="35" t="s">
        <v>130</v>
      </c>
      <c r="I127" s="48">
        <v>30</v>
      </c>
      <c r="J127" s="48">
        <v>30</v>
      </c>
      <c r="K127" s="59">
        <v>0.94</v>
      </c>
      <c r="L127" s="43">
        <v>70</v>
      </c>
      <c r="M127" s="42">
        <f>SUM(CCT!L127-CCT!M127,CAV!L127-CAV!M127,CEAD!L127-CEAD!M127,CEART!L127-CEART!M127,CEAVI!L127-CEAVI!M127,CEFID!L127-CEFID!M127,CEO!L127-CEO!M127,CEPLAN!L127-CEPLAN!M127,CERES!L127-CERES!M127,CESFI!L127-CESFI!M127,CESMO!L127-CESMO!M127,ESAG!L127-ESAG!M127,FAED!L127-FAED!M127,MESC!L127-MESC!M127,REITORIA!L127-REITORIA!M127)</f>
        <v>50</v>
      </c>
      <c r="N127" s="41">
        <f t="shared" si="6"/>
        <v>20</v>
      </c>
      <c r="O127" s="61">
        <f t="shared" si="4"/>
        <v>65.8</v>
      </c>
      <c r="P127" s="61">
        <f t="shared" si="5"/>
        <v>47</v>
      </c>
    </row>
    <row r="128" spans="1:16" ht="15" customHeight="1">
      <c r="A128" s="185"/>
      <c r="B128" s="185"/>
      <c r="C128" s="126">
        <v>125</v>
      </c>
      <c r="D128" s="132" t="s">
        <v>221</v>
      </c>
      <c r="E128" s="48" t="s">
        <v>66</v>
      </c>
      <c r="F128" s="48" t="s">
        <v>629</v>
      </c>
      <c r="G128" s="35" t="s">
        <v>635</v>
      </c>
      <c r="H128" s="48" t="s">
        <v>130</v>
      </c>
      <c r="I128" s="48">
        <v>30</v>
      </c>
      <c r="J128" s="48">
        <v>30</v>
      </c>
      <c r="K128" s="59">
        <v>81.52</v>
      </c>
      <c r="L128" s="43">
        <v>72</v>
      </c>
      <c r="M128" s="42">
        <f>SUM(CCT!L128-CCT!M128,CAV!L128-CAV!M128,CEAD!L128-CEAD!M128,CEART!L128-CEART!M128,CEAVI!L128-CEAVI!M128,CEFID!L128-CEFID!M128,CEO!L128-CEO!M128,CEPLAN!L128-CEPLAN!M128,CERES!L128-CERES!M128,CESFI!L128-CESFI!M128,CESMO!L128-CESMO!M128,ESAG!L128-ESAG!M128,FAED!L128-FAED!M128,MESC!L128-MESC!M128,REITORIA!L128-REITORIA!M128)</f>
        <v>0</v>
      </c>
      <c r="N128" s="41">
        <f t="shared" si="6"/>
        <v>72</v>
      </c>
      <c r="O128" s="61">
        <f t="shared" si="4"/>
        <v>5869.44</v>
      </c>
      <c r="P128" s="61">
        <f t="shared" si="5"/>
        <v>0</v>
      </c>
    </row>
    <row r="129" spans="1:16" ht="15" customHeight="1">
      <c r="A129" s="185"/>
      <c r="B129" s="185"/>
      <c r="C129" s="126">
        <v>126</v>
      </c>
      <c r="D129" s="132" t="s">
        <v>222</v>
      </c>
      <c r="E129" s="48" t="s">
        <v>66</v>
      </c>
      <c r="F129" s="48" t="s">
        <v>629</v>
      </c>
      <c r="G129" s="35" t="s">
        <v>635</v>
      </c>
      <c r="H129" s="48" t="s">
        <v>130</v>
      </c>
      <c r="I129" s="48">
        <v>30</v>
      </c>
      <c r="J129" s="48">
        <v>30</v>
      </c>
      <c r="K129" s="59">
        <v>166.34</v>
      </c>
      <c r="L129" s="43">
        <v>42</v>
      </c>
      <c r="M129" s="42">
        <f>SUM(CCT!L129-CCT!M129,CAV!L129-CAV!M129,CEAD!L129-CEAD!M129,CEART!L129-CEART!M129,CEAVI!L129-CEAVI!M129,CEFID!L129-CEFID!M129,CEO!L129-CEO!M129,CEPLAN!L129-CEPLAN!M129,CERES!L129-CERES!M129,CESFI!L129-CESFI!M129,CESMO!L129-CESMO!M129,ESAG!L129-ESAG!M129,FAED!L129-FAED!M129,MESC!L129-MESC!M129,REITORIA!L129-REITORIA!M129)</f>
        <v>0</v>
      </c>
      <c r="N129" s="41">
        <f t="shared" si="6"/>
        <v>42</v>
      </c>
      <c r="O129" s="61">
        <f t="shared" si="4"/>
        <v>6986.28</v>
      </c>
      <c r="P129" s="61">
        <f t="shared" si="5"/>
        <v>0</v>
      </c>
    </row>
    <row r="130" spans="1:16" ht="15" customHeight="1">
      <c r="A130" s="185"/>
      <c r="B130" s="185"/>
      <c r="C130" s="126">
        <v>127</v>
      </c>
      <c r="D130" s="132" t="s">
        <v>223</v>
      </c>
      <c r="E130" s="35" t="s">
        <v>427</v>
      </c>
      <c r="F130" s="35" t="s">
        <v>636</v>
      </c>
      <c r="G130" s="35" t="s">
        <v>637</v>
      </c>
      <c r="H130" s="35" t="s">
        <v>130</v>
      </c>
      <c r="I130" s="48">
        <v>30</v>
      </c>
      <c r="J130" s="48">
        <v>30</v>
      </c>
      <c r="K130" s="59">
        <v>319.66000000000003</v>
      </c>
      <c r="L130" s="43">
        <v>19</v>
      </c>
      <c r="M130" s="42">
        <f>SUM(CCT!L130-CCT!M130,CAV!L130-CAV!M130,CEAD!L130-CEAD!M130,CEART!L130-CEART!M130,CEAVI!L130-CEAVI!M130,CEFID!L130-CEFID!M130,CEO!L130-CEO!M130,CEPLAN!L130-CEPLAN!M130,CERES!L130-CERES!M130,CESFI!L130-CESFI!M130,CESMO!L130-CESMO!M130,ESAG!L130-ESAG!M130,FAED!L130-FAED!M130,MESC!L130-MESC!M130,REITORIA!L130-REITORIA!M130)</f>
        <v>0</v>
      </c>
      <c r="N130" s="41">
        <f t="shared" si="6"/>
        <v>19</v>
      </c>
      <c r="O130" s="61">
        <f t="shared" si="4"/>
        <v>6073.5400000000009</v>
      </c>
      <c r="P130" s="61">
        <f t="shared" si="5"/>
        <v>0</v>
      </c>
    </row>
    <row r="131" spans="1:16" ht="15" customHeight="1">
      <c r="A131" s="185"/>
      <c r="B131" s="185"/>
      <c r="C131" s="126">
        <v>128</v>
      </c>
      <c r="D131" s="132" t="s">
        <v>224</v>
      </c>
      <c r="E131" s="35" t="s">
        <v>427</v>
      </c>
      <c r="F131" s="35" t="s">
        <v>636</v>
      </c>
      <c r="G131" s="35" t="s">
        <v>637</v>
      </c>
      <c r="H131" s="35" t="s">
        <v>130</v>
      </c>
      <c r="I131" s="48">
        <v>30</v>
      </c>
      <c r="J131" s="48">
        <v>30</v>
      </c>
      <c r="K131" s="59">
        <v>13.24</v>
      </c>
      <c r="L131" s="43">
        <v>249</v>
      </c>
      <c r="M131" s="42">
        <f>SUM(CCT!L131-CCT!M131,CAV!L131-CAV!M131,CEAD!L131-CEAD!M131,CEART!L131-CEART!M131,CEAVI!L131-CEAVI!M131,CEFID!L131-CEFID!M131,CEO!L131-CEO!M131,CEPLAN!L131-CEPLAN!M131,CERES!L131-CERES!M131,CESFI!L131-CESFI!M131,CESMO!L131-CESMO!M131,ESAG!L131-ESAG!M131,FAED!L131-FAED!M131,MESC!L131-MESC!M131,REITORIA!L131-REITORIA!M131)</f>
        <v>0</v>
      </c>
      <c r="N131" s="41">
        <f t="shared" si="6"/>
        <v>249</v>
      </c>
      <c r="O131" s="61">
        <f t="shared" si="4"/>
        <v>3296.76</v>
      </c>
      <c r="P131" s="61">
        <f t="shared" si="5"/>
        <v>0</v>
      </c>
    </row>
    <row r="132" spans="1:16" ht="15.75">
      <c r="A132" s="185"/>
      <c r="B132" s="185"/>
      <c r="C132" s="126">
        <v>129</v>
      </c>
      <c r="D132" s="132" t="s">
        <v>225</v>
      </c>
      <c r="E132" s="35" t="s">
        <v>64</v>
      </c>
      <c r="F132" s="35" t="s">
        <v>638</v>
      </c>
      <c r="G132" s="35" t="s">
        <v>638</v>
      </c>
      <c r="H132" s="35" t="s">
        <v>68</v>
      </c>
      <c r="I132" s="48">
        <v>30</v>
      </c>
      <c r="J132" s="48">
        <v>30</v>
      </c>
      <c r="K132" s="59">
        <v>2.06</v>
      </c>
      <c r="L132" s="43">
        <v>282</v>
      </c>
      <c r="M132" s="42">
        <f>SUM(CCT!L132-CCT!M132,CAV!L132-CAV!M132,CEAD!L132-CEAD!M132,CEART!L132-CEART!M132,CEAVI!L132-CEAVI!M132,CEFID!L132-CEFID!M132,CEO!L132-CEO!M132,CEPLAN!L132-CEPLAN!M132,CERES!L132-CERES!M132,CESFI!L132-CESFI!M132,CESMO!L132-CESMO!M132,ESAG!L132-ESAG!M132,FAED!L132-FAED!M132,MESC!L132-MESC!M132,REITORIA!L132-REITORIA!M132)</f>
        <v>100</v>
      </c>
      <c r="N132" s="41">
        <f t="shared" si="6"/>
        <v>182</v>
      </c>
      <c r="O132" s="61">
        <f t="shared" si="4"/>
        <v>580.91999999999996</v>
      </c>
      <c r="P132" s="61">
        <f t="shared" si="5"/>
        <v>206</v>
      </c>
    </row>
    <row r="133" spans="1:16" ht="15.75">
      <c r="A133" s="185"/>
      <c r="B133" s="185"/>
      <c r="C133" s="126">
        <v>130</v>
      </c>
      <c r="D133" s="132" t="s">
        <v>226</v>
      </c>
      <c r="E133" s="35" t="s">
        <v>64</v>
      </c>
      <c r="F133" s="35" t="s">
        <v>638</v>
      </c>
      <c r="G133" s="35" t="s">
        <v>638</v>
      </c>
      <c r="H133" s="35" t="s">
        <v>68</v>
      </c>
      <c r="I133" s="48">
        <v>30</v>
      </c>
      <c r="J133" s="48">
        <v>30</v>
      </c>
      <c r="K133" s="59">
        <v>2.72</v>
      </c>
      <c r="L133" s="43">
        <v>389</v>
      </c>
      <c r="M133" s="42">
        <f>SUM(CCT!L133-CCT!M133,CAV!L133-CAV!M133,CEAD!L133-CEAD!M133,CEART!L133-CEART!M133,CEAVI!L133-CEAVI!M133,CEFID!L133-CEFID!M133,CEO!L133-CEO!M133,CEPLAN!L133-CEPLAN!M133,CERES!L133-CERES!M133,CESFI!L133-CESFI!M133,CESMO!L133-CESMO!M133,ESAG!L133-ESAG!M133,FAED!L133-FAED!M133,MESC!L133-MESC!M133,REITORIA!L133-REITORIA!M133)</f>
        <v>100</v>
      </c>
      <c r="N133" s="41">
        <f t="shared" si="6"/>
        <v>289</v>
      </c>
      <c r="O133" s="61">
        <f t="shared" ref="O133:O196" si="7">L133*K133</f>
        <v>1058.0800000000002</v>
      </c>
      <c r="P133" s="61">
        <f t="shared" ref="P133:P196" si="8">M133*K133</f>
        <v>272</v>
      </c>
    </row>
    <row r="134" spans="1:16" ht="15.75">
      <c r="A134" s="185"/>
      <c r="B134" s="185"/>
      <c r="C134" s="126">
        <v>131</v>
      </c>
      <c r="D134" s="132" t="s">
        <v>227</v>
      </c>
      <c r="E134" s="35" t="s">
        <v>64</v>
      </c>
      <c r="F134" s="35" t="s">
        <v>638</v>
      </c>
      <c r="G134" s="35" t="s">
        <v>638</v>
      </c>
      <c r="H134" s="35" t="s">
        <v>68</v>
      </c>
      <c r="I134" s="48">
        <v>30</v>
      </c>
      <c r="J134" s="48">
        <v>30</v>
      </c>
      <c r="K134" s="59">
        <v>3.44</v>
      </c>
      <c r="L134" s="43">
        <v>223</v>
      </c>
      <c r="M134" s="42">
        <f>SUM(CCT!L134-CCT!M134,CAV!L134-CAV!M134,CEAD!L134-CEAD!M134,CEART!L134-CEART!M134,CEAVI!L134-CEAVI!M134,CEFID!L134-CEFID!M134,CEO!L134-CEO!M134,CEPLAN!L134-CEPLAN!M134,CERES!L134-CERES!M134,CESFI!L134-CESFI!M134,CESMO!L134-CESMO!M134,ESAG!L134-ESAG!M134,FAED!L134-FAED!M134,MESC!L134-MESC!M134,REITORIA!L134-REITORIA!M134)</f>
        <v>50</v>
      </c>
      <c r="N134" s="41">
        <f t="shared" si="6"/>
        <v>173</v>
      </c>
      <c r="O134" s="61">
        <f t="shared" si="7"/>
        <v>767.12</v>
      </c>
      <c r="P134" s="61">
        <f t="shared" si="8"/>
        <v>172</v>
      </c>
    </row>
    <row r="135" spans="1:16" ht="15.75">
      <c r="A135" s="185"/>
      <c r="B135" s="185"/>
      <c r="C135" s="126">
        <v>132</v>
      </c>
      <c r="D135" s="132" t="s">
        <v>228</v>
      </c>
      <c r="E135" s="35" t="s">
        <v>64</v>
      </c>
      <c r="F135" s="35" t="s">
        <v>638</v>
      </c>
      <c r="G135" s="35" t="s">
        <v>638</v>
      </c>
      <c r="H135" s="50" t="s">
        <v>68</v>
      </c>
      <c r="I135" s="48">
        <v>30</v>
      </c>
      <c r="J135" s="48">
        <v>30</v>
      </c>
      <c r="K135" s="59">
        <v>4.66</v>
      </c>
      <c r="L135" s="43">
        <v>223</v>
      </c>
      <c r="M135" s="42">
        <f>SUM(CCT!L135-CCT!M135,CAV!L135-CAV!M135,CEAD!L135-CEAD!M135,CEART!L135-CEART!M135,CEAVI!L135-CEAVI!M135,CEFID!L135-CEFID!M135,CEO!L135-CEO!M135,CEPLAN!L135-CEPLAN!M135,CERES!L135-CERES!M135,CESFI!L135-CESFI!M135,CESMO!L135-CESMO!M135,ESAG!L135-ESAG!M135,FAED!L135-FAED!M135,MESC!L135-MESC!M135,REITORIA!L135-REITORIA!M135)</f>
        <v>50</v>
      </c>
      <c r="N135" s="41">
        <f t="shared" si="6"/>
        <v>173</v>
      </c>
      <c r="O135" s="61">
        <f t="shared" si="7"/>
        <v>1039.18</v>
      </c>
      <c r="P135" s="61">
        <f t="shared" si="8"/>
        <v>233</v>
      </c>
    </row>
    <row r="136" spans="1:16" ht="15.75">
      <c r="A136" s="185"/>
      <c r="B136" s="185"/>
      <c r="C136" s="126">
        <v>133</v>
      </c>
      <c r="D136" s="132" t="s">
        <v>229</v>
      </c>
      <c r="E136" s="35" t="s">
        <v>66</v>
      </c>
      <c r="F136" s="35" t="s">
        <v>639</v>
      </c>
      <c r="G136" s="35" t="s">
        <v>640</v>
      </c>
      <c r="H136" s="50" t="s">
        <v>130</v>
      </c>
      <c r="I136" s="48">
        <v>30</v>
      </c>
      <c r="J136" s="48">
        <v>30</v>
      </c>
      <c r="K136" s="59">
        <v>0.16</v>
      </c>
      <c r="L136" s="43">
        <v>6530</v>
      </c>
      <c r="M136" s="42">
        <f>SUM(CCT!L136-CCT!M136,CAV!L136-CAV!M136,CEAD!L136-CEAD!M136,CEART!L136-CEART!M136,CEAVI!L136-CEAVI!M136,CEFID!L136-CEFID!M136,CEO!L136-CEO!M136,CEPLAN!L136-CEPLAN!M136,CERES!L136-CERES!M136,CESFI!L136-CESFI!M136,CESMO!L136-CESMO!M136,ESAG!L136-ESAG!M136,FAED!L136-FAED!M136,MESC!L136-MESC!M136,REITORIA!L136-REITORIA!M136)</f>
        <v>2530</v>
      </c>
      <c r="N136" s="41">
        <f t="shared" si="6"/>
        <v>4000</v>
      </c>
      <c r="O136" s="61">
        <f t="shared" si="7"/>
        <v>1044.8</v>
      </c>
      <c r="P136" s="61">
        <f t="shared" si="8"/>
        <v>404.8</v>
      </c>
    </row>
    <row r="137" spans="1:16" ht="31.5">
      <c r="A137" s="185"/>
      <c r="B137" s="185"/>
      <c r="C137" s="126">
        <v>134</v>
      </c>
      <c r="D137" s="132" t="s">
        <v>230</v>
      </c>
      <c r="E137" s="35" t="s">
        <v>66</v>
      </c>
      <c r="F137" s="35" t="s">
        <v>639</v>
      </c>
      <c r="G137" s="35" t="s">
        <v>641</v>
      </c>
      <c r="H137" s="35" t="s">
        <v>130</v>
      </c>
      <c r="I137" s="48">
        <v>30</v>
      </c>
      <c r="J137" s="48">
        <v>30</v>
      </c>
      <c r="K137" s="59">
        <v>0.27</v>
      </c>
      <c r="L137" s="43">
        <v>3730</v>
      </c>
      <c r="M137" s="42">
        <f>SUM(CCT!L137-CCT!M137,CAV!L137-CAV!M137,CEAD!L137-CEAD!M137,CEART!L137-CEART!M137,CEAVI!L137-CEAVI!M137,CEFID!L137-CEFID!M137,CEO!L137-CEO!M137,CEPLAN!L137-CEPLAN!M137,CERES!L137-CERES!M137,CESFI!L137-CESFI!M137,CESMO!L137-CESMO!M137,ESAG!L137-ESAG!M137,FAED!L137-FAED!M137,MESC!L137-MESC!M137,REITORIA!L137-REITORIA!M137)</f>
        <v>1230</v>
      </c>
      <c r="N137" s="41">
        <f t="shared" si="6"/>
        <v>2500</v>
      </c>
      <c r="O137" s="61">
        <f t="shared" si="7"/>
        <v>1007.1</v>
      </c>
      <c r="P137" s="61">
        <f t="shared" si="8"/>
        <v>332.1</v>
      </c>
    </row>
    <row r="138" spans="1:16" ht="15" customHeight="1">
      <c r="A138" s="185"/>
      <c r="B138" s="185"/>
      <c r="C138" s="126">
        <v>135</v>
      </c>
      <c r="D138" s="132" t="s">
        <v>231</v>
      </c>
      <c r="E138" s="35" t="s">
        <v>66</v>
      </c>
      <c r="F138" s="35" t="s">
        <v>639</v>
      </c>
      <c r="G138" s="35" t="s">
        <v>642</v>
      </c>
      <c r="H138" s="50" t="s">
        <v>130</v>
      </c>
      <c r="I138" s="48">
        <v>30</v>
      </c>
      <c r="J138" s="48">
        <v>30</v>
      </c>
      <c r="K138" s="59">
        <v>0.49</v>
      </c>
      <c r="L138" s="43">
        <v>2030</v>
      </c>
      <c r="M138" s="42">
        <f>SUM(CCT!L138-CCT!M138,CAV!L138-CAV!M138,CEAD!L138-CEAD!M138,CEART!L138-CEART!M138,CEAVI!L138-CEAVI!M138,CEFID!L138-CEFID!M138,CEO!L138-CEO!M138,CEPLAN!L138-CEPLAN!M138,CERES!L138-CERES!M138,CESFI!L138-CESFI!M138,CESMO!L138-CESMO!M138,ESAG!L138-ESAG!M138,FAED!L138-FAED!M138,MESC!L138-MESC!M138,REITORIA!L138-REITORIA!M138)</f>
        <v>580</v>
      </c>
      <c r="N138" s="41">
        <f t="shared" si="6"/>
        <v>1450</v>
      </c>
      <c r="O138" s="61">
        <f t="shared" si="7"/>
        <v>994.69999999999993</v>
      </c>
      <c r="P138" s="61">
        <f t="shared" si="8"/>
        <v>284.2</v>
      </c>
    </row>
    <row r="139" spans="1:16" ht="31.5">
      <c r="A139" s="185"/>
      <c r="B139" s="185"/>
      <c r="C139" s="126">
        <v>136</v>
      </c>
      <c r="D139" s="132" t="s">
        <v>232</v>
      </c>
      <c r="E139" s="48" t="s">
        <v>64</v>
      </c>
      <c r="F139" s="48" t="s">
        <v>626</v>
      </c>
      <c r="G139" s="35" t="s">
        <v>628</v>
      </c>
      <c r="H139" s="48" t="s">
        <v>70</v>
      </c>
      <c r="I139" s="48">
        <v>30</v>
      </c>
      <c r="J139" s="48">
        <v>30</v>
      </c>
      <c r="K139" s="59">
        <v>23.82</v>
      </c>
      <c r="L139" s="43">
        <v>50</v>
      </c>
      <c r="M139" s="42">
        <f>SUM(CCT!L139-CCT!M139,CAV!L139-CAV!M139,CEAD!L139-CEAD!M139,CEART!L139-CEART!M139,CEAVI!L139-CEAVI!M139,CEFID!L139-CEFID!M139,CEO!L139-CEO!M139,CEPLAN!L139-CEPLAN!M139,CERES!L139-CERES!M139,CESFI!L139-CESFI!M139,CESMO!L139-CESMO!M139,ESAG!L139-ESAG!M139,FAED!L139-FAED!M139,MESC!L139-MESC!M139,REITORIA!L139-REITORIA!M139)</f>
        <v>0</v>
      </c>
      <c r="N139" s="41">
        <f t="shared" si="6"/>
        <v>50</v>
      </c>
      <c r="O139" s="61">
        <f t="shared" si="7"/>
        <v>1191</v>
      </c>
      <c r="P139" s="61">
        <f t="shared" si="8"/>
        <v>0</v>
      </c>
    </row>
    <row r="140" spans="1:16" ht="31.5">
      <c r="A140" s="185"/>
      <c r="B140" s="185"/>
      <c r="C140" s="126">
        <v>137</v>
      </c>
      <c r="D140" s="132" t="s">
        <v>233</v>
      </c>
      <c r="E140" s="48" t="s">
        <v>64</v>
      </c>
      <c r="F140" s="48" t="s">
        <v>626</v>
      </c>
      <c r="G140" s="35" t="s">
        <v>628</v>
      </c>
      <c r="H140" s="48" t="s">
        <v>70</v>
      </c>
      <c r="I140" s="48">
        <v>30</v>
      </c>
      <c r="J140" s="48">
        <v>30</v>
      </c>
      <c r="K140" s="59">
        <v>25.11</v>
      </c>
      <c r="L140" s="43">
        <v>50</v>
      </c>
      <c r="M140" s="42">
        <f>SUM(CCT!L140-CCT!M140,CAV!L140-CAV!M140,CEAD!L140-CEAD!M140,CEART!L140-CEART!M140,CEAVI!L140-CEAVI!M140,CEFID!L140-CEFID!M140,CEO!L140-CEO!M140,CEPLAN!L140-CEPLAN!M140,CERES!L140-CERES!M140,CESFI!L140-CESFI!M140,CESMO!L140-CESMO!M140,ESAG!L140-ESAG!M140,FAED!L140-FAED!M140,MESC!L140-MESC!M140,REITORIA!L140-REITORIA!M140)</f>
        <v>0</v>
      </c>
      <c r="N140" s="41">
        <f t="shared" si="6"/>
        <v>50</v>
      </c>
      <c r="O140" s="61">
        <f t="shared" si="7"/>
        <v>1255.5</v>
      </c>
      <c r="P140" s="61">
        <f t="shared" si="8"/>
        <v>0</v>
      </c>
    </row>
    <row r="141" spans="1:16" ht="15" customHeight="1">
      <c r="A141" s="185"/>
      <c r="B141" s="185"/>
      <c r="C141" s="126">
        <v>138</v>
      </c>
      <c r="D141" s="132" t="s">
        <v>234</v>
      </c>
      <c r="E141" s="48" t="s">
        <v>64</v>
      </c>
      <c r="F141" s="48" t="s">
        <v>626</v>
      </c>
      <c r="G141" s="37" t="s">
        <v>628</v>
      </c>
      <c r="H141" s="48" t="s">
        <v>70</v>
      </c>
      <c r="I141" s="48">
        <v>30</v>
      </c>
      <c r="J141" s="48">
        <v>30</v>
      </c>
      <c r="K141" s="59">
        <v>4.34</v>
      </c>
      <c r="L141" s="43">
        <v>50</v>
      </c>
      <c r="M141" s="42">
        <f>SUM(CCT!L141-CCT!M141,CAV!L141-CAV!M141,CEAD!L141-CEAD!M141,CEART!L141-CEART!M141,CEAVI!L141-CEAVI!M141,CEFID!L141-CEFID!M141,CEO!L141-CEO!M141,CEPLAN!L141-CEPLAN!M141,CERES!L141-CERES!M141,CESFI!L141-CESFI!M141,CESMO!L141-CESMO!M141,ESAG!L141-ESAG!M141,FAED!L141-FAED!M141,MESC!L141-MESC!M141,REITORIA!L141-REITORIA!M141)</f>
        <v>0</v>
      </c>
      <c r="N141" s="41">
        <f t="shared" si="6"/>
        <v>50</v>
      </c>
      <c r="O141" s="61">
        <f t="shared" si="7"/>
        <v>217</v>
      </c>
      <c r="P141" s="61">
        <f t="shared" si="8"/>
        <v>0</v>
      </c>
    </row>
    <row r="142" spans="1:16" ht="30" customHeight="1">
      <c r="A142" s="185"/>
      <c r="B142" s="185"/>
      <c r="C142" s="126">
        <v>139</v>
      </c>
      <c r="D142" s="132" t="s">
        <v>235</v>
      </c>
      <c r="E142" s="35" t="s">
        <v>64</v>
      </c>
      <c r="F142" s="35" t="s">
        <v>626</v>
      </c>
      <c r="G142" s="37" t="s">
        <v>628</v>
      </c>
      <c r="H142" s="50" t="s">
        <v>70</v>
      </c>
      <c r="I142" s="48">
        <v>30</v>
      </c>
      <c r="J142" s="48">
        <v>30</v>
      </c>
      <c r="K142" s="59">
        <v>9.35</v>
      </c>
      <c r="L142" s="43">
        <v>50</v>
      </c>
      <c r="M142" s="42">
        <f>SUM(CCT!L142-CCT!M142,CAV!L142-CAV!M142,CEAD!L142-CEAD!M142,CEART!L142-CEART!M142,CEAVI!L142-CEAVI!M142,CEFID!L142-CEFID!M142,CEO!L142-CEO!M142,CEPLAN!L142-CEPLAN!M142,CERES!L142-CERES!M142,CESFI!L142-CESFI!M142,CESMO!L142-CESMO!M142,ESAG!L142-ESAG!M142,FAED!L142-FAED!M142,MESC!L142-MESC!M142,REITORIA!L142-REITORIA!M142)</f>
        <v>0</v>
      </c>
      <c r="N142" s="41">
        <f t="shared" si="6"/>
        <v>50</v>
      </c>
      <c r="O142" s="61">
        <f t="shared" si="7"/>
        <v>467.5</v>
      </c>
      <c r="P142" s="61">
        <f t="shared" si="8"/>
        <v>0</v>
      </c>
    </row>
    <row r="143" spans="1:16" ht="31.5">
      <c r="A143" s="185"/>
      <c r="B143" s="185"/>
      <c r="C143" s="126">
        <v>140</v>
      </c>
      <c r="D143" s="132" t="s">
        <v>236</v>
      </c>
      <c r="E143" s="35" t="s">
        <v>64</v>
      </c>
      <c r="F143" s="35" t="s">
        <v>626</v>
      </c>
      <c r="G143" s="37" t="s">
        <v>628</v>
      </c>
      <c r="H143" s="50" t="s">
        <v>70</v>
      </c>
      <c r="I143" s="48">
        <v>30</v>
      </c>
      <c r="J143" s="48">
        <v>30</v>
      </c>
      <c r="K143" s="59">
        <v>4.68</v>
      </c>
      <c r="L143" s="43">
        <v>190</v>
      </c>
      <c r="M143" s="42">
        <f>SUM(CCT!L143-CCT!M143,CAV!L143-CAV!M143,CEAD!L143-CEAD!M143,CEART!L143-CEART!M143,CEAVI!L143-CEAVI!M143,CEFID!L143-CEFID!M143,CEO!L143-CEO!M143,CEPLAN!L143-CEPLAN!M143,CERES!L143-CERES!M143,CESFI!L143-CESFI!M143,CESMO!L143-CESMO!M143,ESAG!L143-ESAG!M143,FAED!L143-FAED!M143,MESC!L143-MESC!M143,REITORIA!L143-REITORIA!M143)</f>
        <v>50</v>
      </c>
      <c r="N143" s="41">
        <f t="shared" si="6"/>
        <v>140</v>
      </c>
      <c r="O143" s="61">
        <f t="shared" si="7"/>
        <v>889.19999999999993</v>
      </c>
      <c r="P143" s="61">
        <f t="shared" si="8"/>
        <v>234</v>
      </c>
    </row>
    <row r="144" spans="1:16" ht="15" customHeight="1">
      <c r="A144" s="185"/>
      <c r="B144" s="185"/>
      <c r="C144" s="126">
        <v>141</v>
      </c>
      <c r="D144" s="132" t="s">
        <v>237</v>
      </c>
      <c r="E144" s="35" t="s">
        <v>64</v>
      </c>
      <c r="F144" s="35" t="s">
        <v>626</v>
      </c>
      <c r="G144" s="37" t="s">
        <v>628</v>
      </c>
      <c r="H144" s="50" t="s">
        <v>70</v>
      </c>
      <c r="I144" s="48">
        <v>30</v>
      </c>
      <c r="J144" s="48">
        <v>30</v>
      </c>
      <c r="K144" s="59">
        <v>3.15</v>
      </c>
      <c r="L144" s="43">
        <v>50</v>
      </c>
      <c r="M144" s="42">
        <f>SUM(CCT!L144-CCT!M144,CAV!L144-CAV!M144,CEAD!L144-CEAD!M144,CEART!L144-CEART!M144,CEAVI!L144-CEAVI!M144,CEFID!L144-CEFID!M144,CEO!L144-CEO!M144,CEPLAN!L144-CEPLAN!M144,CERES!L144-CERES!M144,CESFI!L144-CESFI!M144,CESMO!L144-CESMO!M144,ESAG!L144-ESAG!M144,FAED!L144-FAED!M144,MESC!L144-MESC!M144,REITORIA!L144-REITORIA!M144)</f>
        <v>0</v>
      </c>
      <c r="N144" s="41">
        <f t="shared" si="6"/>
        <v>50</v>
      </c>
      <c r="O144" s="61">
        <f t="shared" si="7"/>
        <v>157.5</v>
      </c>
      <c r="P144" s="61">
        <f t="shared" si="8"/>
        <v>0</v>
      </c>
    </row>
    <row r="145" spans="1:16" ht="15" customHeight="1">
      <c r="A145" s="185"/>
      <c r="B145" s="185"/>
      <c r="C145" s="126">
        <v>142</v>
      </c>
      <c r="D145" s="132" t="s">
        <v>238</v>
      </c>
      <c r="E145" s="35" t="s">
        <v>64</v>
      </c>
      <c r="F145" s="35" t="s">
        <v>626</v>
      </c>
      <c r="G145" s="37" t="s">
        <v>628</v>
      </c>
      <c r="H145" s="48" t="s">
        <v>70</v>
      </c>
      <c r="I145" s="48">
        <v>30</v>
      </c>
      <c r="J145" s="48">
        <v>30</v>
      </c>
      <c r="K145" s="59">
        <v>5.32</v>
      </c>
      <c r="L145" s="43">
        <v>140</v>
      </c>
      <c r="M145" s="42">
        <f>SUM(CCT!L145-CCT!M145,CAV!L145-CAV!M145,CEAD!L145-CEAD!M145,CEART!L145-CEART!M145,CEAVI!L145-CEAVI!M145,CEFID!L145-CEFID!M145,CEO!L145-CEO!M145,CEPLAN!L145-CEPLAN!M145,CERES!L145-CERES!M145,CESFI!L145-CESFI!M145,CESMO!L145-CESMO!M145,ESAG!L145-ESAG!M145,FAED!L145-FAED!M145,MESC!L145-MESC!M145,REITORIA!L145-REITORIA!M145)</f>
        <v>30</v>
      </c>
      <c r="N145" s="41">
        <f t="shared" si="6"/>
        <v>110</v>
      </c>
      <c r="O145" s="61">
        <f t="shared" si="7"/>
        <v>744.80000000000007</v>
      </c>
      <c r="P145" s="61">
        <f t="shared" si="8"/>
        <v>159.60000000000002</v>
      </c>
    </row>
    <row r="146" spans="1:16" ht="31.5">
      <c r="A146" s="185"/>
      <c r="B146" s="185"/>
      <c r="C146" s="126">
        <v>143</v>
      </c>
      <c r="D146" s="132" t="s">
        <v>476</v>
      </c>
      <c r="E146" s="35" t="s">
        <v>64</v>
      </c>
      <c r="F146" s="35" t="s">
        <v>626</v>
      </c>
      <c r="G146" s="37" t="s">
        <v>628</v>
      </c>
      <c r="H146" s="48" t="s">
        <v>67</v>
      </c>
      <c r="I146" s="48">
        <v>30</v>
      </c>
      <c r="J146" s="48">
        <v>30</v>
      </c>
      <c r="K146" s="59">
        <v>78</v>
      </c>
      <c r="L146" s="43">
        <v>22</v>
      </c>
      <c r="M146" s="42">
        <f>SUM(CCT!L146-CCT!M146,CAV!L146-CAV!M146,CEAD!L146-CEAD!M146,CEART!L146-CEART!M146,CEAVI!L146-CEAVI!M146,CEFID!L146-CEFID!M146,CEO!L146-CEO!M146,CEPLAN!L146-CEPLAN!M146,CERES!L146-CERES!M146,CESFI!L146-CESFI!M146,CESMO!L146-CESMO!M146,ESAG!L146-ESAG!M146,FAED!L146-FAED!M146,MESC!L146-MESC!M146,REITORIA!L146-REITORIA!M146)</f>
        <v>22</v>
      </c>
      <c r="N146" s="41">
        <f t="shared" si="6"/>
        <v>0</v>
      </c>
      <c r="O146" s="61">
        <f t="shared" si="7"/>
        <v>1716</v>
      </c>
      <c r="P146" s="61">
        <f t="shared" si="8"/>
        <v>1716</v>
      </c>
    </row>
    <row r="147" spans="1:16" ht="15.75">
      <c r="A147" s="185"/>
      <c r="B147" s="185"/>
      <c r="C147" s="126">
        <v>144</v>
      </c>
      <c r="D147" s="132" t="s">
        <v>477</v>
      </c>
      <c r="E147" s="35" t="s">
        <v>64</v>
      </c>
      <c r="F147" s="35" t="s">
        <v>626</v>
      </c>
      <c r="G147" s="37" t="s">
        <v>628</v>
      </c>
      <c r="H147" s="50" t="s">
        <v>67</v>
      </c>
      <c r="I147" s="48">
        <v>30</v>
      </c>
      <c r="J147" s="48">
        <v>30</v>
      </c>
      <c r="K147" s="59">
        <v>4.6100000000000003</v>
      </c>
      <c r="L147" s="43">
        <v>22</v>
      </c>
      <c r="M147" s="42">
        <f>SUM(CCT!L147-CCT!M147,CAV!L147-CAV!M147,CEAD!L147-CEAD!M147,CEART!L147-CEART!M147,CEAVI!L147-CEAVI!M147,CEFID!L147-CEFID!M147,CEO!L147-CEO!M147,CEPLAN!L147-CEPLAN!M147,CERES!L147-CERES!M147,CESFI!L147-CESFI!M147,CESMO!L147-CESMO!M147,ESAG!L147-ESAG!M147,FAED!L147-FAED!M147,MESC!L147-MESC!M147,REITORIA!L147-REITORIA!M147)</f>
        <v>22</v>
      </c>
      <c r="N147" s="41">
        <f t="shared" si="6"/>
        <v>0</v>
      </c>
      <c r="O147" s="61">
        <f t="shared" si="7"/>
        <v>101.42</v>
      </c>
      <c r="P147" s="61">
        <f t="shared" si="8"/>
        <v>101.42</v>
      </c>
    </row>
    <row r="148" spans="1:16" ht="15.75">
      <c r="A148" s="185"/>
      <c r="B148" s="185"/>
      <c r="C148" s="126">
        <v>145</v>
      </c>
      <c r="D148" s="132" t="s">
        <v>478</v>
      </c>
      <c r="E148" s="48" t="s">
        <v>64</v>
      </c>
      <c r="F148" s="48" t="s">
        <v>626</v>
      </c>
      <c r="G148" s="37" t="s">
        <v>628</v>
      </c>
      <c r="H148" s="48" t="s">
        <v>67</v>
      </c>
      <c r="I148" s="48">
        <v>30</v>
      </c>
      <c r="J148" s="48">
        <v>30</v>
      </c>
      <c r="K148" s="59">
        <v>25</v>
      </c>
      <c r="L148" s="43">
        <v>25</v>
      </c>
      <c r="M148" s="42">
        <f>SUM(CCT!L148-CCT!M148,CAV!L148-CAV!M148,CEAD!L148-CEAD!M148,CEART!L148-CEART!M148,CEAVI!L148-CEAVI!M148,CEFID!L148-CEFID!M148,CEO!L148-CEO!M148,CEPLAN!L148-CEPLAN!M148,CERES!L148-CERES!M148,CESFI!L148-CESFI!M148,CESMO!L148-CESMO!M148,ESAG!L148-ESAG!M148,FAED!L148-FAED!M148,MESC!L148-MESC!M148,REITORIA!L148-REITORIA!M148)</f>
        <v>25</v>
      </c>
      <c r="N148" s="41">
        <f t="shared" si="6"/>
        <v>0</v>
      </c>
      <c r="O148" s="61">
        <f t="shared" si="7"/>
        <v>625</v>
      </c>
      <c r="P148" s="61">
        <f t="shared" si="8"/>
        <v>625</v>
      </c>
    </row>
    <row r="149" spans="1:16" ht="15.75">
      <c r="A149" s="185"/>
      <c r="B149" s="185"/>
      <c r="C149" s="126">
        <v>146</v>
      </c>
      <c r="D149" s="132" t="s">
        <v>479</v>
      </c>
      <c r="E149" s="48" t="s">
        <v>64</v>
      </c>
      <c r="F149" s="48" t="s">
        <v>626</v>
      </c>
      <c r="G149" s="37" t="s">
        <v>628</v>
      </c>
      <c r="H149" s="48" t="s">
        <v>67</v>
      </c>
      <c r="I149" s="48">
        <v>30</v>
      </c>
      <c r="J149" s="48">
        <v>30</v>
      </c>
      <c r="K149" s="59">
        <v>4.8600000000000003</v>
      </c>
      <c r="L149" s="43">
        <v>60</v>
      </c>
      <c r="M149" s="42">
        <f>SUM(CCT!L149-CCT!M149,CAV!L149-CAV!M149,CEAD!L149-CEAD!M149,CEART!L149-CEART!M149,CEAVI!L149-CEAVI!M149,CEFID!L149-CEFID!M149,CEO!L149-CEO!M149,CEPLAN!L149-CEPLAN!M149,CERES!L149-CERES!M149,CESFI!L149-CESFI!M149,CESMO!L149-CESMO!M149,ESAG!L149-ESAG!M149,FAED!L149-FAED!M149,MESC!L149-MESC!M149,REITORIA!L149-REITORIA!M149)</f>
        <v>60</v>
      </c>
      <c r="N149" s="41">
        <f t="shared" si="6"/>
        <v>0</v>
      </c>
      <c r="O149" s="61">
        <f t="shared" si="7"/>
        <v>291.60000000000002</v>
      </c>
      <c r="P149" s="61">
        <f t="shared" si="8"/>
        <v>291.60000000000002</v>
      </c>
    </row>
    <row r="150" spans="1:16" ht="31.5">
      <c r="A150" s="185"/>
      <c r="B150" s="185"/>
      <c r="C150" s="126">
        <v>147</v>
      </c>
      <c r="D150" s="132" t="s">
        <v>480</v>
      </c>
      <c r="E150" s="48" t="s">
        <v>64</v>
      </c>
      <c r="F150" s="48" t="s">
        <v>626</v>
      </c>
      <c r="G150" s="130" t="s">
        <v>628</v>
      </c>
      <c r="H150" s="48" t="s">
        <v>67</v>
      </c>
      <c r="I150" s="48">
        <v>30</v>
      </c>
      <c r="J150" s="48">
        <v>30</v>
      </c>
      <c r="K150" s="59">
        <v>9</v>
      </c>
      <c r="L150" s="43">
        <v>5</v>
      </c>
      <c r="M150" s="42">
        <f>SUM(CCT!L150-CCT!M150,CAV!L150-CAV!M150,CEAD!L150-CEAD!M150,CEART!L150-CEART!M150,CEAVI!L150-CEAVI!M150,CEFID!L150-CEFID!M150,CEO!L150-CEO!M150,CEPLAN!L150-CEPLAN!M150,CERES!L150-CERES!M150,CESFI!L150-CESFI!M150,CESMO!L150-CESMO!M150,ESAG!L150-ESAG!M150,FAED!L150-FAED!M150,MESC!L150-MESC!M150,REITORIA!L150-REITORIA!M150)</f>
        <v>5</v>
      </c>
      <c r="N150" s="41">
        <f t="shared" si="6"/>
        <v>0</v>
      </c>
      <c r="O150" s="61">
        <f t="shared" si="7"/>
        <v>45</v>
      </c>
      <c r="P150" s="61">
        <f t="shared" si="8"/>
        <v>45</v>
      </c>
    </row>
    <row r="151" spans="1:16" ht="15.75">
      <c r="A151" s="185"/>
      <c r="B151" s="185"/>
      <c r="C151" s="126">
        <v>148</v>
      </c>
      <c r="D151" s="132" t="s">
        <v>481</v>
      </c>
      <c r="E151" s="48" t="s">
        <v>64</v>
      </c>
      <c r="F151" s="48" t="s">
        <v>626</v>
      </c>
      <c r="G151" s="37" t="s">
        <v>628</v>
      </c>
      <c r="H151" s="48" t="s">
        <v>67</v>
      </c>
      <c r="I151" s="48">
        <v>30</v>
      </c>
      <c r="J151" s="48">
        <v>30</v>
      </c>
      <c r="K151" s="59">
        <v>1.46</v>
      </c>
      <c r="L151" s="43">
        <v>60</v>
      </c>
      <c r="M151" s="42">
        <f>SUM(CCT!L151-CCT!M151,CAV!L151-CAV!M151,CEAD!L151-CEAD!M151,CEART!L151-CEART!M151,CEAVI!L151-CEAVI!M151,CEFID!L151-CEFID!M151,CEO!L151-CEO!M151,CEPLAN!L151-CEPLAN!M151,CERES!L151-CERES!M151,CESFI!L151-CESFI!M151,CESMO!L151-CESMO!M151,ESAG!L151-ESAG!M151,FAED!L151-FAED!M151,MESC!L151-MESC!M151,REITORIA!L151-REITORIA!M151)</f>
        <v>60</v>
      </c>
      <c r="N151" s="41">
        <f t="shared" si="6"/>
        <v>0</v>
      </c>
      <c r="O151" s="61">
        <f t="shared" si="7"/>
        <v>87.6</v>
      </c>
      <c r="P151" s="61">
        <f t="shared" si="8"/>
        <v>87.6</v>
      </c>
    </row>
    <row r="152" spans="1:16" ht="15.75">
      <c r="A152" s="185"/>
      <c r="B152" s="185"/>
      <c r="C152" s="126">
        <v>149</v>
      </c>
      <c r="D152" s="132" t="s">
        <v>482</v>
      </c>
      <c r="E152" s="48" t="s">
        <v>64</v>
      </c>
      <c r="F152" s="48" t="s">
        <v>626</v>
      </c>
      <c r="G152" s="37" t="s">
        <v>628</v>
      </c>
      <c r="H152" s="48" t="s">
        <v>67</v>
      </c>
      <c r="I152" s="48">
        <v>30</v>
      </c>
      <c r="J152" s="48">
        <v>30</v>
      </c>
      <c r="K152" s="59">
        <v>29.63</v>
      </c>
      <c r="L152" s="43">
        <v>1</v>
      </c>
      <c r="M152" s="42">
        <f>SUM(CCT!L152-CCT!M152,CAV!L152-CAV!M152,CEAD!L152-CEAD!M152,CEART!L152-CEART!M152,CEAVI!L152-CEAVI!M152,CEFID!L152-CEFID!M152,CEO!L152-CEO!M152,CEPLAN!L152-CEPLAN!M152,CERES!L152-CERES!M152,CESFI!L152-CESFI!M152,CESMO!L152-CESMO!M152,ESAG!L152-ESAG!M152,FAED!L152-FAED!M152,MESC!L152-MESC!M152,REITORIA!L152-REITORIA!M152)</f>
        <v>1</v>
      </c>
      <c r="N152" s="41">
        <f t="shared" si="6"/>
        <v>0</v>
      </c>
      <c r="O152" s="61">
        <f t="shared" si="7"/>
        <v>29.63</v>
      </c>
      <c r="P152" s="61">
        <f t="shared" si="8"/>
        <v>29.63</v>
      </c>
    </row>
    <row r="153" spans="1:16" ht="15.75">
      <c r="A153" s="185"/>
      <c r="B153" s="185"/>
      <c r="C153" s="126">
        <v>150</v>
      </c>
      <c r="D153" s="132" t="s">
        <v>483</v>
      </c>
      <c r="E153" s="35" t="s">
        <v>64</v>
      </c>
      <c r="F153" s="35" t="s">
        <v>626</v>
      </c>
      <c r="G153" s="37" t="s">
        <v>628</v>
      </c>
      <c r="H153" s="50" t="s">
        <v>67</v>
      </c>
      <c r="I153" s="48">
        <v>30</v>
      </c>
      <c r="J153" s="48">
        <v>30</v>
      </c>
      <c r="K153" s="59">
        <v>21.65</v>
      </c>
      <c r="L153" s="43">
        <v>4</v>
      </c>
      <c r="M153" s="42">
        <f>SUM(CCT!L153-CCT!M153,CAV!L153-CAV!M153,CEAD!L153-CEAD!M153,CEART!L153-CEART!M153,CEAVI!L153-CEAVI!M153,CEFID!L153-CEFID!M153,CEO!L153-CEO!M153,CEPLAN!L153-CEPLAN!M153,CERES!L153-CERES!M153,CESFI!L153-CESFI!M153,CESMO!L153-CESMO!M153,ESAG!L153-ESAG!M153,FAED!L153-FAED!M153,MESC!L153-MESC!M153,REITORIA!L153-REITORIA!M153)</f>
        <v>4</v>
      </c>
      <c r="N153" s="41">
        <f t="shared" si="6"/>
        <v>0</v>
      </c>
      <c r="O153" s="61">
        <f t="shared" si="7"/>
        <v>86.6</v>
      </c>
      <c r="P153" s="61">
        <f t="shared" si="8"/>
        <v>86.6</v>
      </c>
    </row>
    <row r="154" spans="1:16" ht="15.75">
      <c r="A154" s="185"/>
      <c r="B154" s="185"/>
      <c r="C154" s="126">
        <v>151</v>
      </c>
      <c r="D154" s="132" t="s">
        <v>484</v>
      </c>
      <c r="E154" s="35" t="s">
        <v>64</v>
      </c>
      <c r="F154" s="35" t="s">
        <v>626</v>
      </c>
      <c r="G154" s="37" t="s">
        <v>628</v>
      </c>
      <c r="H154" s="50" t="s">
        <v>67</v>
      </c>
      <c r="I154" s="48">
        <v>30</v>
      </c>
      <c r="J154" s="48">
        <v>30</v>
      </c>
      <c r="K154" s="59">
        <v>19.670000000000002</v>
      </c>
      <c r="L154" s="43">
        <v>4</v>
      </c>
      <c r="M154" s="42">
        <f>SUM(CCT!L154-CCT!M154,CAV!L154-CAV!M154,CEAD!L154-CEAD!M154,CEART!L154-CEART!M154,CEAVI!L154-CEAVI!M154,CEFID!L154-CEFID!M154,CEO!L154-CEO!M154,CEPLAN!L154-CEPLAN!M154,CERES!L154-CERES!M154,CESFI!L154-CESFI!M154,CESMO!L154-CESMO!M154,ESAG!L154-ESAG!M154,FAED!L154-FAED!M154,MESC!L154-MESC!M154,REITORIA!L154-REITORIA!M154)</f>
        <v>4</v>
      </c>
      <c r="N154" s="41">
        <f t="shared" si="6"/>
        <v>0</v>
      </c>
      <c r="O154" s="61">
        <f t="shared" si="7"/>
        <v>78.680000000000007</v>
      </c>
      <c r="P154" s="61">
        <f t="shared" si="8"/>
        <v>78.680000000000007</v>
      </c>
    </row>
    <row r="155" spans="1:16" ht="15" customHeight="1">
      <c r="A155" s="185"/>
      <c r="B155" s="185"/>
      <c r="C155" s="126">
        <v>152</v>
      </c>
      <c r="D155" s="132" t="s">
        <v>485</v>
      </c>
      <c r="E155" s="35" t="s">
        <v>64</v>
      </c>
      <c r="F155" s="35" t="s">
        <v>626</v>
      </c>
      <c r="G155" s="37" t="s">
        <v>628</v>
      </c>
      <c r="H155" s="50" t="s">
        <v>67</v>
      </c>
      <c r="I155" s="48">
        <v>30</v>
      </c>
      <c r="J155" s="48">
        <v>30</v>
      </c>
      <c r="K155" s="59">
        <v>8.43</v>
      </c>
      <c r="L155" s="43">
        <v>28</v>
      </c>
      <c r="M155" s="42">
        <f>SUM(CCT!L155-CCT!M155,CAV!L155-CAV!M155,CEAD!L155-CEAD!M155,CEART!L155-CEART!M155,CEAVI!L155-CEAVI!M155,CEFID!L155-CEFID!M155,CEO!L155-CEO!M155,CEPLAN!L155-CEPLAN!M155,CERES!L155-CERES!M155,CESFI!L155-CESFI!M155,CESMO!L155-CESMO!M155,ESAG!L155-ESAG!M155,FAED!L155-FAED!M155,MESC!L155-MESC!M155,REITORIA!L155-REITORIA!M155)</f>
        <v>28</v>
      </c>
      <c r="N155" s="41">
        <f t="shared" si="6"/>
        <v>0</v>
      </c>
      <c r="O155" s="61">
        <f t="shared" si="7"/>
        <v>236.04</v>
      </c>
      <c r="P155" s="61">
        <f t="shared" si="8"/>
        <v>236.04</v>
      </c>
    </row>
    <row r="156" spans="1:16" ht="31.5">
      <c r="A156" s="185"/>
      <c r="B156" s="185"/>
      <c r="C156" s="126">
        <v>153</v>
      </c>
      <c r="D156" s="132" t="s">
        <v>239</v>
      </c>
      <c r="E156" s="35" t="s">
        <v>66</v>
      </c>
      <c r="F156" s="35" t="s">
        <v>626</v>
      </c>
      <c r="G156" s="37" t="s">
        <v>628</v>
      </c>
      <c r="H156" s="50" t="s">
        <v>70</v>
      </c>
      <c r="I156" s="48">
        <v>30</v>
      </c>
      <c r="J156" s="48">
        <v>30</v>
      </c>
      <c r="K156" s="59">
        <v>0.64</v>
      </c>
      <c r="L156" s="43">
        <v>6200</v>
      </c>
      <c r="M156" s="42">
        <f>SUM(CCT!L156-CCT!M156,CAV!L156-CAV!M156,CEAD!L156-CEAD!M156,CEART!L156-CEART!M156,CEAVI!L156-CEAVI!M156,CEFID!L156-CEFID!M156,CEO!L156-CEO!M156,CEPLAN!L156-CEPLAN!M156,CERES!L156-CERES!M156,CESFI!L156-CESFI!M156,CESMO!L156-CESMO!M156,ESAG!L156-ESAG!M156,FAED!L156-FAED!M156,MESC!L156-MESC!M156,REITORIA!L156-REITORIA!M156)</f>
        <v>950</v>
      </c>
      <c r="N156" s="41">
        <f t="shared" si="6"/>
        <v>5250</v>
      </c>
      <c r="O156" s="61">
        <f t="shared" si="7"/>
        <v>3968</v>
      </c>
      <c r="P156" s="61">
        <f t="shared" si="8"/>
        <v>608</v>
      </c>
    </row>
    <row r="157" spans="1:16" ht="15.75">
      <c r="A157" s="186"/>
      <c r="B157" s="186"/>
      <c r="C157" s="126">
        <v>154</v>
      </c>
      <c r="D157" s="132" t="s">
        <v>40</v>
      </c>
      <c r="E157" s="35" t="s">
        <v>64</v>
      </c>
      <c r="F157" s="35" t="s">
        <v>643</v>
      </c>
      <c r="G157" s="37" t="s">
        <v>644</v>
      </c>
      <c r="H157" s="50" t="s">
        <v>67</v>
      </c>
      <c r="I157" s="48">
        <v>30</v>
      </c>
      <c r="J157" s="48">
        <v>30</v>
      </c>
      <c r="K157" s="59">
        <v>2.86</v>
      </c>
      <c r="L157" s="43">
        <v>520</v>
      </c>
      <c r="M157" s="42">
        <f>SUM(CCT!L157-CCT!M157,CAV!L157-CAV!M157,CEAD!L157-CEAD!M157,CEART!L157-CEART!M157,CEAVI!L157-CEAVI!M157,CEFID!L157-CEFID!M157,CEO!L157-CEO!M157,CEPLAN!L157-CEPLAN!M157,CERES!L157-CERES!M157,CESFI!L157-CESFI!M157,CESMO!L157-CESMO!M157,ESAG!L157-ESAG!M157,FAED!L157-FAED!M157,MESC!L157-MESC!M157,REITORIA!L157-REITORIA!M157)</f>
        <v>0</v>
      </c>
      <c r="N157" s="41">
        <f t="shared" si="6"/>
        <v>520</v>
      </c>
      <c r="O157" s="61">
        <f t="shared" si="7"/>
        <v>1487.2</v>
      </c>
      <c r="P157" s="61">
        <f t="shared" si="8"/>
        <v>0</v>
      </c>
    </row>
    <row r="158" spans="1:16" ht="47.25">
      <c r="A158" s="190" t="s">
        <v>474</v>
      </c>
      <c r="B158" s="190">
        <v>3</v>
      </c>
      <c r="C158" s="125">
        <v>155</v>
      </c>
      <c r="D158" s="131" t="s">
        <v>486</v>
      </c>
      <c r="E158" s="34" t="s">
        <v>64</v>
      </c>
      <c r="F158" s="34" t="s">
        <v>645</v>
      </c>
      <c r="G158" s="51" t="s">
        <v>646</v>
      </c>
      <c r="H158" s="34" t="s">
        <v>31</v>
      </c>
      <c r="I158" s="47">
        <v>30</v>
      </c>
      <c r="J158" s="47">
        <v>30</v>
      </c>
      <c r="K158" s="58">
        <v>22</v>
      </c>
      <c r="L158" s="43">
        <v>395</v>
      </c>
      <c r="M158" s="42">
        <f>SUM(CCT!L158-CCT!M158,CAV!L158-CAV!M158,CEAD!L158-CEAD!M158,CEART!L158-CEART!M158,CEAVI!L158-CEAVI!M158,CEFID!L158-CEFID!M158,CEO!L158-CEO!M158,CEPLAN!L158-CEPLAN!M158,CERES!L158-CERES!M158,CESFI!L158-CESFI!M158,CESMO!L158-CESMO!M158,ESAG!L158-ESAG!M158,FAED!L158-FAED!M158,MESC!L158-MESC!M158,REITORIA!L158-REITORIA!M158)</f>
        <v>33</v>
      </c>
      <c r="N158" s="41">
        <f t="shared" si="6"/>
        <v>362</v>
      </c>
      <c r="O158" s="61">
        <f t="shared" si="7"/>
        <v>8690</v>
      </c>
      <c r="P158" s="61">
        <f t="shared" si="8"/>
        <v>726</v>
      </c>
    </row>
    <row r="159" spans="1:16" ht="47.25">
      <c r="A159" s="191"/>
      <c r="B159" s="191"/>
      <c r="C159" s="125">
        <v>156</v>
      </c>
      <c r="D159" s="131" t="s">
        <v>240</v>
      </c>
      <c r="E159" s="34" t="s">
        <v>64</v>
      </c>
      <c r="F159" s="34" t="s">
        <v>629</v>
      </c>
      <c r="G159" s="51" t="s">
        <v>647</v>
      </c>
      <c r="H159" s="52" t="s">
        <v>31</v>
      </c>
      <c r="I159" s="47">
        <v>30</v>
      </c>
      <c r="J159" s="47">
        <v>30</v>
      </c>
      <c r="K159" s="58">
        <v>4.7</v>
      </c>
      <c r="L159" s="43">
        <v>1529</v>
      </c>
      <c r="M159" s="42">
        <f>SUM(CCT!L159-CCT!M159,CAV!L159-CAV!M159,CEAD!L159-CEAD!M159,CEART!L159-CEART!M159,CEAVI!L159-CEAVI!M159,CEFID!L159-CEFID!M159,CEO!L159-CEO!M159,CEPLAN!L159-CEPLAN!M159,CERES!L159-CERES!M159,CESFI!L159-CESFI!M159,CESMO!L159-CESMO!M159,ESAG!L159-ESAG!M159,FAED!L159-FAED!M159,MESC!L159-MESC!M159,REITORIA!L159-REITORIA!M159)</f>
        <v>735</v>
      </c>
      <c r="N159" s="41">
        <f t="shared" si="6"/>
        <v>794</v>
      </c>
      <c r="O159" s="61">
        <f t="shared" si="7"/>
        <v>7186.3</v>
      </c>
      <c r="P159" s="61">
        <f t="shared" si="8"/>
        <v>3454.5</v>
      </c>
    </row>
    <row r="160" spans="1:16" ht="15" customHeight="1">
      <c r="A160" s="191"/>
      <c r="B160" s="191"/>
      <c r="C160" s="125">
        <v>157</v>
      </c>
      <c r="D160" s="131" t="s">
        <v>241</v>
      </c>
      <c r="E160" s="34" t="s">
        <v>66</v>
      </c>
      <c r="F160" s="34" t="s">
        <v>648</v>
      </c>
      <c r="G160" s="51" t="s">
        <v>649</v>
      </c>
      <c r="H160" s="52" t="s">
        <v>67</v>
      </c>
      <c r="I160" s="47">
        <v>30</v>
      </c>
      <c r="J160" s="47">
        <v>30</v>
      </c>
      <c r="K160" s="58">
        <v>47.62</v>
      </c>
      <c r="L160" s="43">
        <v>58</v>
      </c>
      <c r="M160" s="42">
        <f>SUM(CCT!L160-CCT!M160,CAV!L160-CAV!M160,CEAD!L160-CEAD!M160,CEART!L160-CEART!M160,CEAVI!L160-CEAVI!M160,CEFID!L160-CEFID!M160,CEO!L160-CEO!M160,CEPLAN!L160-CEPLAN!M160,CERES!L160-CERES!M160,CESFI!L160-CESFI!M160,CESMO!L160-CESMO!M160,ESAG!L160-ESAG!M160,FAED!L160-FAED!M160,MESC!L160-MESC!M160,REITORIA!L160-REITORIA!M160)</f>
        <v>5</v>
      </c>
      <c r="N160" s="41">
        <f t="shared" si="6"/>
        <v>53</v>
      </c>
      <c r="O160" s="61">
        <f t="shared" si="7"/>
        <v>2761.96</v>
      </c>
      <c r="P160" s="61">
        <f t="shared" si="8"/>
        <v>238.1</v>
      </c>
    </row>
    <row r="161" spans="1:16" ht="15" customHeight="1">
      <c r="A161" s="191"/>
      <c r="B161" s="191"/>
      <c r="C161" s="125">
        <v>158</v>
      </c>
      <c r="D161" s="131" t="s">
        <v>487</v>
      </c>
      <c r="E161" s="34" t="s">
        <v>66</v>
      </c>
      <c r="F161" s="34" t="s">
        <v>648</v>
      </c>
      <c r="G161" s="51" t="s">
        <v>649</v>
      </c>
      <c r="H161" s="47" t="s">
        <v>67</v>
      </c>
      <c r="I161" s="47">
        <v>30</v>
      </c>
      <c r="J161" s="47">
        <v>30</v>
      </c>
      <c r="K161" s="58">
        <v>50</v>
      </c>
      <c r="L161" s="43">
        <v>61</v>
      </c>
      <c r="M161" s="42">
        <f>SUM(CCT!L161-CCT!M161,CAV!L161-CAV!M161,CEAD!L161-CEAD!M161,CEART!L161-CEART!M161,CEAVI!L161-CEAVI!M161,CEFID!L161-CEFID!M161,CEO!L161-CEO!M161,CEPLAN!L161-CEPLAN!M161,CERES!L161-CERES!M161,CESFI!L161-CESFI!M161,CESMO!L161-CESMO!M161,ESAG!L161-ESAG!M161,FAED!L161-FAED!M161,MESC!L161-MESC!M161,REITORIA!L161-REITORIA!M161)</f>
        <v>5</v>
      </c>
      <c r="N161" s="41">
        <f t="shared" si="6"/>
        <v>56</v>
      </c>
      <c r="O161" s="61">
        <f t="shared" si="7"/>
        <v>3050</v>
      </c>
      <c r="P161" s="61">
        <f t="shared" si="8"/>
        <v>250</v>
      </c>
    </row>
    <row r="162" spans="1:16" ht="15" customHeight="1">
      <c r="A162" s="191"/>
      <c r="B162" s="191"/>
      <c r="C162" s="125">
        <v>159</v>
      </c>
      <c r="D162" s="131" t="s">
        <v>488</v>
      </c>
      <c r="E162" s="34" t="s">
        <v>64</v>
      </c>
      <c r="F162" s="34" t="s">
        <v>650</v>
      </c>
      <c r="G162" s="51" t="s">
        <v>651</v>
      </c>
      <c r="H162" s="47" t="s">
        <v>31</v>
      </c>
      <c r="I162" s="47">
        <v>30</v>
      </c>
      <c r="J162" s="47">
        <v>30</v>
      </c>
      <c r="K162" s="58">
        <v>20</v>
      </c>
      <c r="L162" s="43">
        <v>481</v>
      </c>
      <c r="M162" s="42">
        <f>SUM(CCT!L162-CCT!M162,CAV!L162-CAV!M162,CEAD!L162-CEAD!M162,CEART!L162-CEART!M162,CEAVI!L162-CEAVI!M162,CEFID!L162-CEFID!M162,CEO!L162-CEO!M162,CEPLAN!L162-CEPLAN!M162,CERES!L162-CERES!M162,CESFI!L162-CESFI!M162,CESMO!L162-CESMO!M162,ESAG!L162-ESAG!M162,FAED!L162-FAED!M162,MESC!L162-MESC!M162,REITORIA!L162-REITORIA!M162)</f>
        <v>200</v>
      </c>
      <c r="N162" s="41">
        <f t="shared" si="6"/>
        <v>281</v>
      </c>
      <c r="O162" s="61">
        <f t="shared" si="7"/>
        <v>9620</v>
      </c>
      <c r="P162" s="61">
        <f t="shared" si="8"/>
        <v>4000</v>
      </c>
    </row>
    <row r="163" spans="1:16" ht="15" customHeight="1">
      <c r="A163" s="191"/>
      <c r="B163" s="191"/>
      <c r="C163" s="125">
        <v>160</v>
      </c>
      <c r="D163" s="131" t="s">
        <v>242</v>
      </c>
      <c r="E163" s="34" t="s">
        <v>64</v>
      </c>
      <c r="F163" s="34" t="s">
        <v>652</v>
      </c>
      <c r="G163" s="51" t="s">
        <v>653</v>
      </c>
      <c r="H163" s="52" t="s">
        <v>31</v>
      </c>
      <c r="I163" s="47">
        <v>30</v>
      </c>
      <c r="J163" s="47">
        <v>30</v>
      </c>
      <c r="K163" s="58">
        <v>35</v>
      </c>
      <c r="L163" s="43">
        <v>243</v>
      </c>
      <c r="M163" s="42">
        <f>SUM(CCT!L163-CCT!M163,CAV!L163-CAV!M163,CEAD!L163-CEAD!M163,CEART!L163-CEART!M163,CEAVI!L163-CEAVI!M163,CEFID!L163-CEFID!M163,CEO!L163-CEO!M163,CEPLAN!L163-CEPLAN!M163,CERES!L163-CERES!M163,CESFI!L163-CESFI!M163,CESMO!L163-CESMO!M163,ESAG!L163-ESAG!M163,FAED!L163-FAED!M163,MESC!L163-MESC!M163,REITORIA!L163-REITORIA!M163)</f>
        <v>75</v>
      </c>
      <c r="N163" s="41">
        <f t="shared" si="6"/>
        <v>168</v>
      </c>
      <c r="O163" s="61">
        <f t="shared" si="7"/>
        <v>8505</v>
      </c>
      <c r="P163" s="61">
        <f t="shared" si="8"/>
        <v>2625</v>
      </c>
    </row>
    <row r="164" spans="1:16" ht="15" customHeight="1">
      <c r="A164" s="191"/>
      <c r="B164" s="191"/>
      <c r="C164" s="125">
        <v>161</v>
      </c>
      <c r="D164" s="131" t="s">
        <v>243</v>
      </c>
      <c r="E164" s="34" t="s">
        <v>64</v>
      </c>
      <c r="F164" s="34" t="s">
        <v>652</v>
      </c>
      <c r="G164" s="51" t="s">
        <v>654</v>
      </c>
      <c r="H164" s="52" t="s">
        <v>31</v>
      </c>
      <c r="I164" s="47">
        <v>30</v>
      </c>
      <c r="J164" s="47">
        <v>30</v>
      </c>
      <c r="K164" s="58">
        <v>59.35</v>
      </c>
      <c r="L164" s="43">
        <v>186</v>
      </c>
      <c r="M164" s="42">
        <f>SUM(CCT!L164-CCT!M164,CAV!L164-CAV!M164,CEAD!L164-CEAD!M164,CEART!L164-CEART!M164,CEAVI!L164-CEAVI!M164,CEFID!L164-CEFID!M164,CEO!L164-CEO!M164,CEPLAN!L164-CEPLAN!M164,CERES!L164-CERES!M164,CESFI!L164-CESFI!M164,CESMO!L164-CESMO!M164,ESAG!L164-ESAG!M164,FAED!L164-FAED!M164,MESC!L164-MESC!M164,REITORIA!L164-REITORIA!M164)</f>
        <v>68</v>
      </c>
      <c r="N164" s="41">
        <f t="shared" si="6"/>
        <v>118</v>
      </c>
      <c r="O164" s="61">
        <f t="shared" si="7"/>
        <v>11039.1</v>
      </c>
      <c r="P164" s="61">
        <f t="shared" si="8"/>
        <v>4035.8</v>
      </c>
    </row>
    <row r="165" spans="1:16" ht="15" customHeight="1">
      <c r="A165" s="191"/>
      <c r="B165" s="191"/>
      <c r="C165" s="125">
        <v>162</v>
      </c>
      <c r="D165" s="131" t="s">
        <v>244</v>
      </c>
      <c r="E165" s="34" t="s">
        <v>64</v>
      </c>
      <c r="F165" s="34" t="s">
        <v>655</v>
      </c>
      <c r="G165" s="51" t="s">
        <v>656</v>
      </c>
      <c r="H165" s="53" t="s">
        <v>31</v>
      </c>
      <c r="I165" s="47">
        <v>30</v>
      </c>
      <c r="J165" s="47">
        <v>30</v>
      </c>
      <c r="K165" s="58">
        <v>372</v>
      </c>
      <c r="L165" s="43">
        <v>66</v>
      </c>
      <c r="M165" s="42">
        <f>SUM(CCT!L165-CCT!M165,CAV!L165-CAV!M165,CEAD!L165-CEAD!M165,CEART!L165-CEART!M165,CEAVI!L165-CEAVI!M165,CEFID!L165-CEFID!M165,CEO!L165-CEO!M165,CEPLAN!L165-CEPLAN!M165,CERES!L165-CERES!M165,CESFI!L165-CESFI!M165,CESMO!L165-CESMO!M165,ESAG!L165-ESAG!M165,FAED!L165-FAED!M165,MESC!L165-MESC!M165,REITORIA!L165-REITORIA!M165)</f>
        <v>14</v>
      </c>
      <c r="N165" s="41">
        <f t="shared" si="6"/>
        <v>52</v>
      </c>
      <c r="O165" s="61">
        <f t="shared" si="7"/>
        <v>24552</v>
      </c>
      <c r="P165" s="61">
        <f t="shared" si="8"/>
        <v>5208</v>
      </c>
    </row>
    <row r="166" spans="1:16" ht="47.25">
      <c r="A166" s="191"/>
      <c r="B166" s="191"/>
      <c r="C166" s="125">
        <v>163</v>
      </c>
      <c r="D166" s="131" t="s">
        <v>245</v>
      </c>
      <c r="E166" s="34" t="s">
        <v>64</v>
      </c>
      <c r="F166" s="34" t="s">
        <v>657</v>
      </c>
      <c r="G166" s="51" t="s">
        <v>658</v>
      </c>
      <c r="H166" s="47" t="s">
        <v>70</v>
      </c>
      <c r="I166" s="47">
        <v>30</v>
      </c>
      <c r="J166" s="47">
        <v>30</v>
      </c>
      <c r="K166" s="58">
        <v>20</v>
      </c>
      <c r="L166" s="43">
        <v>559</v>
      </c>
      <c r="M166" s="42">
        <f>SUM(CCT!L166-CCT!M166,CAV!L166-CAV!M166,CEAD!L166-CEAD!M166,CEART!L166-CEART!M166,CEAVI!L166-CEAVI!M166,CEFID!L166-CEFID!M166,CEO!L166-CEO!M166,CEPLAN!L166-CEPLAN!M166,CERES!L166-CERES!M166,CESFI!L166-CESFI!M166,CESMO!L166-CESMO!M166,ESAG!L166-ESAG!M166,FAED!L166-FAED!M166,MESC!L166-MESC!M166,REITORIA!L166-REITORIA!M166)</f>
        <v>119</v>
      </c>
      <c r="N166" s="41">
        <f t="shared" si="6"/>
        <v>440</v>
      </c>
      <c r="O166" s="61">
        <f t="shared" si="7"/>
        <v>11180</v>
      </c>
      <c r="P166" s="61">
        <f t="shared" si="8"/>
        <v>2380</v>
      </c>
    </row>
    <row r="167" spans="1:16" ht="47.25">
      <c r="A167" s="191"/>
      <c r="B167" s="191"/>
      <c r="C167" s="125">
        <v>164</v>
      </c>
      <c r="D167" s="131" t="s">
        <v>246</v>
      </c>
      <c r="E167" s="34" t="s">
        <v>64</v>
      </c>
      <c r="F167" s="34" t="s">
        <v>657</v>
      </c>
      <c r="G167" s="51" t="s">
        <v>659</v>
      </c>
      <c r="H167" s="34" t="s">
        <v>70</v>
      </c>
      <c r="I167" s="47">
        <v>30</v>
      </c>
      <c r="J167" s="47">
        <v>30</v>
      </c>
      <c r="K167" s="58">
        <v>23</v>
      </c>
      <c r="L167" s="43">
        <v>704</v>
      </c>
      <c r="M167" s="42">
        <f>SUM(CCT!L167-CCT!M167,CAV!L167-CAV!M167,CEAD!L167-CEAD!M167,CEART!L167-CEART!M167,CEAVI!L167-CEAVI!M167,CEFID!L167-CEFID!M167,CEO!L167-CEO!M167,CEPLAN!L167-CEPLAN!M167,CERES!L167-CERES!M167,CESFI!L167-CESFI!M167,CESMO!L167-CESMO!M167,ESAG!L167-ESAG!M167,FAED!L167-FAED!M167,MESC!L167-MESC!M167,REITORIA!L167-REITORIA!M167)</f>
        <v>219</v>
      </c>
      <c r="N167" s="41">
        <f t="shared" si="6"/>
        <v>485</v>
      </c>
      <c r="O167" s="61">
        <f t="shared" si="7"/>
        <v>16192</v>
      </c>
      <c r="P167" s="61">
        <f t="shared" si="8"/>
        <v>5037</v>
      </c>
    </row>
    <row r="168" spans="1:16" ht="31.5">
      <c r="A168" s="191"/>
      <c r="B168" s="191"/>
      <c r="C168" s="125">
        <v>165</v>
      </c>
      <c r="D168" s="131" t="s">
        <v>247</v>
      </c>
      <c r="E168" s="34" t="s">
        <v>64</v>
      </c>
      <c r="F168" s="34" t="s">
        <v>660</v>
      </c>
      <c r="G168" s="51" t="s">
        <v>431</v>
      </c>
      <c r="H168" s="52" t="s">
        <v>67</v>
      </c>
      <c r="I168" s="47">
        <v>30</v>
      </c>
      <c r="J168" s="47">
        <v>30</v>
      </c>
      <c r="K168" s="58">
        <v>0.39</v>
      </c>
      <c r="L168" s="43">
        <v>830</v>
      </c>
      <c r="M168" s="42">
        <f>SUM(CCT!L168-CCT!M168,CAV!L168-CAV!M168,CEAD!L168-CEAD!M168,CEART!L168-CEART!M168,CEAVI!L168-CEAVI!M168,CEFID!L168-CEFID!M168,CEO!L168-CEO!M168,CEPLAN!L168-CEPLAN!M168,CERES!L168-CERES!M168,CESFI!L168-CESFI!M168,CESMO!L168-CESMO!M168,ESAG!L168-ESAG!M168,FAED!L168-FAED!M168,MESC!L168-MESC!M168,REITORIA!L168-REITORIA!M168)</f>
        <v>50</v>
      </c>
      <c r="N168" s="41">
        <f t="shared" si="6"/>
        <v>780</v>
      </c>
      <c r="O168" s="61">
        <f t="shared" si="7"/>
        <v>323.7</v>
      </c>
      <c r="P168" s="61">
        <f t="shared" si="8"/>
        <v>19.5</v>
      </c>
    </row>
    <row r="169" spans="1:16" ht="31.5">
      <c r="A169" s="191"/>
      <c r="B169" s="191"/>
      <c r="C169" s="125">
        <v>166</v>
      </c>
      <c r="D169" s="131" t="s">
        <v>248</v>
      </c>
      <c r="E169" s="47" t="s">
        <v>64</v>
      </c>
      <c r="F169" s="47" t="s">
        <v>660</v>
      </c>
      <c r="G169" s="34" t="s">
        <v>432</v>
      </c>
      <c r="H169" s="47" t="s">
        <v>67</v>
      </c>
      <c r="I169" s="47">
        <v>30</v>
      </c>
      <c r="J169" s="47">
        <v>30</v>
      </c>
      <c r="K169" s="58">
        <v>0.48</v>
      </c>
      <c r="L169" s="43">
        <v>810</v>
      </c>
      <c r="M169" s="42">
        <f>SUM(CCT!L169-CCT!M169,CAV!L169-CAV!M169,CEAD!L169-CEAD!M169,CEART!L169-CEART!M169,CEAVI!L169-CEAVI!M169,CEFID!L169-CEFID!M169,CEO!L169-CEO!M169,CEPLAN!L169-CEPLAN!M169,CERES!L169-CERES!M169,CESFI!L169-CESFI!M169,CESMO!L169-CESMO!M169,ESAG!L169-ESAG!M169,FAED!L169-FAED!M169,MESC!L169-MESC!M169,REITORIA!L169-REITORIA!M169)</f>
        <v>70</v>
      </c>
      <c r="N169" s="41">
        <f t="shared" si="6"/>
        <v>740</v>
      </c>
      <c r="O169" s="61">
        <f t="shared" si="7"/>
        <v>388.8</v>
      </c>
      <c r="P169" s="61">
        <f t="shared" si="8"/>
        <v>33.6</v>
      </c>
    </row>
    <row r="170" spans="1:16" ht="31.5">
      <c r="A170" s="191"/>
      <c r="B170" s="191"/>
      <c r="C170" s="125">
        <v>167</v>
      </c>
      <c r="D170" s="131" t="s">
        <v>249</v>
      </c>
      <c r="E170" s="47" t="s">
        <v>64</v>
      </c>
      <c r="F170" s="47" t="s">
        <v>661</v>
      </c>
      <c r="G170" s="34" t="s">
        <v>662</v>
      </c>
      <c r="H170" s="47" t="s">
        <v>31</v>
      </c>
      <c r="I170" s="47">
        <v>30</v>
      </c>
      <c r="J170" s="47">
        <v>30</v>
      </c>
      <c r="K170" s="58">
        <v>44.49</v>
      </c>
      <c r="L170" s="43">
        <v>143</v>
      </c>
      <c r="M170" s="42">
        <f>SUM(CCT!L170-CCT!M170,CAV!L170-CAV!M170,CEAD!L170-CEAD!M170,CEART!L170-CEART!M170,CEAVI!L170-CEAVI!M170,CEFID!L170-CEFID!M170,CEO!L170-CEO!M170,CEPLAN!L170-CEPLAN!M170,CERES!L170-CERES!M170,CESFI!L170-CESFI!M170,CESMO!L170-CESMO!M170,ESAG!L170-ESAG!M170,FAED!L170-FAED!M170,MESC!L170-MESC!M170,REITORIA!L170-REITORIA!M170)</f>
        <v>33</v>
      </c>
      <c r="N170" s="41">
        <f t="shared" si="6"/>
        <v>110</v>
      </c>
      <c r="O170" s="61">
        <f t="shared" si="7"/>
        <v>6362.0700000000006</v>
      </c>
      <c r="P170" s="61">
        <f t="shared" si="8"/>
        <v>1468.17</v>
      </c>
    </row>
    <row r="171" spans="1:16" ht="15" customHeight="1">
      <c r="A171" s="191"/>
      <c r="B171" s="191"/>
      <c r="C171" s="125">
        <v>168</v>
      </c>
      <c r="D171" s="131" t="s">
        <v>250</v>
      </c>
      <c r="E171" s="47" t="s">
        <v>64</v>
      </c>
      <c r="F171" s="47" t="s">
        <v>661</v>
      </c>
      <c r="G171" s="34" t="s">
        <v>662</v>
      </c>
      <c r="H171" s="47" t="s">
        <v>31</v>
      </c>
      <c r="I171" s="47">
        <v>30</v>
      </c>
      <c r="J171" s="47">
        <v>30</v>
      </c>
      <c r="K171" s="58">
        <v>2.2599999999999998</v>
      </c>
      <c r="L171" s="43">
        <v>153</v>
      </c>
      <c r="M171" s="42">
        <f>SUM(CCT!L171-CCT!M171,CAV!L171-CAV!M171,CEAD!L171-CEAD!M171,CEART!L171-CEART!M171,CEAVI!L171-CEAVI!M171,CEFID!L171-CEFID!M171,CEO!L171-CEO!M171,CEPLAN!L171-CEPLAN!M171,CERES!L171-CERES!M171,CESFI!L171-CESFI!M171,CESMO!L171-CESMO!M171,ESAG!L171-ESAG!M171,FAED!L171-FAED!M171,MESC!L171-MESC!M171,REITORIA!L171-REITORIA!M171)</f>
        <v>33</v>
      </c>
      <c r="N171" s="41">
        <f t="shared" si="6"/>
        <v>120</v>
      </c>
      <c r="O171" s="61">
        <f t="shared" si="7"/>
        <v>345.78</v>
      </c>
      <c r="P171" s="61">
        <f t="shared" si="8"/>
        <v>74.58</v>
      </c>
    </row>
    <row r="172" spans="1:16" ht="78.75">
      <c r="A172" s="191"/>
      <c r="B172" s="191"/>
      <c r="C172" s="125">
        <v>169</v>
      </c>
      <c r="D172" s="131" t="s">
        <v>96</v>
      </c>
      <c r="E172" s="47" t="s">
        <v>428</v>
      </c>
      <c r="F172" s="47" t="s">
        <v>663</v>
      </c>
      <c r="G172" s="34" t="s">
        <v>664</v>
      </c>
      <c r="H172" s="47" t="s">
        <v>67</v>
      </c>
      <c r="I172" s="47">
        <v>30</v>
      </c>
      <c r="J172" s="47">
        <v>30</v>
      </c>
      <c r="K172" s="58">
        <v>60</v>
      </c>
      <c r="L172" s="43">
        <v>50</v>
      </c>
      <c r="M172" s="42">
        <f>SUM(CCT!L172-CCT!M172,CAV!L172-CAV!M172,CEAD!L172-CEAD!M172,CEART!L172-CEART!M172,CEAVI!L172-CEAVI!M172,CEFID!L172-CEFID!M172,CEO!L172-CEO!M172,CEPLAN!L172-CEPLAN!M172,CERES!L172-CERES!M172,CESFI!L172-CESFI!M172,CESMO!L172-CESMO!M172,ESAG!L172-ESAG!M172,FAED!L172-FAED!M172,MESC!L172-MESC!M172,REITORIA!L172-REITORIA!M172)</f>
        <v>13</v>
      </c>
      <c r="N172" s="41">
        <f t="shared" si="6"/>
        <v>37</v>
      </c>
      <c r="O172" s="61">
        <f t="shared" si="7"/>
        <v>3000</v>
      </c>
      <c r="P172" s="61">
        <f t="shared" si="8"/>
        <v>780</v>
      </c>
    </row>
    <row r="173" spans="1:16" ht="126">
      <c r="A173" s="191"/>
      <c r="B173" s="191"/>
      <c r="C173" s="125">
        <v>170</v>
      </c>
      <c r="D173" s="131" t="s">
        <v>58</v>
      </c>
      <c r="E173" s="47" t="s">
        <v>429</v>
      </c>
      <c r="F173" s="47" t="s">
        <v>665</v>
      </c>
      <c r="G173" s="34" t="s">
        <v>664</v>
      </c>
      <c r="H173" s="47" t="s">
        <v>67</v>
      </c>
      <c r="I173" s="47">
        <v>30</v>
      </c>
      <c r="J173" s="47">
        <v>30</v>
      </c>
      <c r="K173" s="58">
        <v>170</v>
      </c>
      <c r="L173" s="43">
        <v>29</v>
      </c>
      <c r="M173" s="42">
        <f>SUM(CCT!L173-CCT!M173,CAV!L173-CAV!M173,CEAD!L173-CEAD!M173,CEART!L173-CEART!M173,CEAVI!L173-CEAVI!M173,CEFID!L173-CEFID!M173,CEO!L173-CEO!M173,CEPLAN!L173-CEPLAN!M173,CERES!L173-CERES!M173,CESFI!L173-CESFI!M173,CESMO!L173-CESMO!M173,ESAG!L173-ESAG!M173,FAED!L173-FAED!M173,MESC!L173-MESC!M173,REITORIA!L173-REITORIA!M173)</f>
        <v>6</v>
      </c>
      <c r="N173" s="41">
        <f t="shared" si="6"/>
        <v>23</v>
      </c>
      <c r="O173" s="61">
        <f t="shared" si="7"/>
        <v>4930</v>
      </c>
      <c r="P173" s="61">
        <f t="shared" si="8"/>
        <v>1020</v>
      </c>
    </row>
    <row r="174" spans="1:16" ht="47.25">
      <c r="A174" s="191"/>
      <c r="B174" s="191"/>
      <c r="C174" s="125">
        <v>171</v>
      </c>
      <c r="D174" s="131" t="s">
        <v>251</v>
      </c>
      <c r="E174" s="47" t="s">
        <v>64</v>
      </c>
      <c r="F174" s="47" t="s">
        <v>666</v>
      </c>
      <c r="G174" s="34" t="s">
        <v>667</v>
      </c>
      <c r="H174" s="47" t="s">
        <v>31</v>
      </c>
      <c r="I174" s="47">
        <v>30</v>
      </c>
      <c r="J174" s="47">
        <v>30</v>
      </c>
      <c r="K174" s="58">
        <v>1.06</v>
      </c>
      <c r="L174" s="43">
        <v>1068</v>
      </c>
      <c r="M174" s="42">
        <f>SUM(CCT!L174-CCT!M174,CAV!L174-CAV!M174,CEAD!L174-CEAD!M174,CEART!L174-CEART!M174,CEAVI!L174-CEAVI!M174,CEFID!L174-CEFID!M174,CEO!L174-CEO!M174,CEPLAN!L174-CEPLAN!M174,CERES!L174-CERES!M174,CESFI!L174-CESFI!M174,CESMO!L174-CESMO!M174,ESAG!L174-ESAG!M174,FAED!L174-FAED!M174,MESC!L174-MESC!M174,REITORIA!L174-REITORIA!M174)</f>
        <v>550</v>
      </c>
      <c r="N174" s="41">
        <f t="shared" si="6"/>
        <v>518</v>
      </c>
      <c r="O174" s="61">
        <f t="shared" si="7"/>
        <v>1132.0800000000002</v>
      </c>
      <c r="P174" s="61">
        <f t="shared" si="8"/>
        <v>583</v>
      </c>
    </row>
    <row r="175" spans="1:16" ht="31.5">
      <c r="A175" s="191"/>
      <c r="B175" s="191"/>
      <c r="C175" s="125">
        <v>172</v>
      </c>
      <c r="D175" s="131" t="s">
        <v>63</v>
      </c>
      <c r="E175" s="47" t="s">
        <v>64</v>
      </c>
      <c r="F175" s="47" t="s">
        <v>668</v>
      </c>
      <c r="G175" s="34" t="s">
        <v>669</v>
      </c>
      <c r="H175" s="47" t="s">
        <v>67</v>
      </c>
      <c r="I175" s="47">
        <v>30</v>
      </c>
      <c r="J175" s="47">
        <v>30</v>
      </c>
      <c r="K175" s="58">
        <v>1.44</v>
      </c>
      <c r="L175" s="43">
        <v>80</v>
      </c>
      <c r="M175" s="42">
        <f>SUM(CCT!L175-CCT!M175,CAV!L175-CAV!M175,CEAD!L175-CEAD!M175,CEART!L175-CEART!M175,CEAVI!L175-CEAVI!M175,CEFID!L175-CEFID!M175,CEO!L175-CEO!M175,CEPLAN!L175-CEPLAN!M175,CERES!L175-CERES!M175,CESFI!L175-CESFI!M175,CESMO!L175-CESMO!M175,ESAG!L175-ESAG!M175,FAED!L175-FAED!M175,MESC!L175-MESC!M175,REITORIA!L175-REITORIA!M175)</f>
        <v>10</v>
      </c>
      <c r="N175" s="41">
        <f t="shared" si="6"/>
        <v>70</v>
      </c>
      <c r="O175" s="61">
        <f t="shared" si="7"/>
        <v>115.19999999999999</v>
      </c>
      <c r="P175" s="61">
        <f t="shared" si="8"/>
        <v>14.399999999999999</v>
      </c>
    </row>
    <row r="176" spans="1:16" ht="15.75">
      <c r="A176" s="191"/>
      <c r="B176" s="191"/>
      <c r="C176" s="125">
        <v>173</v>
      </c>
      <c r="D176" s="131" t="s">
        <v>252</v>
      </c>
      <c r="E176" s="34" t="s">
        <v>64</v>
      </c>
      <c r="F176" s="34" t="s">
        <v>670</v>
      </c>
      <c r="G176" s="34" t="s">
        <v>433</v>
      </c>
      <c r="H176" s="34" t="s">
        <v>70</v>
      </c>
      <c r="I176" s="47">
        <v>30</v>
      </c>
      <c r="J176" s="47">
        <v>30</v>
      </c>
      <c r="K176" s="58">
        <v>2.2200000000000002</v>
      </c>
      <c r="L176" s="43">
        <v>230</v>
      </c>
      <c r="M176" s="42">
        <f>SUM(CCT!L176-CCT!M176,CAV!L176-CAV!M176,CEAD!L176-CEAD!M176,CEART!L176-CEART!M176,CEAVI!L176-CEAVI!M176,CEFID!L176-CEFID!M176,CEO!L176-CEO!M176,CEPLAN!L176-CEPLAN!M176,CERES!L176-CERES!M176,CESFI!L176-CESFI!M176,CESMO!L176-CESMO!M176,ESAG!L176-ESAG!M176,FAED!L176-FAED!M176,MESC!L176-MESC!M176,REITORIA!L176-REITORIA!M176)</f>
        <v>80</v>
      </c>
      <c r="N176" s="41">
        <f t="shared" si="6"/>
        <v>150</v>
      </c>
      <c r="O176" s="61">
        <f t="shared" si="7"/>
        <v>510.6</v>
      </c>
      <c r="P176" s="61">
        <f t="shared" si="8"/>
        <v>177.60000000000002</v>
      </c>
    </row>
    <row r="177" spans="1:16" ht="15.75">
      <c r="A177" s="191"/>
      <c r="B177" s="191"/>
      <c r="C177" s="125">
        <v>174</v>
      </c>
      <c r="D177" s="131" t="s">
        <v>253</v>
      </c>
      <c r="E177" s="34" t="s">
        <v>64</v>
      </c>
      <c r="F177" s="34" t="s">
        <v>629</v>
      </c>
      <c r="G177" s="34" t="s">
        <v>434</v>
      </c>
      <c r="H177" s="53" t="s">
        <v>70</v>
      </c>
      <c r="I177" s="47">
        <v>30</v>
      </c>
      <c r="J177" s="47">
        <v>30</v>
      </c>
      <c r="K177" s="58">
        <v>8.59</v>
      </c>
      <c r="L177" s="43">
        <v>165</v>
      </c>
      <c r="M177" s="42">
        <f>SUM(CCT!L177-CCT!M177,CAV!L177-CAV!M177,CEAD!L177-CEAD!M177,CEART!L177-CEART!M177,CEAVI!L177-CEAVI!M177,CEFID!L177-CEFID!M177,CEO!L177-CEO!M177,CEPLAN!L177-CEPLAN!M177,CERES!L177-CERES!M177,CESFI!L177-CESFI!M177,CESMO!L177-CESMO!M177,ESAG!L177-ESAG!M177,FAED!L177-FAED!M177,MESC!L177-MESC!M177,REITORIA!L177-REITORIA!M177)</f>
        <v>10</v>
      </c>
      <c r="N177" s="41">
        <f t="shared" si="6"/>
        <v>155</v>
      </c>
      <c r="O177" s="61">
        <f t="shared" si="7"/>
        <v>1417.35</v>
      </c>
      <c r="P177" s="61">
        <f t="shared" si="8"/>
        <v>85.9</v>
      </c>
    </row>
    <row r="178" spans="1:16" ht="15.75">
      <c r="A178" s="191"/>
      <c r="B178" s="191"/>
      <c r="C178" s="125">
        <v>175</v>
      </c>
      <c r="D178" s="131" t="s">
        <v>254</v>
      </c>
      <c r="E178" s="34" t="s">
        <v>64</v>
      </c>
      <c r="F178" s="34" t="s">
        <v>629</v>
      </c>
      <c r="G178" s="34" t="s">
        <v>671</v>
      </c>
      <c r="H178" s="52" t="s">
        <v>31</v>
      </c>
      <c r="I178" s="47">
        <v>30</v>
      </c>
      <c r="J178" s="47">
        <v>30</v>
      </c>
      <c r="K178" s="58">
        <v>4.41</v>
      </c>
      <c r="L178" s="43">
        <v>170</v>
      </c>
      <c r="M178" s="42">
        <f>SUM(CCT!L178-CCT!M178,CAV!L178-CAV!M178,CEAD!L178-CEAD!M178,CEART!L178-CEART!M178,CEAVI!L178-CEAVI!M178,CEFID!L178-CEFID!M178,CEO!L178-CEO!M178,CEPLAN!L178-CEPLAN!M178,CERES!L178-CERES!M178,CESFI!L178-CESFI!M178,CESMO!L178-CESMO!M178,ESAG!L178-ESAG!M178,FAED!L178-FAED!M178,MESC!L178-MESC!M178,REITORIA!L178-REITORIA!M178)</f>
        <v>0</v>
      </c>
      <c r="N178" s="41">
        <f t="shared" si="6"/>
        <v>170</v>
      </c>
      <c r="O178" s="61">
        <f t="shared" si="7"/>
        <v>749.7</v>
      </c>
      <c r="P178" s="61">
        <f t="shared" si="8"/>
        <v>0</v>
      </c>
    </row>
    <row r="179" spans="1:16" ht="15.75">
      <c r="A179" s="191"/>
      <c r="B179" s="191"/>
      <c r="C179" s="125">
        <v>176</v>
      </c>
      <c r="D179" s="131" t="s">
        <v>255</v>
      </c>
      <c r="E179" s="34" t="s">
        <v>64</v>
      </c>
      <c r="F179" s="34" t="s">
        <v>629</v>
      </c>
      <c r="G179" s="34" t="s">
        <v>671</v>
      </c>
      <c r="H179" s="47" t="s">
        <v>31</v>
      </c>
      <c r="I179" s="47">
        <v>30</v>
      </c>
      <c r="J179" s="47">
        <v>30</v>
      </c>
      <c r="K179" s="58">
        <v>1.91</v>
      </c>
      <c r="L179" s="43">
        <v>170</v>
      </c>
      <c r="M179" s="42">
        <f>SUM(CCT!L179-CCT!M179,CAV!L179-CAV!M179,CEAD!L179-CEAD!M179,CEART!L179-CEART!M179,CEAVI!L179-CEAVI!M179,CEFID!L179-CEFID!M179,CEO!L179-CEO!M179,CEPLAN!L179-CEPLAN!M179,CERES!L179-CERES!M179,CESFI!L179-CESFI!M179,CESMO!L179-CESMO!M179,ESAG!L179-ESAG!M179,FAED!L179-FAED!M179,MESC!L179-MESC!M179,REITORIA!L179-REITORIA!M179)</f>
        <v>0</v>
      </c>
      <c r="N179" s="41">
        <f t="shared" si="6"/>
        <v>170</v>
      </c>
      <c r="O179" s="61">
        <f t="shared" si="7"/>
        <v>324.7</v>
      </c>
      <c r="P179" s="61">
        <f t="shared" si="8"/>
        <v>0</v>
      </c>
    </row>
    <row r="180" spans="1:16" ht="15.75">
      <c r="A180" s="191"/>
      <c r="B180" s="191"/>
      <c r="C180" s="125">
        <v>177</v>
      </c>
      <c r="D180" s="131" t="s">
        <v>256</v>
      </c>
      <c r="E180" s="34" t="s">
        <v>64</v>
      </c>
      <c r="F180" s="34" t="s">
        <v>672</v>
      </c>
      <c r="G180" s="34" t="s">
        <v>673</v>
      </c>
      <c r="H180" s="47" t="s">
        <v>67</v>
      </c>
      <c r="I180" s="47">
        <v>30</v>
      </c>
      <c r="J180" s="47">
        <v>30</v>
      </c>
      <c r="K180" s="58">
        <v>4.45</v>
      </c>
      <c r="L180" s="43">
        <v>401</v>
      </c>
      <c r="M180" s="42">
        <f>SUM(CCT!L180-CCT!M180,CAV!L180-CAV!M180,CEAD!L180-CEAD!M180,CEART!L180-CEART!M180,CEAVI!L180-CEAVI!M180,CEFID!L180-CEFID!M180,CEO!L180-CEO!M180,CEPLAN!L180-CEPLAN!M180,CERES!L180-CERES!M180,CESFI!L180-CESFI!M180,CESMO!L180-CESMO!M180,ESAG!L180-ESAG!M180,FAED!L180-FAED!M180,MESC!L180-MESC!M180,REITORIA!L180-REITORIA!M180)</f>
        <v>59</v>
      </c>
      <c r="N180" s="41">
        <f t="shared" si="6"/>
        <v>342</v>
      </c>
      <c r="O180" s="61">
        <f t="shared" si="7"/>
        <v>1784.45</v>
      </c>
      <c r="P180" s="61">
        <f t="shared" si="8"/>
        <v>262.55</v>
      </c>
    </row>
    <row r="181" spans="1:16" ht="15.75">
      <c r="A181" s="191"/>
      <c r="B181" s="191"/>
      <c r="C181" s="125">
        <v>178</v>
      </c>
      <c r="D181" s="131" t="s">
        <v>257</v>
      </c>
      <c r="E181" s="34" t="s">
        <v>64</v>
      </c>
      <c r="F181" s="34" t="s">
        <v>672</v>
      </c>
      <c r="G181" s="34" t="s">
        <v>673</v>
      </c>
      <c r="H181" s="47" t="s">
        <v>67</v>
      </c>
      <c r="I181" s="47">
        <v>30</v>
      </c>
      <c r="J181" s="47">
        <v>30</v>
      </c>
      <c r="K181" s="58">
        <v>4.5199999999999996</v>
      </c>
      <c r="L181" s="43">
        <v>404</v>
      </c>
      <c r="M181" s="42">
        <f>SUM(CCT!L181-CCT!M181,CAV!L181-CAV!M181,CEAD!L181-CEAD!M181,CEART!L181-CEART!M181,CEAVI!L181-CEAVI!M181,CEFID!L181-CEFID!M181,CEO!L181-CEO!M181,CEPLAN!L181-CEPLAN!M181,CERES!L181-CERES!M181,CESFI!L181-CESFI!M181,CESMO!L181-CESMO!M181,ESAG!L181-ESAG!M181,FAED!L181-FAED!M181,MESC!L181-MESC!M181,REITORIA!L181-REITORIA!M181)</f>
        <v>83</v>
      </c>
      <c r="N181" s="41">
        <f t="shared" ref="N181:N244" si="9">SUM(L181-M181)</f>
        <v>321</v>
      </c>
      <c r="O181" s="61">
        <f t="shared" si="7"/>
        <v>1826.08</v>
      </c>
      <c r="P181" s="61">
        <f t="shared" si="8"/>
        <v>375.15999999999997</v>
      </c>
    </row>
    <row r="182" spans="1:16" ht="31.5">
      <c r="A182" s="191"/>
      <c r="B182" s="191"/>
      <c r="C182" s="125">
        <v>179</v>
      </c>
      <c r="D182" s="131" t="s">
        <v>258</v>
      </c>
      <c r="E182" s="34" t="s">
        <v>66</v>
      </c>
      <c r="F182" s="34" t="s">
        <v>674</v>
      </c>
      <c r="G182" s="34" t="s">
        <v>675</v>
      </c>
      <c r="H182" s="47" t="s">
        <v>105</v>
      </c>
      <c r="I182" s="47">
        <v>30</v>
      </c>
      <c r="J182" s="47">
        <v>30</v>
      </c>
      <c r="K182" s="58">
        <v>7.22</v>
      </c>
      <c r="L182" s="43">
        <v>277</v>
      </c>
      <c r="M182" s="42">
        <f>SUM(CCT!L182-CCT!M182,CAV!L182-CAV!M182,CEAD!L182-CEAD!M182,CEART!L182-CEART!M182,CEAVI!L182-CEAVI!M182,CEFID!L182-CEFID!M182,CEO!L182-CEO!M182,CEPLAN!L182-CEPLAN!M182,CERES!L182-CERES!M182,CESFI!L182-CESFI!M182,CESMO!L182-CESMO!M182,ESAG!L182-ESAG!M182,FAED!L182-FAED!M182,MESC!L182-MESC!M182,REITORIA!L182-REITORIA!M182)</f>
        <v>121</v>
      </c>
      <c r="N182" s="41">
        <f t="shared" si="9"/>
        <v>156</v>
      </c>
      <c r="O182" s="61">
        <f t="shared" si="7"/>
        <v>1999.9399999999998</v>
      </c>
      <c r="P182" s="61">
        <f t="shared" si="8"/>
        <v>873.62</v>
      </c>
    </row>
    <row r="183" spans="1:16" ht="31.5">
      <c r="A183" s="191"/>
      <c r="B183" s="191"/>
      <c r="C183" s="125">
        <v>180</v>
      </c>
      <c r="D183" s="131" t="s">
        <v>259</v>
      </c>
      <c r="E183" s="34" t="s">
        <v>66</v>
      </c>
      <c r="F183" s="34" t="s">
        <v>674</v>
      </c>
      <c r="G183" s="34" t="s">
        <v>675</v>
      </c>
      <c r="H183" s="47" t="s">
        <v>105</v>
      </c>
      <c r="I183" s="47">
        <v>30</v>
      </c>
      <c r="J183" s="47">
        <v>30</v>
      </c>
      <c r="K183" s="58">
        <v>7.22</v>
      </c>
      <c r="L183" s="43">
        <v>218</v>
      </c>
      <c r="M183" s="42">
        <f>SUM(CCT!L183-CCT!M183,CAV!L183-CAV!M183,CEAD!L183-CEAD!M183,CEART!L183-CEART!M183,CEAVI!L183-CEAVI!M183,CEFID!L183-CEFID!M183,CEO!L183-CEO!M183,CEPLAN!L183-CEPLAN!M183,CERES!L183-CERES!M183,CESFI!L183-CESFI!M183,CESMO!L183-CESMO!M183,ESAG!L183-ESAG!M183,FAED!L183-FAED!M183,MESC!L183-MESC!M183,REITORIA!L183-REITORIA!M183)</f>
        <v>92</v>
      </c>
      <c r="N183" s="41">
        <f t="shared" si="9"/>
        <v>126</v>
      </c>
      <c r="O183" s="61">
        <f t="shared" si="7"/>
        <v>1573.96</v>
      </c>
      <c r="P183" s="61">
        <f t="shared" si="8"/>
        <v>664.24</v>
      </c>
    </row>
    <row r="184" spans="1:16" ht="15" customHeight="1">
      <c r="A184" s="191"/>
      <c r="B184" s="191"/>
      <c r="C184" s="125">
        <v>181</v>
      </c>
      <c r="D184" s="131" t="s">
        <v>489</v>
      </c>
      <c r="E184" s="34" t="s">
        <v>66</v>
      </c>
      <c r="F184" s="34" t="s">
        <v>666</v>
      </c>
      <c r="G184" s="34" t="s">
        <v>676</v>
      </c>
      <c r="H184" s="47" t="s">
        <v>70</v>
      </c>
      <c r="I184" s="47">
        <v>30</v>
      </c>
      <c r="J184" s="47">
        <v>30</v>
      </c>
      <c r="K184" s="58">
        <v>115.89</v>
      </c>
      <c r="L184" s="43">
        <v>30</v>
      </c>
      <c r="M184" s="42">
        <f>SUM(CCT!L184-CCT!M184,CAV!L184-CAV!M184,CEAD!L184-CEAD!M184,CEART!L184-CEART!M184,CEAVI!L184-CEAVI!M184,CEFID!L184-CEFID!M184,CEO!L184-CEO!M184,CEPLAN!L184-CEPLAN!M184,CERES!L184-CERES!M184,CESFI!L184-CESFI!M184,CESMO!L184-CESMO!M184,ESAG!L184-ESAG!M184,FAED!L184-FAED!M184,MESC!L184-MESC!M184,REITORIA!L184-REITORIA!M184)</f>
        <v>0</v>
      </c>
      <c r="N184" s="41">
        <f t="shared" si="9"/>
        <v>30</v>
      </c>
      <c r="O184" s="61">
        <f t="shared" si="7"/>
        <v>3476.7</v>
      </c>
      <c r="P184" s="61">
        <f t="shared" si="8"/>
        <v>0</v>
      </c>
    </row>
    <row r="185" spans="1:16" ht="31.5">
      <c r="A185" s="191"/>
      <c r="B185" s="191"/>
      <c r="C185" s="125">
        <v>182</v>
      </c>
      <c r="D185" s="131" t="s">
        <v>260</v>
      </c>
      <c r="E185" s="34" t="s">
        <v>66</v>
      </c>
      <c r="F185" s="34" t="s">
        <v>666</v>
      </c>
      <c r="G185" s="34" t="s">
        <v>677</v>
      </c>
      <c r="H185" s="47" t="s">
        <v>31</v>
      </c>
      <c r="I185" s="47">
        <v>30</v>
      </c>
      <c r="J185" s="47">
        <v>30</v>
      </c>
      <c r="K185" s="58">
        <v>4.5</v>
      </c>
      <c r="L185" s="43">
        <v>848</v>
      </c>
      <c r="M185" s="42">
        <f>SUM(CCT!L185-CCT!M185,CAV!L185-CAV!M185,CEAD!L185-CEAD!M185,CEART!L185-CEART!M185,CEAVI!L185-CEAVI!M185,CEFID!L185-CEFID!M185,CEO!L185-CEO!M185,CEPLAN!L185-CEPLAN!M185,CERES!L185-CERES!M185,CESFI!L185-CESFI!M185,CESMO!L185-CESMO!M185,ESAG!L185-ESAG!M185,FAED!L185-FAED!M185,MESC!L185-MESC!M185,REITORIA!L185-REITORIA!M185)</f>
        <v>283</v>
      </c>
      <c r="N185" s="41">
        <f t="shared" si="9"/>
        <v>565</v>
      </c>
      <c r="O185" s="61">
        <f t="shared" si="7"/>
        <v>3816</v>
      </c>
      <c r="P185" s="61">
        <f t="shared" si="8"/>
        <v>1273.5</v>
      </c>
    </row>
    <row r="186" spans="1:16" ht="75" customHeight="1">
      <c r="A186" s="191"/>
      <c r="B186" s="191"/>
      <c r="C186" s="125">
        <v>183</v>
      </c>
      <c r="D186" s="131" t="s">
        <v>261</v>
      </c>
      <c r="E186" s="34" t="s">
        <v>66</v>
      </c>
      <c r="F186" s="34" t="s">
        <v>666</v>
      </c>
      <c r="G186" s="129" t="s">
        <v>678</v>
      </c>
      <c r="H186" s="47" t="s">
        <v>67</v>
      </c>
      <c r="I186" s="47">
        <v>30</v>
      </c>
      <c r="J186" s="47">
        <v>30</v>
      </c>
      <c r="K186" s="58">
        <v>20.399999999999999</v>
      </c>
      <c r="L186" s="43">
        <v>911</v>
      </c>
      <c r="M186" s="42">
        <f>SUM(CCT!L186-CCT!M186,CAV!L186-CAV!M186,CEAD!L186-CEAD!M186,CEART!L186-CEART!M186,CEAVI!L186-CEAVI!M186,CEFID!L186-CEFID!M186,CEO!L186-CEO!M186,CEPLAN!L186-CEPLAN!M186,CERES!L186-CERES!M186,CESFI!L186-CESFI!M186,CESMO!L186-CESMO!M186,ESAG!L186-ESAG!M186,FAED!L186-FAED!M186,MESC!L186-MESC!M186,REITORIA!L186-REITORIA!M186)</f>
        <v>296</v>
      </c>
      <c r="N186" s="41">
        <f t="shared" si="9"/>
        <v>615</v>
      </c>
      <c r="O186" s="61">
        <f t="shared" si="7"/>
        <v>18584.399999999998</v>
      </c>
      <c r="P186" s="61">
        <f t="shared" si="8"/>
        <v>6038.4</v>
      </c>
    </row>
    <row r="187" spans="1:16" ht="31.5">
      <c r="A187" s="191"/>
      <c r="B187" s="191"/>
      <c r="C187" s="125">
        <v>184</v>
      </c>
      <c r="D187" s="131" t="s">
        <v>262</v>
      </c>
      <c r="E187" s="34" t="s">
        <v>66</v>
      </c>
      <c r="F187" s="34" t="s">
        <v>666</v>
      </c>
      <c r="G187" s="129" t="s">
        <v>678</v>
      </c>
      <c r="H187" s="47" t="s">
        <v>67</v>
      </c>
      <c r="I187" s="47">
        <v>30</v>
      </c>
      <c r="J187" s="47">
        <v>30</v>
      </c>
      <c r="K187" s="58">
        <v>81.7</v>
      </c>
      <c r="L187" s="43">
        <v>523</v>
      </c>
      <c r="M187" s="42">
        <f>SUM(CCT!L187-CCT!M187,CAV!L187-CAV!M187,CEAD!L187-CEAD!M187,CEART!L187-CEART!M187,CEAVI!L187-CEAVI!M187,CEFID!L187-CEFID!M187,CEO!L187-CEO!M187,CEPLAN!L187-CEPLAN!M187,CERES!L187-CERES!M187,CESFI!L187-CESFI!M187,CESMO!L187-CESMO!M187,ESAG!L187-ESAG!M187,FAED!L187-FAED!M187,MESC!L187-MESC!M187,REITORIA!L187-REITORIA!M187)</f>
        <v>78</v>
      </c>
      <c r="N187" s="41">
        <f t="shared" si="9"/>
        <v>445</v>
      </c>
      <c r="O187" s="61">
        <f t="shared" si="7"/>
        <v>42729.1</v>
      </c>
      <c r="P187" s="61">
        <f t="shared" si="8"/>
        <v>6372.6</v>
      </c>
    </row>
    <row r="188" spans="1:16" ht="15.75">
      <c r="A188" s="191"/>
      <c r="B188" s="191"/>
      <c r="C188" s="125">
        <v>185</v>
      </c>
      <c r="D188" s="131" t="s">
        <v>263</v>
      </c>
      <c r="E188" s="34" t="s">
        <v>64</v>
      </c>
      <c r="F188" s="34" t="s">
        <v>672</v>
      </c>
      <c r="G188" s="34" t="s">
        <v>679</v>
      </c>
      <c r="H188" s="47" t="s">
        <v>67</v>
      </c>
      <c r="I188" s="47">
        <v>30</v>
      </c>
      <c r="J188" s="47">
        <v>30</v>
      </c>
      <c r="K188" s="58">
        <v>3.12</v>
      </c>
      <c r="L188" s="43">
        <v>70</v>
      </c>
      <c r="M188" s="42">
        <f>SUM(CCT!L188-CCT!M188,CAV!L188-CAV!M188,CEAD!L188-CEAD!M188,CEART!L188-CEART!M188,CEAVI!L188-CEAVI!M188,CEFID!L188-CEFID!M188,CEO!L188-CEO!M188,CEPLAN!L188-CEPLAN!M188,CERES!L188-CERES!M188,CESFI!L188-CESFI!M188,CESMO!L188-CESMO!M188,ESAG!L188-ESAG!M188,FAED!L188-FAED!M188,MESC!L188-MESC!M188,REITORIA!L188-REITORIA!M188)</f>
        <v>0</v>
      </c>
      <c r="N188" s="41">
        <f t="shared" si="9"/>
        <v>70</v>
      </c>
      <c r="O188" s="61">
        <f t="shared" si="7"/>
        <v>218.4</v>
      </c>
      <c r="P188" s="61">
        <f t="shared" si="8"/>
        <v>0</v>
      </c>
    </row>
    <row r="189" spans="1:16" ht="31.5">
      <c r="A189" s="191"/>
      <c r="B189" s="191"/>
      <c r="C189" s="125">
        <v>186</v>
      </c>
      <c r="D189" s="131" t="s">
        <v>264</v>
      </c>
      <c r="E189" s="34" t="s">
        <v>64</v>
      </c>
      <c r="F189" s="34" t="s">
        <v>672</v>
      </c>
      <c r="G189" s="34" t="s">
        <v>679</v>
      </c>
      <c r="H189" s="47" t="s">
        <v>67</v>
      </c>
      <c r="I189" s="47">
        <v>30</v>
      </c>
      <c r="J189" s="47">
        <v>30</v>
      </c>
      <c r="K189" s="58">
        <v>5.77</v>
      </c>
      <c r="L189" s="43">
        <v>231</v>
      </c>
      <c r="M189" s="42">
        <f>SUM(CCT!L189-CCT!M189,CAV!L189-CAV!M189,CEAD!L189-CEAD!M189,CEART!L189-CEART!M189,CEAVI!L189-CEAVI!M189,CEFID!L189-CEFID!M189,CEO!L189-CEO!M189,CEPLAN!L189-CEPLAN!M189,CERES!L189-CERES!M189,CESFI!L189-CESFI!M189,CESMO!L189-CESMO!M189,ESAG!L189-ESAG!M189,FAED!L189-FAED!M189,MESC!L189-MESC!M189,REITORIA!L189-REITORIA!M189)</f>
        <v>51</v>
      </c>
      <c r="N189" s="41">
        <f t="shared" si="9"/>
        <v>180</v>
      </c>
      <c r="O189" s="61">
        <f t="shared" si="7"/>
        <v>1332.87</v>
      </c>
      <c r="P189" s="61">
        <f t="shared" si="8"/>
        <v>294.27</v>
      </c>
    </row>
    <row r="190" spans="1:16" ht="31.5">
      <c r="A190" s="191"/>
      <c r="B190" s="191"/>
      <c r="C190" s="125">
        <v>187</v>
      </c>
      <c r="D190" s="131" t="s">
        <v>265</v>
      </c>
      <c r="E190" s="34" t="s">
        <v>64</v>
      </c>
      <c r="F190" s="34" t="s">
        <v>672</v>
      </c>
      <c r="G190" s="34" t="s">
        <v>679</v>
      </c>
      <c r="H190" s="47" t="s">
        <v>67</v>
      </c>
      <c r="I190" s="47">
        <v>30</v>
      </c>
      <c r="J190" s="47">
        <v>30</v>
      </c>
      <c r="K190" s="58">
        <v>7.67</v>
      </c>
      <c r="L190" s="43">
        <v>182</v>
      </c>
      <c r="M190" s="42">
        <f>SUM(CCT!L190-CCT!M190,CAV!L190-CAV!M190,CEAD!L190-CEAD!M190,CEART!L190-CEART!M190,CEAVI!L190-CEAVI!M190,CEFID!L190-CEFID!M190,CEO!L190-CEO!M190,CEPLAN!L190-CEPLAN!M190,CERES!L190-CERES!M190,CESFI!L190-CESFI!M190,CESMO!L190-CESMO!M190,ESAG!L190-ESAG!M190,FAED!L190-FAED!M190,MESC!L190-MESC!M190,REITORIA!L190-REITORIA!M190)</f>
        <v>62</v>
      </c>
      <c r="N190" s="41">
        <f t="shared" si="9"/>
        <v>120</v>
      </c>
      <c r="O190" s="61">
        <f t="shared" si="7"/>
        <v>1395.94</v>
      </c>
      <c r="P190" s="61">
        <f t="shared" si="8"/>
        <v>475.54</v>
      </c>
    </row>
    <row r="191" spans="1:16" ht="31.5">
      <c r="A191" s="191"/>
      <c r="B191" s="191"/>
      <c r="C191" s="125">
        <v>188</v>
      </c>
      <c r="D191" s="131" t="s">
        <v>266</v>
      </c>
      <c r="E191" s="34" t="s">
        <v>64</v>
      </c>
      <c r="F191" s="34" t="s">
        <v>672</v>
      </c>
      <c r="G191" s="34" t="s">
        <v>679</v>
      </c>
      <c r="H191" s="47" t="s">
        <v>67</v>
      </c>
      <c r="I191" s="47">
        <v>30</v>
      </c>
      <c r="J191" s="47">
        <v>30</v>
      </c>
      <c r="K191" s="58">
        <v>8</v>
      </c>
      <c r="L191" s="43">
        <v>945</v>
      </c>
      <c r="M191" s="42">
        <f>SUM(CCT!L191-CCT!M191,CAV!L191-CAV!M191,CEAD!L191-CEAD!M191,CEART!L191-CEART!M191,CEAVI!L191-CEAVI!M191,CEFID!L191-CEFID!M191,CEO!L191-CEO!M191,CEPLAN!L191-CEPLAN!M191,CERES!L191-CERES!M191,CESFI!L191-CESFI!M191,CESMO!L191-CESMO!M191,ESAG!L191-ESAG!M191,FAED!L191-FAED!M191,MESC!L191-MESC!M191,REITORIA!L191-REITORIA!M191)</f>
        <v>330</v>
      </c>
      <c r="N191" s="41">
        <f t="shared" si="9"/>
        <v>615</v>
      </c>
      <c r="O191" s="61">
        <f t="shared" si="7"/>
        <v>7560</v>
      </c>
      <c r="P191" s="61">
        <f t="shared" si="8"/>
        <v>2640</v>
      </c>
    </row>
    <row r="192" spans="1:16" ht="31.5">
      <c r="A192" s="191"/>
      <c r="B192" s="191"/>
      <c r="C192" s="125">
        <v>189</v>
      </c>
      <c r="D192" s="131" t="s">
        <v>267</v>
      </c>
      <c r="E192" s="34" t="s">
        <v>64</v>
      </c>
      <c r="F192" s="34" t="s">
        <v>672</v>
      </c>
      <c r="G192" s="34" t="s">
        <v>679</v>
      </c>
      <c r="H192" s="34" t="s">
        <v>67</v>
      </c>
      <c r="I192" s="47">
        <v>30</v>
      </c>
      <c r="J192" s="47">
        <v>30</v>
      </c>
      <c r="K192" s="58">
        <v>8.0299999999999994</v>
      </c>
      <c r="L192" s="43">
        <v>685</v>
      </c>
      <c r="M192" s="42">
        <f>SUM(CCT!L192-CCT!M192,CAV!L192-CAV!M192,CEAD!L192-CEAD!M192,CEART!L192-CEART!M192,CEAVI!L192-CEAVI!M192,CEFID!L192-CEFID!M192,CEO!L192-CEO!M192,CEPLAN!L192-CEPLAN!M192,CERES!L192-CERES!M192,CESFI!L192-CESFI!M192,CESMO!L192-CESMO!M192,ESAG!L192-ESAG!M192,FAED!L192-FAED!M192,MESC!L192-MESC!M192,REITORIA!L192-REITORIA!M192)</f>
        <v>110</v>
      </c>
      <c r="N192" s="41">
        <f t="shared" si="9"/>
        <v>575</v>
      </c>
      <c r="O192" s="61">
        <f t="shared" si="7"/>
        <v>5500.5499999999993</v>
      </c>
      <c r="P192" s="61">
        <f t="shared" si="8"/>
        <v>883.3</v>
      </c>
    </row>
    <row r="193" spans="1:16" ht="31.5">
      <c r="A193" s="191"/>
      <c r="B193" s="191"/>
      <c r="C193" s="125">
        <v>190</v>
      </c>
      <c r="D193" s="131" t="s">
        <v>268</v>
      </c>
      <c r="E193" s="34" t="s">
        <v>64</v>
      </c>
      <c r="F193" s="34" t="s">
        <v>680</v>
      </c>
      <c r="G193" s="34" t="s">
        <v>681</v>
      </c>
      <c r="H193" s="34" t="s">
        <v>130</v>
      </c>
      <c r="I193" s="47">
        <v>30</v>
      </c>
      <c r="J193" s="47">
        <v>30</v>
      </c>
      <c r="K193" s="58">
        <v>126</v>
      </c>
      <c r="L193" s="43">
        <v>29</v>
      </c>
      <c r="M193" s="42">
        <f>SUM(CCT!L193-CCT!M193,CAV!L193-CAV!M193,CEAD!L193-CEAD!M193,CEART!L193-CEART!M193,CEAVI!L193-CEAVI!M193,CEFID!L193-CEFID!M193,CEO!L193-CEO!M193,CEPLAN!L193-CEPLAN!M193,CERES!L193-CERES!M193,CESFI!L193-CESFI!M193,CESMO!L193-CESMO!M193,ESAG!L193-ESAG!M193,FAED!L193-FAED!M193,MESC!L193-MESC!M193,REITORIA!L193-REITORIA!M193)</f>
        <v>8</v>
      </c>
      <c r="N193" s="41">
        <f t="shared" si="9"/>
        <v>21</v>
      </c>
      <c r="O193" s="61">
        <f t="shared" si="7"/>
        <v>3654</v>
      </c>
      <c r="P193" s="61">
        <f t="shared" si="8"/>
        <v>1008</v>
      </c>
    </row>
    <row r="194" spans="1:16" ht="31.5">
      <c r="A194" s="191"/>
      <c r="B194" s="191"/>
      <c r="C194" s="125">
        <v>191</v>
      </c>
      <c r="D194" s="131" t="s">
        <v>269</v>
      </c>
      <c r="E194" s="34" t="s">
        <v>64</v>
      </c>
      <c r="F194" s="34" t="s">
        <v>680</v>
      </c>
      <c r="G194" s="34" t="s">
        <v>681</v>
      </c>
      <c r="H194" s="34" t="s">
        <v>130</v>
      </c>
      <c r="I194" s="47">
        <v>30</v>
      </c>
      <c r="J194" s="47">
        <v>30</v>
      </c>
      <c r="K194" s="58">
        <v>154.80000000000001</v>
      </c>
      <c r="L194" s="43">
        <v>35</v>
      </c>
      <c r="M194" s="42">
        <f>SUM(CCT!L194-CCT!M194,CAV!L194-CAV!M194,CEAD!L194-CEAD!M194,CEART!L194-CEART!M194,CEAVI!L194-CEAVI!M194,CEFID!L194-CEFID!M194,CEO!L194-CEO!M194,CEPLAN!L194-CEPLAN!M194,CERES!L194-CERES!M194,CESFI!L194-CESFI!M194,CESMO!L194-CESMO!M194,ESAG!L194-ESAG!M194,FAED!L194-FAED!M194,MESC!L194-MESC!M194,REITORIA!L194-REITORIA!M194)</f>
        <v>12</v>
      </c>
      <c r="N194" s="41">
        <f t="shared" si="9"/>
        <v>23</v>
      </c>
      <c r="O194" s="61">
        <f t="shared" si="7"/>
        <v>5418</v>
      </c>
      <c r="P194" s="61">
        <f t="shared" si="8"/>
        <v>1857.6000000000001</v>
      </c>
    </row>
    <row r="195" spans="1:16" ht="31.5">
      <c r="A195" s="191"/>
      <c r="B195" s="191"/>
      <c r="C195" s="125">
        <v>192</v>
      </c>
      <c r="D195" s="131" t="s">
        <v>270</v>
      </c>
      <c r="E195" s="34" t="s">
        <v>64</v>
      </c>
      <c r="F195" s="34" t="s">
        <v>680</v>
      </c>
      <c r="G195" s="34" t="s">
        <v>681</v>
      </c>
      <c r="H195" s="34" t="s">
        <v>130</v>
      </c>
      <c r="I195" s="47">
        <v>30</v>
      </c>
      <c r="J195" s="47">
        <v>30</v>
      </c>
      <c r="K195" s="58">
        <v>304.44</v>
      </c>
      <c r="L195" s="43">
        <v>25</v>
      </c>
      <c r="M195" s="42">
        <f>SUM(CCT!L195-CCT!M195,CAV!L195-CAV!M195,CEAD!L195-CEAD!M195,CEART!L195-CEART!M195,CEAVI!L195-CEAVI!M195,CEFID!L195-CEFID!M195,CEO!L195-CEO!M195,CEPLAN!L195-CEPLAN!M195,CERES!L195-CERES!M195,CESFI!L195-CESFI!M195,CESMO!L195-CESMO!M195,ESAG!L195-ESAG!M195,FAED!L195-FAED!M195,MESC!L195-MESC!M195,REITORIA!L195-REITORIA!M195)</f>
        <v>5</v>
      </c>
      <c r="N195" s="41">
        <f t="shared" si="9"/>
        <v>20</v>
      </c>
      <c r="O195" s="61">
        <f t="shared" si="7"/>
        <v>7611</v>
      </c>
      <c r="P195" s="61">
        <f t="shared" si="8"/>
        <v>1522.2</v>
      </c>
    </row>
    <row r="196" spans="1:16" ht="63">
      <c r="A196" s="191"/>
      <c r="B196" s="191"/>
      <c r="C196" s="125">
        <v>193</v>
      </c>
      <c r="D196" s="131" t="s">
        <v>271</v>
      </c>
      <c r="E196" s="34" t="s">
        <v>64</v>
      </c>
      <c r="F196" s="34" t="s">
        <v>682</v>
      </c>
      <c r="G196" s="34" t="s">
        <v>683</v>
      </c>
      <c r="H196" s="34" t="s">
        <v>70</v>
      </c>
      <c r="I196" s="47">
        <v>30</v>
      </c>
      <c r="J196" s="47">
        <v>30</v>
      </c>
      <c r="K196" s="58">
        <v>10.1</v>
      </c>
      <c r="L196" s="43">
        <v>205</v>
      </c>
      <c r="M196" s="42">
        <f>SUM(CCT!L196-CCT!M196,CAV!L196-CAV!M196,CEAD!L196-CEAD!M196,CEART!L196-CEART!M196,CEAVI!L196-CEAVI!M196,CEFID!L196-CEFID!M196,CEO!L196-CEO!M196,CEPLAN!L196-CEPLAN!M196,CERES!L196-CERES!M196,CESFI!L196-CESFI!M196,CESMO!L196-CESMO!M196,ESAG!L196-ESAG!M196,FAED!L196-FAED!M196,MESC!L196-MESC!M196,REITORIA!L196-REITORIA!M196)</f>
        <v>95</v>
      </c>
      <c r="N196" s="41">
        <f t="shared" si="9"/>
        <v>110</v>
      </c>
      <c r="O196" s="61">
        <f t="shared" si="7"/>
        <v>2070.5</v>
      </c>
      <c r="P196" s="61">
        <f t="shared" si="8"/>
        <v>959.5</v>
      </c>
    </row>
    <row r="197" spans="1:16" ht="173.25">
      <c r="A197" s="191"/>
      <c r="B197" s="191"/>
      <c r="C197" s="125">
        <v>194</v>
      </c>
      <c r="D197" s="131" t="s">
        <v>272</v>
      </c>
      <c r="E197" s="34" t="s">
        <v>64</v>
      </c>
      <c r="F197" s="34" t="s">
        <v>684</v>
      </c>
      <c r="G197" s="34" t="s">
        <v>435</v>
      </c>
      <c r="H197" s="47" t="s">
        <v>423</v>
      </c>
      <c r="I197" s="47">
        <v>30</v>
      </c>
      <c r="J197" s="47">
        <v>30</v>
      </c>
      <c r="K197" s="58">
        <v>22.19</v>
      </c>
      <c r="L197" s="43">
        <v>30</v>
      </c>
      <c r="M197" s="42">
        <f>SUM(CCT!L197-CCT!M197,CAV!L197-CAV!M197,CEAD!L197-CEAD!M197,CEART!L197-CEART!M197,CEAVI!L197-CEAVI!M197,CEFID!L197-CEFID!M197,CEO!L197-CEO!M197,CEPLAN!L197-CEPLAN!M197,CERES!L197-CERES!M197,CESFI!L197-CESFI!M197,CESMO!L197-CESMO!M197,ESAG!L197-ESAG!M197,FAED!L197-FAED!M197,MESC!L197-MESC!M197,REITORIA!L197-REITORIA!M197)</f>
        <v>0</v>
      </c>
      <c r="N197" s="41">
        <f t="shared" si="9"/>
        <v>30</v>
      </c>
      <c r="O197" s="61">
        <f t="shared" ref="O197:O260" si="10">L197*K197</f>
        <v>665.7</v>
      </c>
      <c r="P197" s="61">
        <f t="shared" ref="P197:P260" si="11">M197*K197</f>
        <v>0</v>
      </c>
    </row>
    <row r="198" spans="1:16" ht="126">
      <c r="A198" s="191"/>
      <c r="B198" s="191"/>
      <c r="C198" s="125">
        <v>195</v>
      </c>
      <c r="D198" s="131" t="s">
        <v>273</v>
      </c>
      <c r="E198" s="34" t="s">
        <v>64</v>
      </c>
      <c r="F198" s="34" t="s">
        <v>685</v>
      </c>
      <c r="G198" s="51" t="s">
        <v>686</v>
      </c>
      <c r="H198" s="34" t="s">
        <v>70</v>
      </c>
      <c r="I198" s="47">
        <v>30</v>
      </c>
      <c r="J198" s="47">
        <v>30</v>
      </c>
      <c r="K198" s="58">
        <v>10.51</v>
      </c>
      <c r="L198" s="43">
        <v>37</v>
      </c>
      <c r="M198" s="42">
        <f>SUM(CCT!L198-CCT!M198,CAV!L198-CAV!M198,CEAD!L198-CEAD!M198,CEART!L198-CEART!M198,CEAVI!L198-CEAVI!M198,CEFID!L198-CEFID!M198,CEO!L198-CEO!M198,CEPLAN!L198-CEPLAN!M198,CERES!L198-CERES!M198,CESFI!L198-CESFI!M198,CESMO!L198-CESMO!M198,ESAG!L198-ESAG!M198,FAED!L198-FAED!M198,MESC!L198-MESC!M198,REITORIA!L198-REITORIA!M198)</f>
        <v>2</v>
      </c>
      <c r="N198" s="41">
        <f t="shared" si="9"/>
        <v>35</v>
      </c>
      <c r="O198" s="61">
        <f t="shared" si="10"/>
        <v>388.87</v>
      </c>
      <c r="P198" s="61">
        <f t="shared" si="11"/>
        <v>21.02</v>
      </c>
    </row>
    <row r="199" spans="1:16" ht="78.75">
      <c r="A199" s="191"/>
      <c r="B199" s="191"/>
      <c r="C199" s="125">
        <v>196</v>
      </c>
      <c r="D199" s="131" t="s">
        <v>274</v>
      </c>
      <c r="E199" s="34" t="s">
        <v>64</v>
      </c>
      <c r="F199" s="34" t="s">
        <v>687</v>
      </c>
      <c r="G199" s="51" t="s">
        <v>688</v>
      </c>
      <c r="H199" s="47" t="s">
        <v>70</v>
      </c>
      <c r="I199" s="47">
        <v>30</v>
      </c>
      <c r="J199" s="47">
        <v>30</v>
      </c>
      <c r="K199" s="58">
        <v>14.34</v>
      </c>
      <c r="L199" s="43">
        <v>31</v>
      </c>
      <c r="M199" s="42">
        <f>SUM(CCT!L199-CCT!M199,CAV!L199-CAV!M199,CEAD!L199-CEAD!M199,CEART!L199-CEART!M199,CEAVI!L199-CEAVI!M199,CEFID!L199-CEFID!M199,CEO!L199-CEO!M199,CEPLAN!L199-CEPLAN!M199,CERES!L199-CERES!M199,CESFI!L199-CESFI!M199,CESMO!L199-CESMO!M199,ESAG!L199-ESAG!M199,FAED!L199-FAED!M199,MESC!L199-MESC!M199,REITORIA!L199-REITORIA!M199)</f>
        <v>0</v>
      </c>
      <c r="N199" s="41">
        <f t="shared" si="9"/>
        <v>31</v>
      </c>
      <c r="O199" s="61">
        <f t="shared" si="10"/>
        <v>444.54</v>
      </c>
      <c r="P199" s="61">
        <f t="shared" si="11"/>
        <v>0</v>
      </c>
    </row>
    <row r="200" spans="1:16" ht="94.5">
      <c r="A200" s="191"/>
      <c r="B200" s="191"/>
      <c r="C200" s="125">
        <v>197</v>
      </c>
      <c r="D200" s="131" t="s">
        <v>275</v>
      </c>
      <c r="E200" s="34" t="s">
        <v>64</v>
      </c>
      <c r="F200" s="34" t="s">
        <v>689</v>
      </c>
      <c r="G200" s="51" t="s">
        <v>436</v>
      </c>
      <c r="H200" s="47" t="s">
        <v>130</v>
      </c>
      <c r="I200" s="47">
        <v>30</v>
      </c>
      <c r="J200" s="47">
        <v>30</v>
      </c>
      <c r="K200" s="58">
        <v>448.68</v>
      </c>
      <c r="L200" s="43">
        <v>161</v>
      </c>
      <c r="M200" s="42">
        <f>SUM(CCT!L200-CCT!M200,CAV!L200-CAV!M200,CEAD!L200-CEAD!M200,CEART!L200-CEART!M200,CEAVI!L200-CEAVI!M200,CEFID!L200-CEFID!M200,CEO!L200-CEO!M200,CEPLAN!L200-CEPLAN!M200,CERES!L200-CERES!M200,CESFI!L200-CESFI!M200,CESMO!L200-CESMO!M200,ESAG!L200-ESAG!M200,FAED!L200-FAED!M200,MESC!L200-MESC!M200,REITORIA!L200-REITORIA!M200)</f>
        <v>71</v>
      </c>
      <c r="N200" s="41">
        <f t="shared" si="9"/>
        <v>90</v>
      </c>
      <c r="O200" s="61">
        <f t="shared" si="10"/>
        <v>72237.48</v>
      </c>
      <c r="P200" s="61">
        <f t="shared" si="11"/>
        <v>31856.28</v>
      </c>
    </row>
    <row r="201" spans="1:16" ht="15.75">
      <c r="A201" s="191"/>
      <c r="B201" s="191"/>
      <c r="C201" s="125">
        <v>198</v>
      </c>
      <c r="D201" s="131" t="s">
        <v>276</v>
      </c>
      <c r="E201" s="34" t="s">
        <v>64</v>
      </c>
      <c r="F201" s="34" t="s">
        <v>690</v>
      </c>
      <c r="G201" s="51" t="s">
        <v>691</v>
      </c>
      <c r="H201" s="47" t="s">
        <v>130</v>
      </c>
      <c r="I201" s="47">
        <v>30</v>
      </c>
      <c r="J201" s="47">
        <v>30</v>
      </c>
      <c r="K201" s="58">
        <v>4.12</v>
      </c>
      <c r="L201" s="43">
        <v>992</v>
      </c>
      <c r="M201" s="42">
        <f>SUM(CCT!L201-CCT!M201,CAV!L201-CAV!M201,CEAD!L201-CEAD!M201,CEART!L201-CEART!M201,CEAVI!L201-CEAVI!M201,CEFID!L201-CEFID!M201,CEO!L201-CEO!M201,CEPLAN!L201-CEPLAN!M201,CERES!L201-CERES!M201,CESFI!L201-CESFI!M201,CESMO!L201-CESMO!M201,ESAG!L201-ESAG!M201,FAED!L201-FAED!M201,MESC!L201-MESC!M201,REITORIA!L201-REITORIA!M201)</f>
        <v>208</v>
      </c>
      <c r="N201" s="41">
        <f t="shared" si="9"/>
        <v>784</v>
      </c>
      <c r="O201" s="61">
        <f t="shared" si="10"/>
        <v>4087.04</v>
      </c>
      <c r="P201" s="61">
        <f t="shared" si="11"/>
        <v>856.96</v>
      </c>
    </row>
    <row r="202" spans="1:16" ht="31.5">
      <c r="A202" s="192"/>
      <c r="B202" s="192"/>
      <c r="C202" s="125">
        <v>199</v>
      </c>
      <c r="D202" s="131" t="s">
        <v>277</v>
      </c>
      <c r="E202" s="34" t="s">
        <v>64</v>
      </c>
      <c r="F202" s="34" t="s">
        <v>672</v>
      </c>
      <c r="G202" s="51" t="s">
        <v>679</v>
      </c>
      <c r="H202" s="47" t="s">
        <v>67</v>
      </c>
      <c r="I202" s="47">
        <v>30</v>
      </c>
      <c r="J202" s="47">
        <v>30</v>
      </c>
      <c r="K202" s="58">
        <v>10.5</v>
      </c>
      <c r="L202" s="43">
        <v>1065</v>
      </c>
      <c r="M202" s="42">
        <f>SUM(CCT!L202-CCT!M202,CAV!L202-CAV!M202,CEAD!L202-CEAD!M202,CEART!L202-CEART!M202,CEAVI!L202-CEAVI!M202,CEFID!L202-CEFID!M202,CEO!L202-CEO!M202,CEPLAN!L202-CEPLAN!M202,CERES!L202-CERES!M202,CESFI!L202-CESFI!M202,CESMO!L202-CESMO!M202,ESAG!L202-ESAG!M202,FAED!L202-FAED!M202,MESC!L202-MESC!M202,REITORIA!L202-REITORIA!M202)</f>
        <v>382</v>
      </c>
      <c r="N202" s="41">
        <f t="shared" si="9"/>
        <v>683</v>
      </c>
      <c r="O202" s="61">
        <f t="shared" si="10"/>
        <v>11182.5</v>
      </c>
      <c r="P202" s="61">
        <f t="shared" si="11"/>
        <v>4011</v>
      </c>
    </row>
    <row r="203" spans="1:16" ht="78.75">
      <c r="A203" s="184" t="s">
        <v>474</v>
      </c>
      <c r="B203" s="184">
        <v>4</v>
      </c>
      <c r="C203" s="126">
        <v>200</v>
      </c>
      <c r="D203" s="132" t="s">
        <v>278</v>
      </c>
      <c r="E203" s="35" t="s">
        <v>64</v>
      </c>
      <c r="F203" s="35" t="s">
        <v>692</v>
      </c>
      <c r="G203" s="37" t="s">
        <v>446</v>
      </c>
      <c r="H203" s="50" t="s">
        <v>67</v>
      </c>
      <c r="I203" s="48">
        <v>30</v>
      </c>
      <c r="J203" s="48">
        <v>30</v>
      </c>
      <c r="K203" s="59">
        <v>6.5</v>
      </c>
      <c r="L203" s="43">
        <v>219</v>
      </c>
      <c r="M203" s="42">
        <f>SUM(CCT!L203-CCT!M203,CAV!L203-CAV!M203,CEAD!L203-CEAD!M203,CEART!L203-CEART!M203,CEAVI!L203-CEAVI!M203,CEFID!L203-CEFID!M203,CEO!L203-CEO!M203,CEPLAN!L203-CEPLAN!M203,CERES!L203-CERES!M203,CESFI!L203-CESFI!M203,CESMO!L203-CESMO!M203,ESAG!L203-ESAG!M203,FAED!L203-FAED!M203,MESC!L203-MESC!M203,REITORIA!L203-REITORIA!M203)</f>
        <v>60</v>
      </c>
      <c r="N203" s="41">
        <f t="shared" si="9"/>
        <v>159</v>
      </c>
      <c r="O203" s="61">
        <f t="shared" si="10"/>
        <v>1423.5</v>
      </c>
      <c r="P203" s="61">
        <f t="shared" si="11"/>
        <v>390</v>
      </c>
    </row>
    <row r="204" spans="1:16" ht="78.75">
      <c r="A204" s="185"/>
      <c r="B204" s="185"/>
      <c r="C204" s="126">
        <v>201</v>
      </c>
      <c r="D204" s="132" t="s">
        <v>279</v>
      </c>
      <c r="E204" s="35" t="s">
        <v>64</v>
      </c>
      <c r="F204" s="35" t="s">
        <v>692</v>
      </c>
      <c r="G204" s="37" t="s">
        <v>447</v>
      </c>
      <c r="H204" s="35" t="s">
        <v>67</v>
      </c>
      <c r="I204" s="48">
        <v>30</v>
      </c>
      <c r="J204" s="48">
        <v>30</v>
      </c>
      <c r="K204" s="59">
        <v>6.5</v>
      </c>
      <c r="L204" s="43">
        <v>234</v>
      </c>
      <c r="M204" s="42">
        <f>SUM(CCT!L204-CCT!M204,CAV!L204-CAV!M204,CEAD!L204-CEAD!M204,CEART!L204-CEART!M204,CEAVI!L204-CEAVI!M204,CEFID!L204-CEFID!M204,CEO!L204-CEO!M204,CEPLAN!L204-CEPLAN!M204,CERES!L204-CERES!M204,CESFI!L204-CESFI!M204,CESMO!L204-CESMO!M204,ESAG!L204-ESAG!M204,FAED!L204-FAED!M204,MESC!L204-MESC!M204,REITORIA!L204-REITORIA!M204)</f>
        <v>82</v>
      </c>
      <c r="N204" s="41">
        <f t="shared" si="9"/>
        <v>152</v>
      </c>
      <c r="O204" s="61">
        <f t="shared" si="10"/>
        <v>1521</v>
      </c>
      <c r="P204" s="61">
        <f t="shared" si="11"/>
        <v>533</v>
      </c>
    </row>
    <row r="205" spans="1:16" ht="78.75">
      <c r="A205" s="185"/>
      <c r="B205" s="185"/>
      <c r="C205" s="126">
        <v>202</v>
      </c>
      <c r="D205" s="132" t="s">
        <v>280</v>
      </c>
      <c r="E205" s="35" t="s">
        <v>64</v>
      </c>
      <c r="F205" s="35" t="s">
        <v>692</v>
      </c>
      <c r="G205" s="37" t="s">
        <v>448</v>
      </c>
      <c r="H205" s="50" t="s">
        <v>67</v>
      </c>
      <c r="I205" s="48">
        <v>30</v>
      </c>
      <c r="J205" s="48">
        <v>30</v>
      </c>
      <c r="K205" s="59">
        <v>6.5</v>
      </c>
      <c r="L205" s="43">
        <v>347</v>
      </c>
      <c r="M205" s="42">
        <f>SUM(CCT!L205-CCT!M205,CAV!L205-CAV!M205,CEAD!L205-CEAD!M205,CEART!L205-CEART!M205,CEAVI!L205-CEAVI!M205,CEFID!L205-CEFID!M205,CEO!L205-CEO!M205,CEPLAN!L205-CEPLAN!M205,CERES!L205-CERES!M205,CESFI!L205-CESFI!M205,CESMO!L205-CESMO!M205,ESAG!L205-ESAG!M205,FAED!L205-FAED!M205,MESC!L205-MESC!M205,REITORIA!L205-REITORIA!M205)</f>
        <v>94</v>
      </c>
      <c r="N205" s="41">
        <f t="shared" si="9"/>
        <v>253</v>
      </c>
      <c r="O205" s="61">
        <f t="shared" si="10"/>
        <v>2255.5</v>
      </c>
      <c r="P205" s="61">
        <f t="shared" si="11"/>
        <v>611</v>
      </c>
    </row>
    <row r="206" spans="1:16" ht="78.75">
      <c r="A206" s="185"/>
      <c r="B206" s="185"/>
      <c r="C206" s="126">
        <v>203</v>
      </c>
      <c r="D206" s="132" t="s">
        <v>281</v>
      </c>
      <c r="E206" s="35" t="s">
        <v>64</v>
      </c>
      <c r="F206" s="35" t="s">
        <v>692</v>
      </c>
      <c r="G206" s="37" t="s">
        <v>449</v>
      </c>
      <c r="H206" s="50" t="s">
        <v>67</v>
      </c>
      <c r="I206" s="48">
        <v>30</v>
      </c>
      <c r="J206" s="48">
        <v>30</v>
      </c>
      <c r="K206" s="59">
        <v>6.5</v>
      </c>
      <c r="L206" s="43">
        <v>386</v>
      </c>
      <c r="M206" s="42">
        <f>SUM(CCT!L206-CCT!M206,CAV!L206-CAV!M206,CEAD!L206-CEAD!M206,CEART!L206-CEART!M206,CEAVI!L206-CEAVI!M206,CEFID!L206-CEFID!M206,CEO!L206-CEO!M206,CEPLAN!L206-CEPLAN!M206,CERES!L206-CERES!M206,CESFI!L206-CESFI!M206,CESMO!L206-CESMO!M206,ESAG!L206-ESAG!M206,FAED!L206-FAED!M206,MESC!L206-MESC!M206,REITORIA!L206-REITORIA!M206)</f>
        <v>76</v>
      </c>
      <c r="N206" s="41">
        <f t="shared" si="9"/>
        <v>310</v>
      </c>
      <c r="O206" s="61">
        <f t="shared" si="10"/>
        <v>2509</v>
      </c>
      <c r="P206" s="61">
        <f t="shared" si="11"/>
        <v>494</v>
      </c>
    </row>
    <row r="207" spans="1:16" ht="15" customHeight="1">
      <c r="A207" s="185"/>
      <c r="B207" s="185"/>
      <c r="C207" s="126">
        <v>204</v>
      </c>
      <c r="D207" s="132" t="s">
        <v>282</v>
      </c>
      <c r="E207" s="48" t="s">
        <v>64</v>
      </c>
      <c r="F207" s="48" t="s">
        <v>692</v>
      </c>
      <c r="G207" s="35" t="s">
        <v>450</v>
      </c>
      <c r="H207" s="48" t="s">
        <v>67</v>
      </c>
      <c r="I207" s="48">
        <v>30</v>
      </c>
      <c r="J207" s="48">
        <v>30</v>
      </c>
      <c r="K207" s="59">
        <v>6.5</v>
      </c>
      <c r="L207" s="43">
        <v>422</v>
      </c>
      <c r="M207" s="42">
        <f>SUM(CCT!L207-CCT!M207,CAV!L207-CAV!M207,CEAD!L207-CEAD!M207,CEART!L207-CEART!M207,CEAVI!L207-CEAVI!M207,CEFID!L207-CEFID!M207,CEO!L207-CEO!M207,CEPLAN!L207-CEPLAN!M207,CERES!L207-CERES!M207,CESFI!L207-CESFI!M207,CESMO!L207-CESMO!M207,ESAG!L207-ESAG!M207,FAED!L207-FAED!M207,MESC!L207-MESC!M207,REITORIA!L207-REITORIA!M207)</f>
        <v>58</v>
      </c>
      <c r="N207" s="41">
        <f t="shared" si="9"/>
        <v>364</v>
      </c>
      <c r="O207" s="61">
        <f t="shared" si="10"/>
        <v>2743</v>
      </c>
      <c r="P207" s="61">
        <f t="shared" si="11"/>
        <v>377</v>
      </c>
    </row>
    <row r="208" spans="1:16" ht="78.75">
      <c r="A208" s="185"/>
      <c r="B208" s="185"/>
      <c r="C208" s="126">
        <v>205</v>
      </c>
      <c r="D208" s="132" t="s">
        <v>283</v>
      </c>
      <c r="E208" s="35" t="s">
        <v>64</v>
      </c>
      <c r="F208" s="35" t="s">
        <v>692</v>
      </c>
      <c r="G208" s="35" t="s">
        <v>451</v>
      </c>
      <c r="H208" s="50" t="s">
        <v>67</v>
      </c>
      <c r="I208" s="48">
        <v>30</v>
      </c>
      <c r="J208" s="48">
        <v>30</v>
      </c>
      <c r="K208" s="59">
        <v>8.5</v>
      </c>
      <c r="L208" s="43">
        <v>358</v>
      </c>
      <c r="M208" s="42">
        <f>SUM(CCT!L208-CCT!M208,CAV!L208-CAV!M208,CEAD!L208-CEAD!M208,CEART!L208-CEART!M208,CEAVI!L208-CEAVI!M208,CEFID!L208-CEFID!M208,CEO!L208-CEO!M208,CEPLAN!L208-CEPLAN!M208,CERES!L208-CERES!M208,CESFI!L208-CESFI!M208,CESMO!L208-CESMO!M208,ESAG!L208-ESAG!M208,FAED!L208-FAED!M208,MESC!L208-MESC!M208,REITORIA!L208-REITORIA!M208)</f>
        <v>12</v>
      </c>
      <c r="N208" s="41">
        <f t="shared" si="9"/>
        <v>346</v>
      </c>
      <c r="O208" s="61">
        <f t="shared" si="10"/>
        <v>3043</v>
      </c>
      <c r="P208" s="61">
        <f t="shared" si="11"/>
        <v>102</v>
      </c>
    </row>
    <row r="209" spans="1:16" ht="78.75">
      <c r="A209" s="185"/>
      <c r="B209" s="185"/>
      <c r="C209" s="126">
        <v>206</v>
      </c>
      <c r="D209" s="132" t="s">
        <v>284</v>
      </c>
      <c r="E209" s="35" t="s">
        <v>64</v>
      </c>
      <c r="F209" s="35" t="s">
        <v>692</v>
      </c>
      <c r="G209" s="35" t="s">
        <v>452</v>
      </c>
      <c r="H209" s="35" t="s">
        <v>67</v>
      </c>
      <c r="I209" s="48">
        <v>30</v>
      </c>
      <c r="J209" s="48">
        <v>30</v>
      </c>
      <c r="K209" s="59">
        <v>9</v>
      </c>
      <c r="L209" s="43">
        <v>269</v>
      </c>
      <c r="M209" s="42">
        <f>SUM(CCT!L209-CCT!M209,CAV!L209-CAV!M209,CEAD!L209-CEAD!M209,CEART!L209-CEART!M209,CEAVI!L209-CEAVI!M209,CEFID!L209-CEFID!M209,CEO!L209-CEO!M209,CEPLAN!L209-CEPLAN!M209,CERES!L209-CERES!M209,CESFI!L209-CESFI!M209,CESMO!L209-CESMO!M209,ESAG!L209-ESAG!M209,FAED!L209-FAED!M209,MESC!L209-MESC!M209,REITORIA!L209-REITORIA!M209)</f>
        <v>21</v>
      </c>
      <c r="N209" s="41">
        <f t="shared" si="9"/>
        <v>248</v>
      </c>
      <c r="O209" s="61">
        <f t="shared" si="10"/>
        <v>2421</v>
      </c>
      <c r="P209" s="61">
        <f t="shared" si="11"/>
        <v>189</v>
      </c>
    </row>
    <row r="210" spans="1:16" ht="15" customHeight="1">
      <c r="A210" s="185"/>
      <c r="B210" s="185"/>
      <c r="C210" s="126">
        <v>207</v>
      </c>
      <c r="D210" s="132" t="s">
        <v>285</v>
      </c>
      <c r="E210" s="35" t="s">
        <v>64</v>
      </c>
      <c r="F210" s="35" t="s">
        <v>692</v>
      </c>
      <c r="G210" s="35" t="s">
        <v>453</v>
      </c>
      <c r="H210" s="35" t="s">
        <v>67</v>
      </c>
      <c r="I210" s="48">
        <v>30</v>
      </c>
      <c r="J210" s="48">
        <v>30</v>
      </c>
      <c r="K210" s="59">
        <v>9</v>
      </c>
      <c r="L210" s="43">
        <v>182</v>
      </c>
      <c r="M210" s="42">
        <f>SUM(CCT!L210-CCT!M210,CAV!L210-CAV!M210,CEAD!L210-CEAD!M210,CEART!L210-CEART!M210,CEAVI!L210-CEAVI!M210,CEFID!L210-CEFID!M210,CEO!L210-CEO!M210,CEPLAN!L210-CEPLAN!M210,CERES!L210-CERES!M210,CESFI!L210-CESFI!M210,CESMO!L210-CESMO!M210,ESAG!L210-ESAG!M210,FAED!L210-FAED!M210,MESC!L210-MESC!M210,REITORIA!L210-REITORIA!M210)</f>
        <v>20</v>
      </c>
      <c r="N210" s="41">
        <f t="shared" si="9"/>
        <v>162</v>
      </c>
      <c r="O210" s="61">
        <f t="shared" si="10"/>
        <v>1638</v>
      </c>
      <c r="P210" s="61">
        <f t="shared" si="11"/>
        <v>180</v>
      </c>
    </row>
    <row r="211" spans="1:16" ht="15" customHeight="1">
      <c r="A211" s="185"/>
      <c r="B211" s="185"/>
      <c r="C211" s="126">
        <v>208</v>
      </c>
      <c r="D211" s="132" t="s">
        <v>286</v>
      </c>
      <c r="E211" s="35" t="s">
        <v>64</v>
      </c>
      <c r="F211" s="35" t="s">
        <v>692</v>
      </c>
      <c r="G211" s="35" t="s">
        <v>447</v>
      </c>
      <c r="H211" s="35" t="s">
        <v>67</v>
      </c>
      <c r="I211" s="48">
        <v>30</v>
      </c>
      <c r="J211" s="48">
        <v>30</v>
      </c>
      <c r="K211" s="59">
        <v>31</v>
      </c>
      <c r="L211" s="43">
        <v>226</v>
      </c>
      <c r="M211" s="42">
        <f>SUM(CCT!L211-CCT!M211,CAV!L211-CAV!M211,CEAD!L211-CEAD!M211,CEART!L211-CEART!M211,CEAVI!L211-CEAVI!M211,CEFID!L211-CEFID!M211,CEO!L211-CEO!M211,CEPLAN!L211-CEPLAN!M211,CERES!L211-CERES!M211,CESFI!L211-CESFI!M211,CESMO!L211-CESMO!M211,ESAG!L211-ESAG!M211,FAED!L211-FAED!M211,MESC!L211-MESC!M211,REITORIA!L211-REITORIA!M211)</f>
        <v>29</v>
      </c>
      <c r="N211" s="41">
        <f t="shared" si="9"/>
        <v>197</v>
      </c>
      <c r="O211" s="61">
        <f t="shared" si="10"/>
        <v>7006</v>
      </c>
      <c r="P211" s="61">
        <f t="shared" si="11"/>
        <v>899</v>
      </c>
    </row>
    <row r="212" spans="1:16" ht="15" customHeight="1">
      <c r="A212" s="185"/>
      <c r="B212" s="185"/>
      <c r="C212" s="126">
        <v>209</v>
      </c>
      <c r="D212" s="132" t="s">
        <v>287</v>
      </c>
      <c r="E212" s="35" t="s">
        <v>64</v>
      </c>
      <c r="F212" s="35" t="s">
        <v>692</v>
      </c>
      <c r="G212" s="35" t="s">
        <v>448</v>
      </c>
      <c r="H212" s="35" t="s">
        <v>67</v>
      </c>
      <c r="I212" s="48">
        <v>30</v>
      </c>
      <c r="J212" s="48">
        <v>30</v>
      </c>
      <c r="K212" s="59">
        <v>31</v>
      </c>
      <c r="L212" s="43">
        <v>244</v>
      </c>
      <c r="M212" s="42">
        <f>SUM(CCT!L212-CCT!M212,CAV!L212-CAV!M212,CEAD!L212-CEAD!M212,CEART!L212-CEART!M212,CEAVI!L212-CEAVI!M212,CEFID!L212-CEFID!M212,CEO!L212-CEO!M212,CEPLAN!L212-CEPLAN!M212,CERES!L212-CERES!M212,CESFI!L212-CESFI!M212,CESMO!L212-CESMO!M212,ESAG!L212-ESAG!M212,FAED!L212-FAED!M212,MESC!L212-MESC!M212,REITORIA!L212-REITORIA!M212)</f>
        <v>42</v>
      </c>
      <c r="N212" s="41">
        <f t="shared" si="9"/>
        <v>202</v>
      </c>
      <c r="O212" s="61">
        <f t="shared" si="10"/>
        <v>7564</v>
      </c>
      <c r="P212" s="61">
        <f t="shared" si="11"/>
        <v>1302</v>
      </c>
    </row>
    <row r="213" spans="1:16" ht="78.75">
      <c r="A213" s="185"/>
      <c r="B213" s="185"/>
      <c r="C213" s="126">
        <v>210</v>
      </c>
      <c r="D213" s="132" t="s">
        <v>288</v>
      </c>
      <c r="E213" s="48" t="s">
        <v>64</v>
      </c>
      <c r="F213" s="48" t="s">
        <v>692</v>
      </c>
      <c r="G213" s="35" t="s">
        <v>449</v>
      </c>
      <c r="H213" s="50" t="s">
        <v>67</v>
      </c>
      <c r="I213" s="48">
        <v>30</v>
      </c>
      <c r="J213" s="48">
        <v>30</v>
      </c>
      <c r="K213" s="59">
        <v>31</v>
      </c>
      <c r="L213" s="43">
        <v>286</v>
      </c>
      <c r="M213" s="42">
        <f>SUM(CCT!L213-CCT!M213,CAV!L213-CAV!M213,CEAD!L213-CEAD!M213,CEART!L213-CEART!M213,CEAVI!L213-CEAVI!M213,CEFID!L213-CEFID!M213,CEO!L213-CEO!M213,CEPLAN!L213-CEPLAN!M213,CERES!L213-CERES!M213,CESFI!L213-CESFI!M213,CESMO!L213-CESMO!M213,ESAG!L213-ESAG!M213,FAED!L213-FAED!M213,MESC!L213-MESC!M213,REITORIA!L213-REITORIA!M213)</f>
        <v>46</v>
      </c>
      <c r="N213" s="41">
        <f t="shared" si="9"/>
        <v>240</v>
      </c>
      <c r="O213" s="61">
        <f t="shared" si="10"/>
        <v>8866</v>
      </c>
      <c r="P213" s="61">
        <f t="shared" si="11"/>
        <v>1426</v>
      </c>
    </row>
    <row r="214" spans="1:16" ht="78.75">
      <c r="A214" s="185"/>
      <c r="B214" s="185"/>
      <c r="C214" s="126">
        <v>211</v>
      </c>
      <c r="D214" s="132" t="s">
        <v>289</v>
      </c>
      <c r="E214" s="48" t="s">
        <v>64</v>
      </c>
      <c r="F214" s="48" t="s">
        <v>692</v>
      </c>
      <c r="G214" s="35" t="s">
        <v>450</v>
      </c>
      <c r="H214" s="50" t="s">
        <v>67</v>
      </c>
      <c r="I214" s="48">
        <v>30</v>
      </c>
      <c r="J214" s="48">
        <v>30</v>
      </c>
      <c r="K214" s="59">
        <v>31</v>
      </c>
      <c r="L214" s="43">
        <v>237</v>
      </c>
      <c r="M214" s="42">
        <f>SUM(CCT!L214-CCT!M214,CAV!L214-CAV!M214,CEAD!L214-CEAD!M214,CEART!L214-CEART!M214,CEAVI!L214-CEAVI!M214,CEFID!L214-CEFID!M214,CEO!L214-CEO!M214,CEPLAN!L214-CEPLAN!M214,CERES!L214-CERES!M214,CESFI!L214-CESFI!M214,CESMO!L214-CESMO!M214,ESAG!L214-ESAG!M214,FAED!L214-FAED!M214,MESC!L214-MESC!M214,REITORIA!L214-REITORIA!M214)</f>
        <v>42</v>
      </c>
      <c r="N214" s="41">
        <f t="shared" si="9"/>
        <v>195</v>
      </c>
      <c r="O214" s="61">
        <f t="shared" si="10"/>
        <v>7347</v>
      </c>
      <c r="P214" s="61">
        <f t="shared" si="11"/>
        <v>1302</v>
      </c>
    </row>
    <row r="215" spans="1:16" ht="78.75">
      <c r="A215" s="185"/>
      <c r="B215" s="185"/>
      <c r="C215" s="126">
        <v>212</v>
      </c>
      <c r="D215" s="132" t="s">
        <v>290</v>
      </c>
      <c r="E215" s="48" t="s">
        <v>64</v>
      </c>
      <c r="F215" s="48" t="s">
        <v>692</v>
      </c>
      <c r="G215" s="35" t="s">
        <v>451</v>
      </c>
      <c r="H215" s="50" t="s">
        <v>67</v>
      </c>
      <c r="I215" s="48">
        <v>30</v>
      </c>
      <c r="J215" s="48">
        <v>30</v>
      </c>
      <c r="K215" s="59">
        <v>35</v>
      </c>
      <c r="L215" s="43">
        <v>160</v>
      </c>
      <c r="M215" s="42">
        <f>SUM(CCT!L215-CCT!M215,CAV!L215-CAV!M215,CEAD!L215-CEAD!M215,CEART!L215-CEART!M215,CEAVI!L215-CEAVI!M215,CEFID!L215-CEFID!M215,CEO!L215-CEO!M215,CEPLAN!L215-CEPLAN!M215,CERES!L215-CERES!M215,CESFI!L215-CESFI!M215,CESMO!L215-CESMO!M215,ESAG!L215-ESAG!M215,FAED!L215-FAED!M215,MESC!L215-MESC!M215,REITORIA!L215-REITORIA!M215)</f>
        <v>31</v>
      </c>
      <c r="N215" s="41">
        <f t="shared" si="9"/>
        <v>129</v>
      </c>
      <c r="O215" s="61">
        <f t="shared" si="10"/>
        <v>5600</v>
      </c>
      <c r="P215" s="61">
        <f t="shared" si="11"/>
        <v>1085</v>
      </c>
    </row>
    <row r="216" spans="1:16" ht="78.75">
      <c r="A216" s="185"/>
      <c r="B216" s="185"/>
      <c r="C216" s="126">
        <v>213</v>
      </c>
      <c r="D216" s="132" t="s">
        <v>291</v>
      </c>
      <c r="E216" s="48" t="s">
        <v>64</v>
      </c>
      <c r="F216" s="48" t="s">
        <v>692</v>
      </c>
      <c r="G216" s="35" t="s">
        <v>452</v>
      </c>
      <c r="H216" s="48" t="s">
        <v>67</v>
      </c>
      <c r="I216" s="48">
        <v>30</v>
      </c>
      <c r="J216" s="48">
        <v>30</v>
      </c>
      <c r="K216" s="59">
        <v>42</v>
      </c>
      <c r="L216" s="43">
        <v>175</v>
      </c>
      <c r="M216" s="42">
        <f>SUM(CCT!L216-CCT!M216,CAV!L216-CAV!M216,CEAD!L216-CEAD!M216,CEART!L216-CEART!M216,CEAVI!L216-CEAVI!M216,CEFID!L216-CEFID!M216,CEO!L216-CEO!M216,CEPLAN!L216-CEPLAN!M216,CERES!L216-CERES!M216,CESFI!L216-CESFI!M216,CESMO!L216-CESMO!M216,ESAG!L216-ESAG!M216,FAED!L216-FAED!M216,MESC!L216-MESC!M216,REITORIA!L216-REITORIA!M216)</f>
        <v>34</v>
      </c>
      <c r="N216" s="41">
        <f t="shared" si="9"/>
        <v>141</v>
      </c>
      <c r="O216" s="61">
        <f t="shared" si="10"/>
        <v>7350</v>
      </c>
      <c r="P216" s="61">
        <f t="shared" si="11"/>
        <v>1428</v>
      </c>
    </row>
    <row r="217" spans="1:16" ht="78.75">
      <c r="A217" s="185"/>
      <c r="B217" s="185"/>
      <c r="C217" s="126">
        <v>214</v>
      </c>
      <c r="D217" s="132" t="s">
        <v>292</v>
      </c>
      <c r="E217" s="35" t="s">
        <v>64</v>
      </c>
      <c r="F217" s="35" t="s">
        <v>692</v>
      </c>
      <c r="G217" s="35" t="s">
        <v>453</v>
      </c>
      <c r="H217" s="50" t="s">
        <v>67</v>
      </c>
      <c r="I217" s="48">
        <v>30</v>
      </c>
      <c r="J217" s="48">
        <v>30</v>
      </c>
      <c r="K217" s="59">
        <v>42</v>
      </c>
      <c r="L217" s="43">
        <v>104</v>
      </c>
      <c r="M217" s="42">
        <f>SUM(CCT!L217-CCT!M217,CAV!L217-CAV!M217,CEAD!L217-CEAD!M217,CEART!L217-CEART!M217,CEAVI!L217-CEAVI!M217,CEFID!L217-CEFID!M217,CEO!L217-CEO!M217,CEPLAN!L217-CEPLAN!M217,CERES!L217-CERES!M217,CESFI!L217-CESFI!M217,CESMO!L217-CESMO!M217,ESAG!L217-ESAG!M217,FAED!L217-FAED!M217,MESC!L217-MESC!M217,REITORIA!L217-REITORIA!M217)</f>
        <v>19</v>
      </c>
      <c r="N217" s="41">
        <f t="shared" si="9"/>
        <v>85</v>
      </c>
      <c r="O217" s="61">
        <f t="shared" si="10"/>
        <v>4368</v>
      </c>
      <c r="P217" s="61">
        <f t="shared" si="11"/>
        <v>798</v>
      </c>
    </row>
    <row r="218" spans="1:16" ht="78.75">
      <c r="A218" s="185"/>
      <c r="B218" s="185"/>
      <c r="C218" s="126">
        <v>215</v>
      </c>
      <c r="D218" s="132" t="s">
        <v>293</v>
      </c>
      <c r="E218" s="35" t="s">
        <v>64</v>
      </c>
      <c r="F218" s="35" t="s">
        <v>692</v>
      </c>
      <c r="G218" s="35" t="s">
        <v>454</v>
      </c>
      <c r="H218" s="50" t="s">
        <v>67</v>
      </c>
      <c r="I218" s="48">
        <v>30</v>
      </c>
      <c r="J218" s="48">
        <v>30</v>
      </c>
      <c r="K218" s="59">
        <v>65</v>
      </c>
      <c r="L218" s="43">
        <v>119</v>
      </c>
      <c r="M218" s="42">
        <f>SUM(CCT!L218-CCT!M218,CAV!L218-CAV!M218,CEAD!L218-CEAD!M218,CEART!L218-CEART!M218,CEAVI!L218-CEAVI!M218,CEFID!L218-CEFID!M218,CEO!L218-CEO!M218,CEPLAN!L218-CEPLAN!M218,CERES!L218-CERES!M218,CESFI!L218-CESFI!M218,CESMO!L218-CESMO!M218,ESAG!L218-ESAG!M218,FAED!L218-FAED!M218,MESC!L218-MESC!M218,REITORIA!L218-REITORIA!M218)</f>
        <v>25</v>
      </c>
      <c r="N218" s="41">
        <f t="shared" si="9"/>
        <v>94</v>
      </c>
      <c r="O218" s="61">
        <f t="shared" si="10"/>
        <v>7735</v>
      </c>
      <c r="P218" s="61">
        <f t="shared" si="11"/>
        <v>1625</v>
      </c>
    </row>
    <row r="219" spans="1:16" ht="15" customHeight="1">
      <c r="A219" s="185"/>
      <c r="B219" s="185"/>
      <c r="C219" s="126">
        <v>216</v>
      </c>
      <c r="D219" s="132" t="s">
        <v>294</v>
      </c>
      <c r="E219" s="35" t="s">
        <v>64</v>
      </c>
      <c r="F219" s="35" t="s">
        <v>692</v>
      </c>
      <c r="G219" s="35" t="s">
        <v>455</v>
      </c>
      <c r="H219" s="50" t="s">
        <v>67</v>
      </c>
      <c r="I219" s="48">
        <v>30</v>
      </c>
      <c r="J219" s="48">
        <v>30</v>
      </c>
      <c r="K219" s="59">
        <v>98</v>
      </c>
      <c r="L219" s="43">
        <v>85</v>
      </c>
      <c r="M219" s="42">
        <f>SUM(CCT!L219-CCT!M219,CAV!L219-CAV!M219,CEAD!L219-CEAD!M219,CEART!L219-CEART!M219,CEAVI!L219-CEAVI!M219,CEFID!L219-CEFID!M219,CEO!L219-CEO!M219,CEPLAN!L219-CEPLAN!M219,CERES!L219-CERES!M219,CESFI!L219-CESFI!M219,CESMO!L219-CESMO!M219,ESAG!L219-ESAG!M219,FAED!L219-FAED!M219,MESC!L219-MESC!M219,REITORIA!L219-REITORIA!M219)</f>
        <v>16</v>
      </c>
      <c r="N219" s="41">
        <f t="shared" si="9"/>
        <v>69</v>
      </c>
      <c r="O219" s="61">
        <f t="shared" si="10"/>
        <v>8330</v>
      </c>
      <c r="P219" s="61">
        <f t="shared" si="11"/>
        <v>1568</v>
      </c>
    </row>
    <row r="220" spans="1:16" ht="63">
      <c r="A220" s="185"/>
      <c r="B220" s="185"/>
      <c r="C220" s="126">
        <v>217</v>
      </c>
      <c r="D220" s="132" t="s">
        <v>295</v>
      </c>
      <c r="E220" s="35" t="s">
        <v>64</v>
      </c>
      <c r="F220" s="35" t="s">
        <v>692</v>
      </c>
      <c r="G220" s="35" t="s">
        <v>456</v>
      </c>
      <c r="H220" s="50" t="s">
        <v>70</v>
      </c>
      <c r="I220" s="48">
        <v>30</v>
      </c>
      <c r="J220" s="48">
        <v>30</v>
      </c>
      <c r="K220" s="59">
        <v>98</v>
      </c>
      <c r="L220" s="43">
        <v>73</v>
      </c>
      <c r="M220" s="42">
        <f>SUM(CCT!L220-CCT!M220,CAV!L220-CAV!M220,CEAD!L220-CEAD!M220,CEART!L220-CEART!M220,CEAVI!L220-CEAVI!M220,CEFID!L220-CEFID!M220,CEO!L220-CEO!M220,CEPLAN!L220-CEPLAN!M220,CERES!L220-CERES!M220,CESFI!L220-CESFI!M220,CESMO!L220-CESMO!M220,ESAG!L220-ESAG!M220,FAED!L220-FAED!M220,MESC!L220-MESC!M220,REITORIA!L220-REITORIA!M220)</f>
        <v>14</v>
      </c>
      <c r="N220" s="41">
        <f t="shared" si="9"/>
        <v>59</v>
      </c>
      <c r="O220" s="61">
        <f t="shared" si="10"/>
        <v>7154</v>
      </c>
      <c r="P220" s="61">
        <f t="shared" si="11"/>
        <v>1372</v>
      </c>
    </row>
    <row r="221" spans="1:16" ht="31.5">
      <c r="A221" s="185"/>
      <c r="B221" s="185"/>
      <c r="C221" s="126">
        <v>218</v>
      </c>
      <c r="D221" s="132" t="s">
        <v>296</v>
      </c>
      <c r="E221" s="35" t="s">
        <v>64</v>
      </c>
      <c r="F221" s="35" t="s">
        <v>693</v>
      </c>
      <c r="G221" s="35" t="s">
        <v>457</v>
      </c>
      <c r="H221" s="50" t="s">
        <v>31</v>
      </c>
      <c r="I221" s="48">
        <v>30</v>
      </c>
      <c r="J221" s="48">
        <v>30</v>
      </c>
      <c r="K221" s="59">
        <v>303</v>
      </c>
      <c r="L221" s="43">
        <v>61</v>
      </c>
      <c r="M221" s="42">
        <f>SUM(CCT!L221-CCT!M221,CAV!L221-CAV!M221,CEAD!L221-CEAD!M221,CEART!L221-CEART!M221,CEAVI!L221-CEAVI!M221,CEFID!L221-CEFID!M221,CEO!L221-CEO!M221,CEPLAN!L221-CEPLAN!M221,CERES!L221-CERES!M221,CESFI!L221-CESFI!M221,CESMO!L221-CESMO!M221,ESAG!L221-ESAG!M221,FAED!L221-FAED!M221,MESC!L221-MESC!M221,REITORIA!L221-REITORIA!M221)</f>
        <v>7</v>
      </c>
      <c r="N221" s="41">
        <f t="shared" si="9"/>
        <v>54</v>
      </c>
      <c r="O221" s="61">
        <f t="shared" si="10"/>
        <v>18483</v>
      </c>
      <c r="P221" s="61">
        <f t="shared" si="11"/>
        <v>2121</v>
      </c>
    </row>
    <row r="222" spans="1:16" ht="78.75">
      <c r="A222" s="185"/>
      <c r="B222" s="185"/>
      <c r="C222" s="126">
        <v>219</v>
      </c>
      <c r="D222" s="132" t="s">
        <v>97</v>
      </c>
      <c r="E222" s="48" t="s">
        <v>64</v>
      </c>
      <c r="F222" s="48" t="s">
        <v>666</v>
      </c>
      <c r="G222" s="35" t="s">
        <v>458</v>
      </c>
      <c r="H222" s="48" t="s">
        <v>70</v>
      </c>
      <c r="I222" s="48">
        <v>30</v>
      </c>
      <c r="J222" s="48">
        <v>30</v>
      </c>
      <c r="K222" s="59">
        <v>35</v>
      </c>
      <c r="L222" s="43">
        <v>97</v>
      </c>
      <c r="M222" s="42">
        <f>SUM(CCT!L222-CCT!M222,CAV!L222-CAV!M222,CEAD!L222-CEAD!M222,CEART!L222-CEART!M222,CEAVI!L222-CEAVI!M222,CEFID!L222-CEFID!M222,CEO!L222-CEO!M222,CEPLAN!L222-CEPLAN!M222,CERES!L222-CERES!M222,CESFI!L222-CESFI!M222,CESMO!L222-CESMO!M222,ESAG!L222-ESAG!M222,FAED!L222-FAED!M222,MESC!L222-MESC!M222,REITORIA!L222-REITORIA!M222)</f>
        <v>37</v>
      </c>
      <c r="N222" s="41">
        <f t="shared" si="9"/>
        <v>60</v>
      </c>
      <c r="O222" s="61">
        <f t="shared" si="10"/>
        <v>3395</v>
      </c>
      <c r="P222" s="61">
        <f t="shared" si="11"/>
        <v>1295</v>
      </c>
    </row>
    <row r="223" spans="1:16" ht="63">
      <c r="A223" s="185"/>
      <c r="B223" s="185"/>
      <c r="C223" s="126">
        <v>220</v>
      </c>
      <c r="D223" s="132" t="s">
        <v>54</v>
      </c>
      <c r="E223" s="35" t="s">
        <v>427</v>
      </c>
      <c r="F223" s="35" t="s">
        <v>694</v>
      </c>
      <c r="G223" s="35" t="s">
        <v>432</v>
      </c>
      <c r="H223" s="50" t="s">
        <v>31</v>
      </c>
      <c r="I223" s="48">
        <v>30</v>
      </c>
      <c r="J223" s="48">
        <v>30</v>
      </c>
      <c r="K223" s="59">
        <v>63</v>
      </c>
      <c r="L223" s="43">
        <v>50</v>
      </c>
      <c r="M223" s="42">
        <f>SUM(CCT!L223-CCT!M223,CAV!L223-CAV!M223,CEAD!L223-CEAD!M223,CEART!L223-CEART!M223,CEAVI!L223-CEAVI!M223,CEFID!L223-CEFID!M223,CEO!L223-CEO!M223,CEPLAN!L223-CEPLAN!M223,CERES!L223-CERES!M223,CESFI!L223-CESFI!M223,CESMO!L223-CESMO!M223,ESAG!L223-ESAG!M223,FAED!L223-FAED!M223,MESC!L223-MESC!M223,REITORIA!L223-REITORIA!M223)</f>
        <v>17</v>
      </c>
      <c r="N223" s="41">
        <f t="shared" si="9"/>
        <v>33</v>
      </c>
      <c r="O223" s="61">
        <f t="shared" si="10"/>
        <v>3150</v>
      </c>
      <c r="P223" s="61">
        <f t="shared" si="11"/>
        <v>1071</v>
      </c>
    </row>
    <row r="224" spans="1:16" ht="31.5">
      <c r="A224" s="185"/>
      <c r="B224" s="185"/>
      <c r="C224" s="126">
        <v>221</v>
      </c>
      <c r="D224" s="132" t="s">
        <v>297</v>
      </c>
      <c r="E224" s="35" t="s">
        <v>64</v>
      </c>
      <c r="F224" s="35" t="s">
        <v>692</v>
      </c>
      <c r="G224" s="35" t="s">
        <v>695</v>
      </c>
      <c r="H224" s="50" t="s">
        <v>67</v>
      </c>
      <c r="I224" s="48">
        <v>30</v>
      </c>
      <c r="J224" s="48">
        <v>30</v>
      </c>
      <c r="K224" s="59">
        <v>20</v>
      </c>
      <c r="L224" s="43">
        <v>21</v>
      </c>
      <c r="M224" s="42">
        <f>SUM(CCT!L224-CCT!M224,CAV!L224-CAV!M224,CEAD!L224-CEAD!M224,CEART!L224-CEART!M224,CEAVI!L224-CEAVI!M224,CEFID!L224-CEFID!M224,CEO!L224-CEO!M224,CEPLAN!L224-CEPLAN!M224,CERES!L224-CERES!M224,CESFI!L224-CESFI!M224,CESMO!L224-CESMO!M224,ESAG!L224-ESAG!M224,FAED!L224-FAED!M224,MESC!L224-MESC!M224,REITORIA!L224-REITORIA!M224)</f>
        <v>4</v>
      </c>
      <c r="N224" s="41">
        <f t="shared" si="9"/>
        <v>17</v>
      </c>
      <c r="O224" s="61">
        <f t="shared" si="10"/>
        <v>420</v>
      </c>
      <c r="P224" s="61">
        <f t="shared" si="11"/>
        <v>80</v>
      </c>
    </row>
    <row r="225" spans="1:16" ht="31.5">
      <c r="A225" s="185"/>
      <c r="B225" s="185"/>
      <c r="C225" s="126">
        <v>222</v>
      </c>
      <c r="D225" s="132" t="s">
        <v>490</v>
      </c>
      <c r="E225" s="35" t="s">
        <v>64</v>
      </c>
      <c r="F225" s="35" t="s">
        <v>692</v>
      </c>
      <c r="G225" s="35" t="s">
        <v>695</v>
      </c>
      <c r="H225" s="50" t="s">
        <v>67</v>
      </c>
      <c r="I225" s="48">
        <v>30</v>
      </c>
      <c r="J225" s="48">
        <v>30</v>
      </c>
      <c r="K225" s="59">
        <v>17</v>
      </c>
      <c r="L225" s="43">
        <v>1</v>
      </c>
      <c r="M225" s="42">
        <f>SUM(CCT!L225-CCT!M225,CAV!L225-CAV!M225,CEAD!L225-CEAD!M225,CEART!L225-CEART!M225,CEAVI!L225-CEAVI!M225,CEFID!L225-CEFID!M225,CEO!L225-CEO!M225,CEPLAN!L225-CEPLAN!M225,CERES!L225-CERES!M225,CESFI!L225-CESFI!M225,CESMO!L225-CESMO!M225,ESAG!L225-ESAG!M225,FAED!L225-FAED!M225,MESC!L225-MESC!M225,REITORIA!L225-REITORIA!M225)</f>
        <v>1</v>
      </c>
      <c r="N225" s="41">
        <f t="shared" si="9"/>
        <v>0</v>
      </c>
      <c r="O225" s="61">
        <f t="shared" si="10"/>
        <v>17</v>
      </c>
      <c r="P225" s="61">
        <f t="shared" si="11"/>
        <v>17</v>
      </c>
    </row>
    <row r="226" spans="1:16" ht="47.25">
      <c r="A226" s="185"/>
      <c r="B226" s="185"/>
      <c r="C226" s="126">
        <v>223</v>
      </c>
      <c r="D226" s="132" t="s">
        <v>491</v>
      </c>
      <c r="E226" s="35" t="s">
        <v>64</v>
      </c>
      <c r="F226" s="35" t="s">
        <v>694</v>
      </c>
      <c r="G226" s="35" t="s">
        <v>453</v>
      </c>
      <c r="H226" s="50" t="s">
        <v>67</v>
      </c>
      <c r="I226" s="48">
        <v>30</v>
      </c>
      <c r="J226" s="48">
        <v>30</v>
      </c>
      <c r="K226" s="59">
        <v>289</v>
      </c>
      <c r="L226" s="43">
        <v>1</v>
      </c>
      <c r="M226" s="42">
        <f>SUM(CCT!L226-CCT!M226,CAV!L226-CAV!M226,CEAD!L226-CEAD!M226,CEART!L226-CEART!M226,CEAVI!L226-CEAVI!M226,CEFID!L226-CEFID!M226,CEO!L226-CEO!M226,CEPLAN!L226-CEPLAN!M226,CERES!L226-CERES!M226,CESFI!L226-CESFI!M226,CESMO!L226-CESMO!M226,ESAG!L226-ESAG!M226,FAED!L226-FAED!M226,MESC!L226-MESC!M226,REITORIA!L226-REITORIA!M226)</f>
        <v>1</v>
      </c>
      <c r="N226" s="41">
        <f t="shared" si="9"/>
        <v>0</v>
      </c>
      <c r="O226" s="61">
        <f t="shared" si="10"/>
        <v>289</v>
      </c>
      <c r="P226" s="61">
        <f t="shared" si="11"/>
        <v>289</v>
      </c>
    </row>
    <row r="227" spans="1:16" ht="15.75">
      <c r="A227" s="185"/>
      <c r="B227" s="185"/>
      <c r="C227" s="126">
        <v>224</v>
      </c>
      <c r="D227" s="132" t="s">
        <v>492</v>
      </c>
      <c r="E227" s="35" t="s">
        <v>64</v>
      </c>
      <c r="F227" s="35" t="s">
        <v>696</v>
      </c>
      <c r="G227" s="35" t="s">
        <v>695</v>
      </c>
      <c r="H227" s="35" t="s">
        <v>67</v>
      </c>
      <c r="I227" s="48">
        <v>30</v>
      </c>
      <c r="J227" s="48">
        <v>30</v>
      </c>
      <c r="K227" s="59">
        <v>10.95</v>
      </c>
      <c r="L227" s="43">
        <v>15</v>
      </c>
      <c r="M227" s="42">
        <f>SUM(CCT!L227-CCT!M227,CAV!L227-CAV!M227,CEAD!L227-CEAD!M227,CEART!L227-CEART!M227,CEAVI!L227-CEAVI!M227,CEFID!L227-CEFID!M227,CEO!L227-CEO!M227,CEPLAN!L227-CEPLAN!M227,CERES!L227-CERES!M227,CESFI!L227-CESFI!M227,CESMO!L227-CESMO!M227,ESAG!L227-ESAG!M227,FAED!L227-FAED!M227,MESC!L227-MESC!M227,REITORIA!L227-REITORIA!M227)</f>
        <v>15</v>
      </c>
      <c r="N227" s="41">
        <f t="shared" si="9"/>
        <v>0</v>
      </c>
      <c r="O227" s="61">
        <f t="shared" si="10"/>
        <v>164.25</v>
      </c>
      <c r="P227" s="61">
        <f t="shared" si="11"/>
        <v>164.25</v>
      </c>
    </row>
    <row r="228" spans="1:16" ht="15" customHeight="1">
      <c r="A228" s="185"/>
      <c r="B228" s="185"/>
      <c r="C228" s="126">
        <v>225</v>
      </c>
      <c r="D228" s="132" t="s">
        <v>493</v>
      </c>
      <c r="E228" s="35" t="s">
        <v>64</v>
      </c>
      <c r="F228" s="35" t="s">
        <v>694</v>
      </c>
      <c r="G228" s="35" t="s">
        <v>446</v>
      </c>
      <c r="H228" s="35" t="s">
        <v>31</v>
      </c>
      <c r="I228" s="48">
        <v>30</v>
      </c>
      <c r="J228" s="48">
        <v>30</v>
      </c>
      <c r="K228" s="59">
        <v>77.63</v>
      </c>
      <c r="L228" s="43">
        <v>3</v>
      </c>
      <c r="M228" s="42">
        <f>SUM(CCT!L228-CCT!M228,CAV!L228-CAV!M228,CEAD!L228-CEAD!M228,CEART!L228-CEART!M228,CEAVI!L228-CEAVI!M228,CEFID!L228-CEFID!M228,CEO!L228-CEO!M228,CEPLAN!L228-CEPLAN!M228,CERES!L228-CERES!M228,CESFI!L228-CESFI!M228,CESMO!L228-CESMO!M228,ESAG!L228-ESAG!M228,FAED!L228-FAED!M228,MESC!L228-MESC!M228,REITORIA!L228-REITORIA!M228)</f>
        <v>3</v>
      </c>
      <c r="N228" s="41">
        <f t="shared" si="9"/>
        <v>0</v>
      </c>
      <c r="O228" s="61">
        <f t="shared" si="10"/>
        <v>232.89</v>
      </c>
      <c r="P228" s="61">
        <f t="shared" si="11"/>
        <v>232.89</v>
      </c>
    </row>
    <row r="229" spans="1:16" ht="63">
      <c r="A229" s="185"/>
      <c r="B229" s="185"/>
      <c r="C229" s="126">
        <v>226</v>
      </c>
      <c r="D229" s="132" t="s">
        <v>494</v>
      </c>
      <c r="E229" s="35" t="s">
        <v>64</v>
      </c>
      <c r="F229" s="35" t="s">
        <v>694</v>
      </c>
      <c r="G229" s="35" t="s">
        <v>452</v>
      </c>
      <c r="H229" s="54" t="s">
        <v>31</v>
      </c>
      <c r="I229" s="48">
        <v>30</v>
      </c>
      <c r="J229" s="48">
        <v>30</v>
      </c>
      <c r="K229" s="59">
        <v>400</v>
      </c>
      <c r="L229" s="43">
        <v>2</v>
      </c>
      <c r="M229" s="42">
        <f>SUM(CCT!L229-CCT!M229,CAV!L229-CAV!M229,CEAD!L229-CEAD!M229,CEART!L229-CEART!M229,CEAVI!L229-CEAVI!M229,CEFID!L229-CEFID!M229,CEO!L229-CEO!M229,CEPLAN!L229-CEPLAN!M229,CERES!L229-CERES!M229,CESFI!L229-CESFI!M229,CESMO!L229-CESMO!M229,ESAG!L229-ESAG!M229,FAED!L229-FAED!M229,MESC!L229-MESC!M229,REITORIA!L229-REITORIA!M229)</f>
        <v>2</v>
      </c>
      <c r="N229" s="41">
        <f t="shared" si="9"/>
        <v>0</v>
      </c>
      <c r="O229" s="61">
        <f t="shared" si="10"/>
        <v>800</v>
      </c>
      <c r="P229" s="61">
        <f t="shared" si="11"/>
        <v>800</v>
      </c>
    </row>
    <row r="230" spans="1:16" ht="63">
      <c r="A230" s="185"/>
      <c r="B230" s="185"/>
      <c r="C230" s="126">
        <v>227</v>
      </c>
      <c r="D230" s="132" t="s">
        <v>495</v>
      </c>
      <c r="E230" s="35" t="s">
        <v>64</v>
      </c>
      <c r="F230" s="35" t="s">
        <v>694</v>
      </c>
      <c r="G230" s="35" t="s">
        <v>456</v>
      </c>
      <c r="H230" s="54" t="s">
        <v>31</v>
      </c>
      <c r="I230" s="48">
        <v>30</v>
      </c>
      <c r="J230" s="48">
        <v>30</v>
      </c>
      <c r="K230" s="59">
        <v>850</v>
      </c>
      <c r="L230" s="43">
        <v>1</v>
      </c>
      <c r="M230" s="42">
        <f>SUM(CCT!L230-CCT!M230,CAV!L230-CAV!M230,CEAD!L230-CEAD!M230,CEART!L230-CEART!M230,CEAVI!L230-CEAVI!M230,CEFID!L230-CEFID!M230,CEO!L230-CEO!M230,CEPLAN!L230-CEPLAN!M230,CERES!L230-CERES!M230,CESFI!L230-CESFI!M230,CESMO!L230-CESMO!M230,ESAG!L230-ESAG!M230,FAED!L230-FAED!M230,MESC!L230-MESC!M230,REITORIA!L230-REITORIA!M230)</f>
        <v>1</v>
      </c>
      <c r="N230" s="41">
        <f t="shared" si="9"/>
        <v>0</v>
      </c>
      <c r="O230" s="61">
        <f t="shared" si="10"/>
        <v>850</v>
      </c>
      <c r="P230" s="61">
        <f t="shared" si="11"/>
        <v>850</v>
      </c>
    </row>
    <row r="231" spans="1:16" ht="63">
      <c r="A231" s="185"/>
      <c r="B231" s="185"/>
      <c r="C231" s="126">
        <v>228</v>
      </c>
      <c r="D231" s="132" t="s">
        <v>496</v>
      </c>
      <c r="E231" s="35" t="s">
        <v>64</v>
      </c>
      <c r="F231" s="35" t="s">
        <v>692</v>
      </c>
      <c r="G231" s="35" t="s">
        <v>697</v>
      </c>
      <c r="H231" s="48" t="s">
        <v>31</v>
      </c>
      <c r="I231" s="48">
        <v>30</v>
      </c>
      <c r="J231" s="48">
        <v>30</v>
      </c>
      <c r="K231" s="59">
        <v>1200</v>
      </c>
      <c r="L231" s="43">
        <v>1</v>
      </c>
      <c r="M231" s="42">
        <f>SUM(CCT!L231-CCT!M231,CAV!L231-CAV!M231,CEAD!L231-CEAD!M231,CEART!L231-CEART!M231,CEAVI!L231-CEAVI!M231,CEFID!L231-CEFID!M231,CEO!L231-CEO!M231,CEPLAN!L231-CEPLAN!M231,CERES!L231-CERES!M231,CESFI!L231-CESFI!M231,CESMO!L231-CESMO!M231,ESAG!L231-ESAG!M231,FAED!L231-FAED!M231,MESC!L231-MESC!M231,REITORIA!L231-REITORIA!M231)</f>
        <v>1</v>
      </c>
      <c r="N231" s="41">
        <f t="shared" si="9"/>
        <v>0</v>
      </c>
      <c r="O231" s="61">
        <f t="shared" si="10"/>
        <v>1200</v>
      </c>
      <c r="P231" s="61">
        <f t="shared" si="11"/>
        <v>1200</v>
      </c>
    </row>
    <row r="232" spans="1:16" ht="15" customHeight="1">
      <c r="A232" s="185"/>
      <c r="B232" s="185"/>
      <c r="C232" s="126">
        <v>229</v>
      </c>
      <c r="D232" s="132" t="s">
        <v>497</v>
      </c>
      <c r="E232" s="35" t="s">
        <v>64</v>
      </c>
      <c r="F232" s="35" t="s">
        <v>692</v>
      </c>
      <c r="G232" s="35" t="s">
        <v>452</v>
      </c>
      <c r="H232" s="35" t="s">
        <v>67</v>
      </c>
      <c r="I232" s="48">
        <v>30</v>
      </c>
      <c r="J232" s="48">
        <v>30</v>
      </c>
      <c r="K232" s="59">
        <v>500</v>
      </c>
      <c r="L232" s="43">
        <v>2</v>
      </c>
      <c r="M232" s="42">
        <f>SUM(CCT!L232-CCT!M232,CAV!L232-CAV!M232,CEAD!L232-CEAD!M232,CEART!L232-CEART!M232,CEAVI!L232-CEAVI!M232,CEFID!L232-CEFID!M232,CEO!L232-CEO!M232,CEPLAN!L232-CEPLAN!M232,CERES!L232-CERES!M232,CESFI!L232-CESFI!M232,CESMO!L232-CESMO!M232,ESAG!L232-ESAG!M232,FAED!L232-FAED!M232,MESC!L232-MESC!M232,REITORIA!L232-REITORIA!M232)</f>
        <v>2</v>
      </c>
      <c r="N232" s="41">
        <f t="shared" si="9"/>
        <v>0</v>
      </c>
      <c r="O232" s="61">
        <f t="shared" si="10"/>
        <v>1000</v>
      </c>
      <c r="P232" s="61">
        <f t="shared" si="11"/>
        <v>1000</v>
      </c>
    </row>
    <row r="233" spans="1:16" ht="63">
      <c r="A233" s="185"/>
      <c r="B233" s="185"/>
      <c r="C233" s="126">
        <v>230</v>
      </c>
      <c r="D233" s="132" t="s">
        <v>498</v>
      </c>
      <c r="E233" s="48" t="s">
        <v>64</v>
      </c>
      <c r="F233" s="48" t="s">
        <v>692</v>
      </c>
      <c r="G233" s="35" t="s">
        <v>698</v>
      </c>
      <c r="H233" s="48" t="s">
        <v>67</v>
      </c>
      <c r="I233" s="48">
        <v>30</v>
      </c>
      <c r="J233" s="48">
        <v>30</v>
      </c>
      <c r="K233" s="59">
        <v>625</v>
      </c>
      <c r="L233" s="43">
        <v>2</v>
      </c>
      <c r="M233" s="42">
        <f>SUM(CCT!L233-CCT!M233,CAV!L233-CAV!M233,CEAD!L233-CEAD!M233,CEART!L233-CEART!M233,CEAVI!L233-CEAVI!M233,CEFID!L233-CEFID!M233,CEO!L233-CEO!M233,CEPLAN!L233-CEPLAN!M233,CERES!L233-CERES!M233,CESFI!L233-CESFI!M233,CESMO!L233-CESMO!M233,ESAG!L233-ESAG!M233,FAED!L233-FAED!M233,MESC!L233-MESC!M233,REITORIA!L233-REITORIA!M233)</f>
        <v>2</v>
      </c>
      <c r="N233" s="41">
        <f t="shared" si="9"/>
        <v>0</v>
      </c>
      <c r="O233" s="61">
        <f t="shared" si="10"/>
        <v>1250</v>
      </c>
      <c r="P233" s="61">
        <f t="shared" si="11"/>
        <v>1250</v>
      </c>
    </row>
    <row r="234" spans="1:16" ht="63">
      <c r="A234" s="185"/>
      <c r="B234" s="185"/>
      <c r="C234" s="126">
        <v>231</v>
      </c>
      <c r="D234" s="132" t="s">
        <v>499</v>
      </c>
      <c r="E234" s="35" t="s">
        <v>64</v>
      </c>
      <c r="F234" s="35" t="s">
        <v>692</v>
      </c>
      <c r="G234" s="35" t="s">
        <v>699</v>
      </c>
      <c r="H234" s="48" t="s">
        <v>67</v>
      </c>
      <c r="I234" s="48">
        <v>30</v>
      </c>
      <c r="J234" s="48">
        <v>30</v>
      </c>
      <c r="K234" s="59">
        <v>625.05999999999995</v>
      </c>
      <c r="L234" s="43">
        <v>1</v>
      </c>
      <c r="M234" s="42">
        <f>SUM(CCT!L234-CCT!M234,CAV!L234-CAV!M234,CEAD!L234-CEAD!M234,CEART!L234-CEART!M234,CEAVI!L234-CEAVI!M234,CEFID!L234-CEFID!M234,CEO!L234-CEO!M234,CEPLAN!L234-CEPLAN!M234,CERES!L234-CERES!M234,CESFI!L234-CESFI!M234,CESMO!L234-CESMO!M234,ESAG!L234-ESAG!M234,FAED!L234-FAED!M234,MESC!L234-MESC!M234,REITORIA!L234-REITORIA!M234)</f>
        <v>1</v>
      </c>
      <c r="N234" s="41">
        <f t="shared" si="9"/>
        <v>0</v>
      </c>
      <c r="O234" s="61">
        <f t="shared" si="10"/>
        <v>625.05999999999995</v>
      </c>
      <c r="P234" s="61">
        <f t="shared" si="11"/>
        <v>625.05999999999995</v>
      </c>
    </row>
    <row r="235" spans="1:16" ht="63">
      <c r="A235" s="185"/>
      <c r="B235" s="185"/>
      <c r="C235" s="126">
        <v>232</v>
      </c>
      <c r="D235" s="132" t="s">
        <v>500</v>
      </c>
      <c r="E235" s="48" t="s">
        <v>64</v>
      </c>
      <c r="F235" s="48" t="s">
        <v>692</v>
      </c>
      <c r="G235" s="35" t="s">
        <v>700</v>
      </c>
      <c r="H235" s="48" t="s">
        <v>67</v>
      </c>
      <c r="I235" s="48">
        <v>30</v>
      </c>
      <c r="J235" s="48">
        <v>30</v>
      </c>
      <c r="K235" s="59">
        <v>625</v>
      </c>
      <c r="L235" s="43">
        <v>3</v>
      </c>
      <c r="M235" s="42">
        <f>SUM(CCT!L235-CCT!M235,CAV!L235-CAV!M235,CEAD!L235-CEAD!M235,CEART!L235-CEART!M235,CEAVI!L235-CEAVI!M235,CEFID!L235-CEFID!M235,CEO!L235-CEO!M235,CEPLAN!L235-CEPLAN!M235,CERES!L235-CERES!M235,CESFI!L235-CESFI!M235,CESMO!L235-CESMO!M235,ESAG!L235-ESAG!M235,FAED!L235-FAED!M235,MESC!L235-MESC!M235,REITORIA!L235-REITORIA!M235)</f>
        <v>3</v>
      </c>
      <c r="N235" s="41">
        <f t="shared" si="9"/>
        <v>0</v>
      </c>
      <c r="O235" s="61">
        <f t="shared" si="10"/>
        <v>1875</v>
      </c>
      <c r="P235" s="61">
        <f t="shared" si="11"/>
        <v>1875</v>
      </c>
    </row>
    <row r="236" spans="1:16" ht="63">
      <c r="A236" s="185"/>
      <c r="B236" s="185"/>
      <c r="C236" s="126">
        <v>233</v>
      </c>
      <c r="D236" s="132" t="s">
        <v>501</v>
      </c>
      <c r="E236" s="54" t="s">
        <v>64</v>
      </c>
      <c r="F236" s="54" t="s">
        <v>692</v>
      </c>
      <c r="G236" s="35" t="s">
        <v>701</v>
      </c>
      <c r="H236" s="54" t="s">
        <v>67</v>
      </c>
      <c r="I236" s="48">
        <v>30</v>
      </c>
      <c r="J236" s="48">
        <v>30</v>
      </c>
      <c r="K236" s="59">
        <v>788.44</v>
      </c>
      <c r="L236" s="43">
        <v>2</v>
      </c>
      <c r="M236" s="42">
        <f>SUM(CCT!L236-CCT!M236,CAV!L236-CAV!M236,CEAD!L236-CEAD!M236,CEART!L236-CEART!M236,CEAVI!L236-CEAVI!M236,CEFID!L236-CEFID!M236,CEO!L236-CEO!M236,CEPLAN!L236-CEPLAN!M236,CERES!L236-CERES!M236,CESFI!L236-CESFI!M236,CESMO!L236-CESMO!M236,ESAG!L236-ESAG!M236,FAED!L236-FAED!M236,MESC!L236-MESC!M236,REITORIA!L236-REITORIA!M236)</f>
        <v>2</v>
      </c>
      <c r="N236" s="41">
        <f t="shared" si="9"/>
        <v>0</v>
      </c>
      <c r="O236" s="61">
        <f t="shared" si="10"/>
        <v>1576.88</v>
      </c>
      <c r="P236" s="61">
        <f t="shared" si="11"/>
        <v>1576.88</v>
      </c>
    </row>
    <row r="237" spans="1:16" ht="63">
      <c r="A237" s="185"/>
      <c r="B237" s="185"/>
      <c r="C237" s="126">
        <v>234</v>
      </c>
      <c r="D237" s="132" t="s">
        <v>502</v>
      </c>
      <c r="E237" s="48" t="s">
        <v>64</v>
      </c>
      <c r="F237" s="48" t="s">
        <v>692</v>
      </c>
      <c r="G237" s="35" t="s">
        <v>702</v>
      </c>
      <c r="H237" s="48" t="s">
        <v>67</v>
      </c>
      <c r="I237" s="48">
        <v>30</v>
      </c>
      <c r="J237" s="48">
        <v>30</v>
      </c>
      <c r="K237" s="59">
        <v>1000</v>
      </c>
      <c r="L237" s="43">
        <v>2</v>
      </c>
      <c r="M237" s="42">
        <f>SUM(CCT!L237-CCT!M237,CAV!L237-CAV!M237,CEAD!L237-CEAD!M237,CEART!L237-CEART!M237,CEAVI!L237-CEAVI!M237,CEFID!L237-CEFID!M237,CEO!L237-CEO!M237,CEPLAN!L237-CEPLAN!M237,CERES!L237-CERES!M237,CESFI!L237-CESFI!M237,CESMO!L237-CESMO!M237,ESAG!L237-ESAG!M237,FAED!L237-FAED!M237,MESC!L237-MESC!M237,REITORIA!L237-REITORIA!M237)</f>
        <v>2</v>
      </c>
      <c r="N237" s="41">
        <f t="shared" si="9"/>
        <v>0</v>
      </c>
      <c r="O237" s="61">
        <f t="shared" si="10"/>
        <v>2000</v>
      </c>
      <c r="P237" s="61">
        <f t="shared" si="11"/>
        <v>2000</v>
      </c>
    </row>
    <row r="238" spans="1:16" ht="63">
      <c r="A238" s="185"/>
      <c r="B238" s="185"/>
      <c r="C238" s="126">
        <v>235</v>
      </c>
      <c r="D238" s="132" t="s">
        <v>503</v>
      </c>
      <c r="E238" s="48" t="s">
        <v>64</v>
      </c>
      <c r="F238" s="48" t="s">
        <v>692</v>
      </c>
      <c r="G238" s="35" t="s">
        <v>703</v>
      </c>
      <c r="H238" s="48" t="s">
        <v>67</v>
      </c>
      <c r="I238" s="48">
        <v>30</v>
      </c>
      <c r="J238" s="48">
        <v>30</v>
      </c>
      <c r="K238" s="59">
        <v>1000</v>
      </c>
      <c r="L238" s="43">
        <v>2</v>
      </c>
      <c r="M238" s="42">
        <f>SUM(CCT!L238-CCT!M238,CAV!L238-CAV!M238,CEAD!L238-CEAD!M238,CEART!L238-CEART!M238,CEAVI!L238-CEAVI!M238,CEFID!L238-CEFID!M238,CEO!L238-CEO!M238,CEPLAN!L238-CEPLAN!M238,CERES!L238-CERES!M238,CESFI!L238-CESFI!M238,CESMO!L238-CESMO!M238,ESAG!L238-ESAG!M238,FAED!L238-FAED!M238,MESC!L238-MESC!M238,REITORIA!L238-REITORIA!M238)</f>
        <v>2</v>
      </c>
      <c r="N238" s="41">
        <f t="shared" si="9"/>
        <v>0</v>
      </c>
      <c r="O238" s="61">
        <f t="shared" si="10"/>
        <v>2000</v>
      </c>
      <c r="P238" s="61">
        <f t="shared" si="11"/>
        <v>2000</v>
      </c>
    </row>
    <row r="239" spans="1:16" ht="15.75">
      <c r="A239" s="185"/>
      <c r="B239" s="185"/>
      <c r="C239" s="126">
        <v>236</v>
      </c>
      <c r="D239" s="132" t="s">
        <v>504</v>
      </c>
      <c r="E239" s="48" t="s">
        <v>64</v>
      </c>
      <c r="F239" s="48" t="s">
        <v>704</v>
      </c>
      <c r="G239" s="35" t="s">
        <v>705</v>
      </c>
      <c r="H239" s="48" t="s">
        <v>68</v>
      </c>
      <c r="I239" s="48">
        <v>30</v>
      </c>
      <c r="J239" s="48">
        <v>30</v>
      </c>
      <c r="K239" s="59">
        <v>7.15</v>
      </c>
      <c r="L239" s="43">
        <v>40</v>
      </c>
      <c r="M239" s="42">
        <f>SUM(CCT!L239-CCT!M239,CAV!L239-CAV!M239,CEAD!L239-CEAD!M239,CEART!L239-CEART!M239,CEAVI!L239-CEAVI!M239,CEFID!L239-CEFID!M239,CEO!L239-CEO!M239,CEPLAN!L239-CEPLAN!M239,CERES!L239-CERES!M239,CESFI!L239-CESFI!M239,CESMO!L239-CESMO!M239,ESAG!L239-ESAG!M239,FAED!L239-FAED!M239,MESC!L239-MESC!M239,REITORIA!L239-REITORIA!M239)</f>
        <v>40</v>
      </c>
      <c r="N239" s="41">
        <f t="shared" si="9"/>
        <v>0</v>
      </c>
      <c r="O239" s="61">
        <f t="shared" si="10"/>
        <v>286</v>
      </c>
      <c r="P239" s="61">
        <f t="shared" si="11"/>
        <v>286</v>
      </c>
    </row>
    <row r="240" spans="1:16" ht="15.75">
      <c r="A240" s="185"/>
      <c r="B240" s="185"/>
      <c r="C240" s="126">
        <v>237</v>
      </c>
      <c r="D240" s="132" t="s">
        <v>505</v>
      </c>
      <c r="E240" s="48" t="s">
        <v>64</v>
      </c>
      <c r="F240" s="48" t="s">
        <v>704</v>
      </c>
      <c r="G240" s="35" t="s">
        <v>706</v>
      </c>
      <c r="H240" s="48" t="s">
        <v>68</v>
      </c>
      <c r="I240" s="48">
        <v>30</v>
      </c>
      <c r="J240" s="48">
        <v>30</v>
      </c>
      <c r="K240" s="59">
        <v>2.2000000000000002</v>
      </c>
      <c r="L240" s="43">
        <v>40</v>
      </c>
      <c r="M240" s="42">
        <f>SUM(CCT!L240-CCT!M240,CAV!L240-CAV!M240,CEAD!L240-CEAD!M240,CEART!L240-CEART!M240,CEAVI!L240-CEAVI!M240,CEFID!L240-CEFID!M240,CEO!L240-CEO!M240,CEPLAN!L240-CEPLAN!M240,CERES!L240-CERES!M240,CESFI!L240-CESFI!M240,CESMO!L240-CESMO!M240,ESAG!L240-ESAG!M240,FAED!L240-FAED!M240,MESC!L240-MESC!M240,REITORIA!L240-REITORIA!M240)</f>
        <v>40</v>
      </c>
      <c r="N240" s="41">
        <f t="shared" si="9"/>
        <v>0</v>
      </c>
      <c r="O240" s="61">
        <f t="shared" si="10"/>
        <v>88</v>
      </c>
      <c r="P240" s="61">
        <f t="shared" si="11"/>
        <v>88</v>
      </c>
    </row>
    <row r="241" spans="1:16" ht="15.75">
      <c r="A241" s="185"/>
      <c r="B241" s="185"/>
      <c r="C241" s="126">
        <v>238</v>
      </c>
      <c r="D241" s="132" t="s">
        <v>506</v>
      </c>
      <c r="E241" s="48" t="s">
        <v>64</v>
      </c>
      <c r="F241" s="48" t="s">
        <v>707</v>
      </c>
      <c r="G241" s="35" t="s">
        <v>708</v>
      </c>
      <c r="H241" s="48" t="s">
        <v>67</v>
      </c>
      <c r="I241" s="48">
        <v>30</v>
      </c>
      <c r="J241" s="48">
        <v>30</v>
      </c>
      <c r="K241" s="59">
        <v>11.8</v>
      </c>
      <c r="L241" s="43">
        <v>6</v>
      </c>
      <c r="M241" s="42">
        <f>SUM(CCT!L241-CCT!M241,CAV!L241-CAV!M241,CEAD!L241-CEAD!M241,CEART!L241-CEART!M241,CEAVI!L241-CEAVI!M241,CEFID!L241-CEFID!M241,CEO!L241-CEO!M241,CEPLAN!L241-CEPLAN!M241,CERES!L241-CERES!M241,CESFI!L241-CESFI!M241,CESMO!L241-CESMO!M241,ESAG!L241-ESAG!M241,FAED!L241-FAED!M241,MESC!L241-MESC!M241,REITORIA!L241-REITORIA!M241)</f>
        <v>6</v>
      </c>
      <c r="N241" s="41">
        <f t="shared" si="9"/>
        <v>0</v>
      </c>
      <c r="O241" s="61">
        <f t="shared" si="10"/>
        <v>70.800000000000011</v>
      </c>
      <c r="P241" s="61">
        <f t="shared" si="11"/>
        <v>70.800000000000011</v>
      </c>
    </row>
    <row r="242" spans="1:16" ht="31.5">
      <c r="A242" s="185"/>
      <c r="B242" s="185"/>
      <c r="C242" s="126">
        <v>239</v>
      </c>
      <c r="D242" s="132" t="s">
        <v>507</v>
      </c>
      <c r="E242" s="48" t="s">
        <v>64</v>
      </c>
      <c r="F242" s="48" t="s">
        <v>709</v>
      </c>
      <c r="G242" s="35" t="s">
        <v>710</v>
      </c>
      <c r="H242" s="48" t="s">
        <v>67</v>
      </c>
      <c r="I242" s="48">
        <v>30</v>
      </c>
      <c r="J242" s="48">
        <v>30</v>
      </c>
      <c r="K242" s="59">
        <v>590</v>
      </c>
      <c r="L242" s="43">
        <v>2</v>
      </c>
      <c r="M242" s="42">
        <f>SUM(CCT!L242-CCT!M242,CAV!L242-CAV!M242,CEAD!L242-CEAD!M242,CEART!L242-CEART!M242,CEAVI!L242-CEAVI!M242,CEFID!L242-CEFID!M242,CEO!L242-CEO!M242,CEPLAN!L242-CEPLAN!M242,CERES!L242-CERES!M242,CESFI!L242-CESFI!M242,CESMO!L242-CESMO!M242,ESAG!L242-ESAG!M242,FAED!L242-FAED!M242,MESC!L242-MESC!M242,REITORIA!L242-REITORIA!M242)</f>
        <v>2</v>
      </c>
      <c r="N242" s="41">
        <f t="shared" si="9"/>
        <v>0</v>
      </c>
      <c r="O242" s="61">
        <f t="shared" si="10"/>
        <v>1180</v>
      </c>
      <c r="P242" s="61">
        <f t="shared" si="11"/>
        <v>1180</v>
      </c>
    </row>
    <row r="243" spans="1:16" ht="31.5">
      <c r="A243" s="185"/>
      <c r="B243" s="185"/>
      <c r="C243" s="126">
        <v>240</v>
      </c>
      <c r="D243" s="132" t="s">
        <v>298</v>
      </c>
      <c r="E243" s="48" t="s">
        <v>427</v>
      </c>
      <c r="F243" s="48" t="s">
        <v>711</v>
      </c>
      <c r="G243" s="35" t="s">
        <v>712</v>
      </c>
      <c r="H243" s="48" t="s">
        <v>67</v>
      </c>
      <c r="I243" s="48">
        <v>30</v>
      </c>
      <c r="J243" s="48">
        <v>30</v>
      </c>
      <c r="K243" s="59">
        <v>178</v>
      </c>
      <c r="L243" s="43">
        <v>18</v>
      </c>
      <c r="M243" s="42">
        <f>SUM(CCT!L243-CCT!M243,CAV!L243-CAV!M243,CEAD!L243-CEAD!M243,CEART!L243-CEART!M243,CEAVI!L243-CEAVI!M243,CEFID!L243-CEFID!M243,CEO!L243-CEO!M243,CEPLAN!L243-CEPLAN!M243,CERES!L243-CERES!M243,CESFI!L243-CESFI!M243,CESMO!L243-CESMO!M243,ESAG!L243-ESAG!M243,FAED!L243-FAED!M243,MESC!L243-MESC!M243,REITORIA!L243-REITORIA!M243)</f>
        <v>2</v>
      </c>
      <c r="N243" s="41">
        <f t="shared" si="9"/>
        <v>16</v>
      </c>
      <c r="O243" s="61">
        <f t="shared" si="10"/>
        <v>3204</v>
      </c>
      <c r="P243" s="61">
        <f t="shared" si="11"/>
        <v>356</v>
      </c>
    </row>
    <row r="244" spans="1:16" ht="78.75">
      <c r="A244" s="185"/>
      <c r="B244" s="185"/>
      <c r="C244" s="126">
        <v>241</v>
      </c>
      <c r="D244" s="132" t="s">
        <v>99</v>
      </c>
      <c r="E244" s="35" t="s">
        <v>64</v>
      </c>
      <c r="F244" s="35" t="s">
        <v>692</v>
      </c>
      <c r="G244" s="35" t="s">
        <v>446</v>
      </c>
      <c r="H244" s="48" t="s">
        <v>70</v>
      </c>
      <c r="I244" s="48">
        <v>30</v>
      </c>
      <c r="J244" s="48">
        <v>30</v>
      </c>
      <c r="K244" s="59">
        <v>140</v>
      </c>
      <c r="L244" s="43">
        <v>13</v>
      </c>
      <c r="M244" s="42">
        <f>SUM(CCT!L244-CCT!M244,CAV!L244-CAV!M244,CEAD!L244-CEAD!M244,CEART!L244-CEART!M244,CEAVI!L244-CEAVI!M244,CEFID!L244-CEFID!M244,CEO!L244-CEO!M244,CEPLAN!L244-CEPLAN!M244,CERES!L244-CERES!M244,CESFI!L244-CESFI!M244,CESMO!L244-CESMO!M244,ESAG!L244-ESAG!M244,FAED!L244-FAED!M244,MESC!L244-MESC!M244,REITORIA!L244-REITORIA!M244)</f>
        <v>3</v>
      </c>
      <c r="N244" s="41">
        <f t="shared" si="9"/>
        <v>10</v>
      </c>
      <c r="O244" s="61">
        <f t="shared" si="10"/>
        <v>1820</v>
      </c>
      <c r="P244" s="61">
        <f t="shared" si="11"/>
        <v>420</v>
      </c>
    </row>
    <row r="245" spans="1:16" ht="15.75">
      <c r="A245" s="185"/>
      <c r="B245" s="185"/>
      <c r="C245" s="126">
        <v>242</v>
      </c>
      <c r="D245" s="132" t="s">
        <v>299</v>
      </c>
      <c r="E245" s="35" t="s">
        <v>64</v>
      </c>
      <c r="F245" s="35" t="s">
        <v>707</v>
      </c>
      <c r="G245" s="35" t="s">
        <v>710</v>
      </c>
      <c r="H245" s="48" t="s">
        <v>67</v>
      </c>
      <c r="I245" s="48">
        <v>30</v>
      </c>
      <c r="J245" s="48">
        <v>30</v>
      </c>
      <c r="K245" s="59">
        <v>318</v>
      </c>
      <c r="L245" s="43">
        <v>17</v>
      </c>
      <c r="M245" s="42">
        <f>SUM(CCT!L245-CCT!M245,CAV!L245-CAV!M245,CEAD!L245-CEAD!M245,CEART!L245-CEART!M245,CEAVI!L245-CEAVI!M245,CEFID!L245-CEFID!M245,CEO!L245-CEO!M245,CEPLAN!L245-CEPLAN!M245,CERES!L245-CERES!M245,CESFI!L245-CESFI!M245,CESMO!L245-CESMO!M245,ESAG!L245-ESAG!M245,FAED!L245-FAED!M245,MESC!L245-MESC!M245,REITORIA!L245-REITORIA!M245)</f>
        <v>3</v>
      </c>
      <c r="N245" s="41">
        <f t="shared" ref="N245:N308" si="12">SUM(L245-M245)</f>
        <v>14</v>
      </c>
      <c r="O245" s="61">
        <f t="shared" si="10"/>
        <v>5406</v>
      </c>
      <c r="P245" s="61">
        <f t="shared" si="11"/>
        <v>954</v>
      </c>
    </row>
    <row r="246" spans="1:16" ht="15.75">
      <c r="A246" s="185"/>
      <c r="B246" s="185"/>
      <c r="C246" s="126">
        <v>243</v>
      </c>
      <c r="D246" s="132" t="s">
        <v>300</v>
      </c>
      <c r="E246" s="35" t="s">
        <v>64</v>
      </c>
      <c r="F246" s="35" t="s">
        <v>707</v>
      </c>
      <c r="G246" s="35" t="s">
        <v>710</v>
      </c>
      <c r="H246" s="35" t="s">
        <v>67</v>
      </c>
      <c r="I246" s="48">
        <v>30</v>
      </c>
      <c r="J246" s="48">
        <v>30</v>
      </c>
      <c r="K246" s="59">
        <v>105</v>
      </c>
      <c r="L246" s="43">
        <v>16</v>
      </c>
      <c r="M246" s="42">
        <f>SUM(CCT!L246-CCT!M246,CAV!L246-CAV!M246,CEAD!L246-CEAD!M246,CEART!L246-CEART!M246,CEAVI!L246-CEAVI!M246,CEFID!L246-CEFID!M246,CEO!L246-CEO!M246,CEPLAN!L246-CEPLAN!M246,CERES!L246-CERES!M246,CESFI!L246-CESFI!M246,CESMO!L246-CESMO!M246,ESAG!L246-ESAG!M246,FAED!L246-FAED!M246,MESC!L246-MESC!M246,REITORIA!L246-REITORIA!M246)</f>
        <v>3</v>
      </c>
      <c r="N246" s="41">
        <f t="shared" si="12"/>
        <v>13</v>
      </c>
      <c r="O246" s="61">
        <f t="shared" si="10"/>
        <v>1680</v>
      </c>
      <c r="P246" s="61">
        <f t="shared" si="11"/>
        <v>315</v>
      </c>
    </row>
    <row r="247" spans="1:16" ht="15.75">
      <c r="A247" s="185"/>
      <c r="B247" s="185"/>
      <c r="C247" s="126">
        <v>244</v>
      </c>
      <c r="D247" s="132" t="s">
        <v>301</v>
      </c>
      <c r="E247" s="35" t="s">
        <v>64</v>
      </c>
      <c r="F247" s="35" t="s">
        <v>707</v>
      </c>
      <c r="G247" s="35" t="s">
        <v>710</v>
      </c>
      <c r="H247" s="35" t="s">
        <v>67</v>
      </c>
      <c r="I247" s="48">
        <v>30</v>
      </c>
      <c r="J247" s="48">
        <v>30</v>
      </c>
      <c r="K247" s="59">
        <v>203</v>
      </c>
      <c r="L247" s="43">
        <v>18</v>
      </c>
      <c r="M247" s="42">
        <f>SUM(CCT!L247-CCT!M247,CAV!L247-CAV!M247,CEAD!L247-CEAD!M247,CEART!L247-CEART!M247,CEAVI!L247-CEAVI!M247,CEFID!L247-CEFID!M247,CEO!L247-CEO!M247,CEPLAN!L247-CEPLAN!M247,CERES!L247-CERES!M247,CESFI!L247-CESFI!M247,CESMO!L247-CESMO!M247,ESAG!L247-ESAG!M247,FAED!L247-FAED!M247,MESC!L247-MESC!M247,REITORIA!L247-REITORIA!M247)</f>
        <v>4</v>
      </c>
      <c r="N247" s="41">
        <f t="shared" si="12"/>
        <v>14</v>
      </c>
      <c r="O247" s="61">
        <f t="shared" si="10"/>
        <v>3654</v>
      </c>
      <c r="P247" s="61">
        <f t="shared" si="11"/>
        <v>812</v>
      </c>
    </row>
    <row r="248" spans="1:16" ht="173.25">
      <c r="A248" s="185"/>
      <c r="B248" s="185"/>
      <c r="C248" s="126">
        <v>245</v>
      </c>
      <c r="D248" s="132" t="s">
        <v>55</v>
      </c>
      <c r="E248" s="35" t="s">
        <v>64</v>
      </c>
      <c r="F248" s="35" t="s">
        <v>709</v>
      </c>
      <c r="G248" s="35" t="s">
        <v>713</v>
      </c>
      <c r="H248" s="35" t="s">
        <v>70</v>
      </c>
      <c r="I248" s="48">
        <v>30</v>
      </c>
      <c r="J248" s="48">
        <v>30</v>
      </c>
      <c r="K248" s="59">
        <v>930</v>
      </c>
      <c r="L248" s="43">
        <v>17</v>
      </c>
      <c r="M248" s="42">
        <f>SUM(CCT!L248-CCT!M248,CAV!L248-CAV!M248,CEAD!L248-CEAD!M248,CEART!L248-CEART!M248,CEAVI!L248-CEAVI!M248,CEFID!L248-CEFID!M248,CEO!L248-CEO!M248,CEPLAN!L248-CEPLAN!M248,CERES!L248-CERES!M248,CESFI!L248-CESFI!M248,CESMO!L248-CESMO!M248,ESAG!L248-ESAG!M248,FAED!L248-FAED!M248,MESC!L248-MESC!M248,REITORIA!L248-REITORIA!M248)</f>
        <v>2</v>
      </c>
      <c r="N248" s="41">
        <f t="shared" si="12"/>
        <v>15</v>
      </c>
      <c r="O248" s="61">
        <f t="shared" si="10"/>
        <v>15810</v>
      </c>
      <c r="P248" s="61">
        <f t="shared" si="11"/>
        <v>1860</v>
      </c>
    </row>
    <row r="249" spans="1:16" ht="63">
      <c r="A249" s="185"/>
      <c r="B249" s="185"/>
      <c r="C249" s="126">
        <v>246</v>
      </c>
      <c r="D249" s="132" t="s">
        <v>302</v>
      </c>
      <c r="E249" s="35" t="s">
        <v>64</v>
      </c>
      <c r="F249" s="35" t="s">
        <v>707</v>
      </c>
      <c r="G249" s="35" t="s">
        <v>714</v>
      </c>
      <c r="H249" s="35" t="s">
        <v>67</v>
      </c>
      <c r="I249" s="48">
        <v>30</v>
      </c>
      <c r="J249" s="48">
        <v>30</v>
      </c>
      <c r="K249" s="59">
        <v>127.89</v>
      </c>
      <c r="L249" s="43">
        <v>50</v>
      </c>
      <c r="M249" s="42">
        <f>SUM(CCT!L249-CCT!M249,CAV!L249-CAV!M249,CEAD!L249-CEAD!M249,CEART!L249-CEART!M249,CEAVI!L249-CEAVI!M249,CEFID!L249-CEFID!M249,CEO!L249-CEO!M249,CEPLAN!L249-CEPLAN!M249,CERES!L249-CERES!M249,CESFI!L249-CESFI!M249,CESMO!L249-CESMO!M249,ESAG!L249-ESAG!M249,FAED!L249-FAED!M249,MESC!L249-MESC!M249,REITORIA!L249-REITORIA!M249)</f>
        <v>6</v>
      </c>
      <c r="N249" s="41">
        <f t="shared" si="12"/>
        <v>44</v>
      </c>
      <c r="O249" s="61">
        <f t="shared" si="10"/>
        <v>6394.5</v>
      </c>
      <c r="P249" s="61">
        <f t="shared" si="11"/>
        <v>767.34</v>
      </c>
    </row>
    <row r="250" spans="1:16" ht="63">
      <c r="A250" s="185"/>
      <c r="B250" s="185"/>
      <c r="C250" s="126">
        <v>247</v>
      </c>
      <c r="D250" s="132" t="s">
        <v>56</v>
      </c>
      <c r="E250" s="35" t="s">
        <v>64</v>
      </c>
      <c r="F250" s="35" t="s">
        <v>707</v>
      </c>
      <c r="G250" s="35" t="s">
        <v>459</v>
      </c>
      <c r="H250" s="35" t="s">
        <v>67</v>
      </c>
      <c r="I250" s="48">
        <v>30</v>
      </c>
      <c r="J250" s="48">
        <v>30</v>
      </c>
      <c r="K250" s="59">
        <v>275.72000000000003</v>
      </c>
      <c r="L250" s="43">
        <v>50</v>
      </c>
      <c r="M250" s="42">
        <f>SUM(CCT!L250-CCT!M250,CAV!L250-CAV!M250,CEAD!L250-CEAD!M250,CEART!L250-CEART!M250,CEAVI!L250-CEAVI!M250,CEFID!L250-CEFID!M250,CEO!L250-CEO!M250,CEPLAN!L250-CEPLAN!M250,CERES!L250-CERES!M250,CESFI!L250-CESFI!M250,CESMO!L250-CESMO!M250,ESAG!L250-ESAG!M250,FAED!L250-FAED!M250,MESC!L250-MESC!M250,REITORIA!L250-REITORIA!M250)</f>
        <v>2</v>
      </c>
      <c r="N250" s="41">
        <f t="shared" si="12"/>
        <v>48</v>
      </c>
      <c r="O250" s="61">
        <f t="shared" si="10"/>
        <v>13786.000000000002</v>
      </c>
      <c r="P250" s="61">
        <f t="shared" si="11"/>
        <v>551.44000000000005</v>
      </c>
    </row>
    <row r="251" spans="1:16" ht="63">
      <c r="A251" s="185"/>
      <c r="B251" s="185"/>
      <c r="C251" s="126">
        <v>248</v>
      </c>
      <c r="D251" s="132" t="s">
        <v>57</v>
      </c>
      <c r="E251" s="35" t="s">
        <v>64</v>
      </c>
      <c r="F251" s="35" t="s">
        <v>707</v>
      </c>
      <c r="G251" s="35" t="s">
        <v>715</v>
      </c>
      <c r="H251" s="35" t="s">
        <v>67</v>
      </c>
      <c r="I251" s="48">
        <v>30</v>
      </c>
      <c r="J251" s="48">
        <v>30</v>
      </c>
      <c r="K251" s="59">
        <v>315</v>
      </c>
      <c r="L251" s="43">
        <v>50</v>
      </c>
      <c r="M251" s="42">
        <f>SUM(CCT!L251-CCT!M251,CAV!L251-CAV!M251,CEAD!L251-CEAD!M251,CEART!L251-CEART!M251,CEAVI!L251-CEAVI!M251,CEFID!L251-CEFID!M251,CEO!L251-CEO!M251,CEPLAN!L251-CEPLAN!M251,CERES!L251-CERES!M251,CESFI!L251-CESFI!M251,CESMO!L251-CESMO!M251,ESAG!L251-ESAG!M251,FAED!L251-FAED!M251,MESC!L251-MESC!M251,REITORIA!L251-REITORIA!M251)</f>
        <v>7</v>
      </c>
      <c r="N251" s="41">
        <f t="shared" si="12"/>
        <v>43</v>
      </c>
      <c r="O251" s="61">
        <f t="shared" si="10"/>
        <v>15750</v>
      </c>
      <c r="P251" s="61">
        <f t="shared" si="11"/>
        <v>2205</v>
      </c>
    </row>
    <row r="252" spans="1:16" ht="31.5">
      <c r="A252" s="185"/>
      <c r="B252" s="185"/>
      <c r="C252" s="126">
        <v>249</v>
      </c>
      <c r="D252" s="132" t="s">
        <v>100</v>
      </c>
      <c r="E252" s="35" t="s">
        <v>64</v>
      </c>
      <c r="F252" s="35" t="s">
        <v>707</v>
      </c>
      <c r="G252" s="35" t="s">
        <v>456</v>
      </c>
      <c r="H252" s="35" t="s">
        <v>70</v>
      </c>
      <c r="I252" s="48">
        <v>30</v>
      </c>
      <c r="J252" s="48">
        <v>30</v>
      </c>
      <c r="K252" s="59">
        <v>420</v>
      </c>
      <c r="L252" s="43">
        <v>19</v>
      </c>
      <c r="M252" s="42">
        <f>SUM(CCT!L252-CCT!M252,CAV!L252-CAV!M252,CEAD!L252-CEAD!M252,CEART!L252-CEART!M252,CEAVI!L252-CEAVI!M252,CEFID!L252-CEFID!M252,CEO!L252-CEO!M252,CEPLAN!L252-CEPLAN!M252,CERES!L252-CERES!M252,CESFI!L252-CESFI!M252,CESMO!L252-CESMO!M252,ESAG!L252-ESAG!M252,FAED!L252-FAED!M252,MESC!L252-MESC!M252,REITORIA!L252-REITORIA!M252)</f>
        <v>4</v>
      </c>
      <c r="N252" s="41">
        <f t="shared" si="12"/>
        <v>15</v>
      </c>
      <c r="O252" s="61">
        <f t="shared" si="10"/>
        <v>7980</v>
      </c>
      <c r="P252" s="61">
        <f t="shared" si="11"/>
        <v>1680</v>
      </c>
    </row>
    <row r="253" spans="1:16" ht="15" customHeight="1">
      <c r="A253" s="185"/>
      <c r="B253" s="185"/>
      <c r="C253" s="126">
        <v>250</v>
      </c>
      <c r="D253" s="132" t="s">
        <v>508</v>
      </c>
      <c r="E253" s="35" t="s">
        <v>64</v>
      </c>
      <c r="F253" s="35" t="s">
        <v>707</v>
      </c>
      <c r="G253" s="35" t="s">
        <v>460</v>
      </c>
      <c r="H253" s="35" t="s">
        <v>67</v>
      </c>
      <c r="I253" s="48">
        <v>30</v>
      </c>
      <c r="J253" s="48">
        <v>30</v>
      </c>
      <c r="K253" s="59">
        <v>1296</v>
      </c>
      <c r="L253" s="43">
        <v>12</v>
      </c>
      <c r="M253" s="42">
        <f>SUM(CCT!L253-CCT!M253,CAV!L253-CAV!M253,CEAD!L253-CEAD!M253,CEART!L253-CEART!M253,CEAVI!L253-CEAVI!M253,CEFID!L253-CEFID!M253,CEO!L253-CEO!M253,CEPLAN!L253-CEPLAN!M253,CERES!L253-CERES!M253,CESFI!L253-CESFI!M253,CESMO!L253-CESMO!M253,ESAG!L253-ESAG!M253,FAED!L253-FAED!M253,MESC!L253-MESC!M253,REITORIA!L253-REITORIA!M253)</f>
        <v>3</v>
      </c>
      <c r="N253" s="41">
        <f t="shared" si="12"/>
        <v>9</v>
      </c>
      <c r="O253" s="61">
        <f t="shared" si="10"/>
        <v>15552</v>
      </c>
      <c r="P253" s="61">
        <f t="shared" si="11"/>
        <v>3888</v>
      </c>
    </row>
    <row r="254" spans="1:16" ht="15" customHeight="1">
      <c r="A254" s="185"/>
      <c r="B254" s="185"/>
      <c r="C254" s="126">
        <v>251</v>
      </c>
      <c r="D254" s="132" t="s">
        <v>303</v>
      </c>
      <c r="E254" s="35" t="s">
        <v>64</v>
      </c>
      <c r="F254" s="35" t="s">
        <v>666</v>
      </c>
      <c r="G254" s="35" t="s">
        <v>453</v>
      </c>
      <c r="H254" s="48" t="s">
        <v>67</v>
      </c>
      <c r="I254" s="48">
        <v>30</v>
      </c>
      <c r="J254" s="48">
        <v>30</v>
      </c>
      <c r="K254" s="59">
        <v>95</v>
      </c>
      <c r="L254" s="43">
        <v>18</v>
      </c>
      <c r="M254" s="42">
        <f>SUM(CCT!L254-CCT!M254,CAV!L254-CAV!M254,CEAD!L254-CEAD!M254,CEART!L254-CEART!M254,CEAVI!L254-CEAVI!M254,CEFID!L254-CEFID!M254,CEO!L254-CEO!M254,CEPLAN!L254-CEPLAN!M254,CERES!L254-CERES!M254,CESFI!L254-CESFI!M254,CESMO!L254-CESMO!M254,ESAG!L254-ESAG!M254,FAED!L254-FAED!M254,MESC!L254-MESC!M254,REITORIA!L254-REITORIA!M254)</f>
        <v>3</v>
      </c>
      <c r="N254" s="41">
        <f t="shared" si="12"/>
        <v>15</v>
      </c>
      <c r="O254" s="61">
        <f t="shared" si="10"/>
        <v>1710</v>
      </c>
      <c r="P254" s="61">
        <f t="shared" si="11"/>
        <v>285</v>
      </c>
    </row>
    <row r="255" spans="1:16" ht="15" customHeight="1">
      <c r="A255" s="185"/>
      <c r="B255" s="185"/>
      <c r="C255" s="126">
        <v>252</v>
      </c>
      <c r="D255" s="132" t="s">
        <v>50</v>
      </c>
      <c r="E255" s="35" t="s">
        <v>64</v>
      </c>
      <c r="F255" s="35" t="s">
        <v>692</v>
      </c>
      <c r="G255" s="35" t="s">
        <v>461</v>
      </c>
      <c r="H255" s="48" t="s">
        <v>67</v>
      </c>
      <c r="I255" s="48">
        <v>30</v>
      </c>
      <c r="J255" s="48">
        <v>30</v>
      </c>
      <c r="K255" s="59">
        <v>35</v>
      </c>
      <c r="L255" s="43">
        <v>34</v>
      </c>
      <c r="M255" s="42">
        <f>SUM(CCT!L255-CCT!M255,CAV!L255-CAV!M255,CEAD!L255-CEAD!M255,CEART!L255-CEART!M255,CEAVI!L255-CEAVI!M255,CEFID!L255-CEFID!M255,CEO!L255-CEO!M255,CEPLAN!L255-CEPLAN!M255,CERES!L255-CERES!M255,CESFI!L255-CESFI!M255,CESMO!L255-CESMO!M255,ESAG!L255-ESAG!M255,FAED!L255-FAED!M255,MESC!L255-MESC!M255,REITORIA!L255-REITORIA!M255)</f>
        <v>5</v>
      </c>
      <c r="N255" s="41">
        <f t="shared" si="12"/>
        <v>29</v>
      </c>
      <c r="O255" s="61">
        <f t="shared" si="10"/>
        <v>1190</v>
      </c>
      <c r="P255" s="61">
        <f t="shared" si="11"/>
        <v>175</v>
      </c>
    </row>
    <row r="256" spans="1:16" ht="47.25">
      <c r="A256" s="185"/>
      <c r="B256" s="185"/>
      <c r="C256" s="126">
        <v>253</v>
      </c>
      <c r="D256" s="132" t="s">
        <v>52</v>
      </c>
      <c r="E256" s="35" t="s">
        <v>64</v>
      </c>
      <c r="F256" s="35" t="s">
        <v>692</v>
      </c>
      <c r="G256" s="35" t="s">
        <v>449</v>
      </c>
      <c r="H256" s="48" t="s">
        <v>130</v>
      </c>
      <c r="I256" s="48">
        <v>30</v>
      </c>
      <c r="J256" s="48">
        <v>30</v>
      </c>
      <c r="K256" s="59">
        <v>15</v>
      </c>
      <c r="L256" s="43">
        <v>105</v>
      </c>
      <c r="M256" s="42">
        <f>SUM(CCT!L256-CCT!M256,CAV!L256-CAV!M256,CEAD!L256-CEAD!M256,CEART!L256-CEART!M256,CEAVI!L256-CEAVI!M256,CEFID!L256-CEFID!M256,CEO!L256-CEO!M256,CEPLAN!L256-CEPLAN!M256,CERES!L256-CERES!M256,CESFI!L256-CESFI!M256,CESMO!L256-CESMO!M256,ESAG!L256-ESAG!M256,FAED!L256-FAED!M256,MESC!L256-MESC!M256,REITORIA!L256-REITORIA!M256)</f>
        <v>3</v>
      </c>
      <c r="N256" s="41">
        <f t="shared" si="12"/>
        <v>102</v>
      </c>
      <c r="O256" s="61">
        <f t="shared" si="10"/>
        <v>1575</v>
      </c>
      <c r="P256" s="61">
        <f t="shared" si="11"/>
        <v>45</v>
      </c>
    </row>
    <row r="257" spans="1:16" ht="173.25">
      <c r="A257" s="185"/>
      <c r="B257" s="185"/>
      <c r="C257" s="126">
        <v>254</v>
      </c>
      <c r="D257" s="132" t="s">
        <v>304</v>
      </c>
      <c r="E257" s="35" t="s">
        <v>64</v>
      </c>
      <c r="F257" s="35" t="s">
        <v>716</v>
      </c>
      <c r="G257" s="35" t="s">
        <v>713</v>
      </c>
      <c r="H257" s="48" t="s">
        <v>130</v>
      </c>
      <c r="I257" s="48">
        <v>30</v>
      </c>
      <c r="J257" s="48">
        <v>30</v>
      </c>
      <c r="K257" s="59">
        <v>4960.2299999999996</v>
      </c>
      <c r="L257" s="43">
        <v>10</v>
      </c>
      <c r="M257" s="42">
        <f>SUM(CCT!L257-CCT!M257,CAV!L257-CAV!M257,CEAD!L257-CEAD!M257,CEART!L257-CEART!M257,CEAVI!L257-CEAVI!M257,CEFID!L257-CEFID!M257,CEO!L257-CEO!M257,CEPLAN!L257-CEPLAN!M257,CERES!L257-CERES!M257,CESFI!L257-CESFI!M257,CESMO!L257-CESMO!M257,ESAG!L257-ESAG!M257,FAED!L257-FAED!M257,MESC!L257-MESC!M257,REITORIA!L257-REITORIA!M257)</f>
        <v>2</v>
      </c>
      <c r="N257" s="41">
        <f t="shared" si="12"/>
        <v>8</v>
      </c>
      <c r="O257" s="61">
        <f t="shared" si="10"/>
        <v>49602.299999999996</v>
      </c>
      <c r="P257" s="61">
        <f t="shared" si="11"/>
        <v>9920.4599999999991</v>
      </c>
    </row>
    <row r="258" spans="1:16" ht="94.5">
      <c r="A258" s="185"/>
      <c r="B258" s="185"/>
      <c r="C258" s="126">
        <v>255</v>
      </c>
      <c r="D258" s="132" t="s">
        <v>305</v>
      </c>
      <c r="E258" s="35" t="s">
        <v>64</v>
      </c>
      <c r="F258" s="35" t="s">
        <v>692</v>
      </c>
      <c r="G258" s="35" t="s">
        <v>460</v>
      </c>
      <c r="H258" s="48" t="s">
        <v>130</v>
      </c>
      <c r="I258" s="48">
        <v>30</v>
      </c>
      <c r="J258" s="48">
        <v>30</v>
      </c>
      <c r="K258" s="59">
        <v>274</v>
      </c>
      <c r="L258" s="43">
        <v>12</v>
      </c>
      <c r="M258" s="42">
        <f>SUM(CCT!L258-CCT!M258,CAV!L258-CAV!M258,CEAD!L258-CEAD!M258,CEART!L258-CEART!M258,CEAVI!L258-CEAVI!M258,CEFID!L258-CEFID!M258,CEO!L258-CEO!M258,CEPLAN!L258-CEPLAN!M258,CERES!L258-CERES!M258,CESFI!L258-CESFI!M258,CESMO!L258-CESMO!M258,ESAG!L258-ESAG!M258,FAED!L258-FAED!M258,MESC!L258-MESC!M258,REITORIA!L258-REITORIA!M258)</f>
        <v>1</v>
      </c>
      <c r="N258" s="41">
        <f t="shared" si="12"/>
        <v>11</v>
      </c>
      <c r="O258" s="61">
        <f t="shared" si="10"/>
        <v>3288</v>
      </c>
      <c r="P258" s="61">
        <f t="shared" si="11"/>
        <v>274</v>
      </c>
    </row>
    <row r="259" spans="1:16" ht="15" customHeight="1">
      <c r="A259" s="185"/>
      <c r="B259" s="185"/>
      <c r="C259" s="126">
        <v>256</v>
      </c>
      <c r="D259" s="132" t="s">
        <v>306</v>
      </c>
      <c r="E259" s="48" t="s">
        <v>64</v>
      </c>
      <c r="F259" s="48" t="s">
        <v>692</v>
      </c>
      <c r="G259" s="35" t="s">
        <v>462</v>
      </c>
      <c r="H259" s="50" t="s">
        <v>130</v>
      </c>
      <c r="I259" s="48">
        <v>30</v>
      </c>
      <c r="J259" s="48">
        <v>30</v>
      </c>
      <c r="K259" s="59">
        <v>830</v>
      </c>
      <c r="L259" s="43">
        <v>12</v>
      </c>
      <c r="M259" s="42">
        <f>SUM(CCT!L259-CCT!M259,CAV!L259-CAV!M259,CEAD!L259-CEAD!M259,CEART!L259-CEART!M259,CEAVI!L259-CEAVI!M259,CEFID!L259-CEFID!M259,CEO!L259-CEO!M259,CEPLAN!L259-CEPLAN!M259,CERES!L259-CERES!M259,CESFI!L259-CESFI!M259,CESMO!L259-CESMO!M259,ESAG!L259-ESAG!M259,FAED!L259-FAED!M259,MESC!L259-MESC!M259,REITORIA!L259-REITORIA!M259)</f>
        <v>2</v>
      </c>
      <c r="N259" s="41">
        <f t="shared" si="12"/>
        <v>10</v>
      </c>
      <c r="O259" s="61">
        <f t="shared" si="10"/>
        <v>9960</v>
      </c>
      <c r="P259" s="61">
        <f t="shared" si="11"/>
        <v>1660</v>
      </c>
    </row>
    <row r="260" spans="1:16" ht="78.75">
      <c r="A260" s="185"/>
      <c r="B260" s="185"/>
      <c r="C260" s="126">
        <v>257</v>
      </c>
      <c r="D260" s="132" t="s">
        <v>307</v>
      </c>
      <c r="E260" s="35" t="s">
        <v>64</v>
      </c>
      <c r="F260" s="35" t="s">
        <v>692</v>
      </c>
      <c r="G260" s="37" t="s">
        <v>717</v>
      </c>
      <c r="H260" s="50" t="s">
        <v>130</v>
      </c>
      <c r="I260" s="48">
        <v>30</v>
      </c>
      <c r="J260" s="48">
        <v>30</v>
      </c>
      <c r="K260" s="59">
        <v>2293</v>
      </c>
      <c r="L260" s="43">
        <v>8</v>
      </c>
      <c r="M260" s="42">
        <f>SUM(CCT!L260-CCT!M260,CAV!L260-CAV!M260,CEAD!L260-CEAD!M260,CEART!L260-CEART!M260,CEAVI!L260-CEAVI!M260,CEFID!L260-CEFID!M260,CEO!L260-CEO!M260,CEPLAN!L260-CEPLAN!M260,CERES!L260-CERES!M260,CESFI!L260-CESFI!M260,CESMO!L260-CESMO!M260,ESAG!L260-ESAG!M260,FAED!L260-FAED!M260,MESC!L260-MESC!M260,REITORIA!L260-REITORIA!M260)</f>
        <v>1</v>
      </c>
      <c r="N260" s="41">
        <f t="shared" si="12"/>
        <v>7</v>
      </c>
      <c r="O260" s="61">
        <f t="shared" si="10"/>
        <v>18344</v>
      </c>
      <c r="P260" s="61">
        <f t="shared" si="11"/>
        <v>2293</v>
      </c>
    </row>
    <row r="261" spans="1:16" ht="31.5">
      <c r="A261" s="185"/>
      <c r="B261" s="185"/>
      <c r="C261" s="126">
        <v>258</v>
      </c>
      <c r="D261" s="132" t="s">
        <v>308</v>
      </c>
      <c r="E261" s="35" t="s">
        <v>64</v>
      </c>
      <c r="F261" s="35" t="s">
        <v>692</v>
      </c>
      <c r="G261" s="37" t="s">
        <v>449</v>
      </c>
      <c r="H261" s="48" t="s">
        <v>130</v>
      </c>
      <c r="I261" s="48">
        <v>30</v>
      </c>
      <c r="J261" s="48">
        <v>30</v>
      </c>
      <c r="K261" s="59">
        <v>60</v>
      </c>
      <c r="L261" s="43">
        <v>194</v>
      </c>
      <c r="M261" s="42">
        <f>SUM(CCT!L261-CCT!M261,CAV!L261-CAV!M261,CEAD!L261-CEAD!M261,CEART!L261-CEART!M261,CEAVI!L261-CEAVI!M261,CEFID!L261-CEFID!M261,CEO!L261-CEO!M261,CEPLAN!L261-CEPLAN!M261,CERES!L261-CERES!M261,CESFI!L261-CESFI!M261,CESMO!L261-CESMO!M261,ESAG!L261-ESAG!M261,FAED!L261-FAED!M261,MESC!L261-MESC!M261,REITORIA!L261-REITORIA!M261)</f>
        <v>10</v>
      </c>
      <c r="N261" s="41">
        <f t="shared" si="12"/>
        <v>184</v>
      </c>
      <c r="O261" s="61">
        <f t="shared" ref="O261:O324" si="13">L261*K261</f>
        <v>11640</v>
      </c>
      <c r="P261" s="61">
        <f t="shared" ref="P261:P324" si="14">M261*K261</f>
        <v>600</v>
      </c>
    </row>
    <row r="262" spans="1:16" ht="126">
      <c r="A262" s="185"/>
      <c r="B262" s="185"/>
      <c r="C262" s="126">
        <v>259</v>
      </c>
      <c r="D262" s="132" t="s">
        <v>309</v>
      </c>
      <c r="E262" s="35" t="s">
        <v>64</v>
      </c>
      <c r="F262" s="35" t="s">
        <v>692</v>
      </c>
      <c r="G262" s="35" t="s">
        <v>458</v>
      </c>
      <c r="H262" s="48" t="s">
        <v>130</v>
      </c>
      <c r="I262" s="48">
        <v>30</v>
      </c>
      <c r="J262" s="48">
        <v>30</v>
      </c>
      <c r="K262" s="59">
        <v>72</v>
      </c>
      <c r="L262" s="43">
        <v>190</v>
      </c>
      <c r="M262" s="42">
        <f>SUM(CCT!L262-CCT!M262,CAV!L262-CAV!M262,CEAD!L262-CEAD!M262,CEART!L262-CEART!M262,CEAVI!L262-CEAVI!M262,CEFID!L262-CEFID!M262,CEO!L262-CEO!M262,CEPLAN!L262-CEPLAN!M262,CERES!L262-CERES!M262,CESFI!L262-CESFI!M262,CESMO!L262-CESMO!M262,ESAG!L262-ESAG!M262,FAED!L262-FAED!M262,MESC!L262-MESC!M262,REITORIA!L262-REITORIA!M262)</f>
        <v>18</v>
      </c>
      <c r="N262" s="41">
        <f t="shared" si="12"/>
        <v>172</v>
      </c>
      <c r="O262" s="61">
        <f t="shared" si="13"/>
        <v>13680</v>
      </c>
      <c r="P262" s="61">
        <f t="shared" si="14"/>
        <v>1296</v>
      </c>
    </row>
    <row r="263" spans="1:16" ht="15.75">
      <c r="A263" s="185"/>
      <c r="B263" s="185"/>
      <c r="C263" s="126">
        <v>260</v>
      </c>
      <c r="D263" s="132" t="s">
        <v>310</v>
      </c>
      <c r="E263" s="35" t="s">
        <v>64</v>
      </c>
      <c r="F263" s="35" t="s">
        <v>718</v>
      </c>
      <c r="G263" s="37" t="s">
        <v>463</v>
      </c>
      <c r="H263" s="35" t="s">
        <v>130</v>
      </c>
      <c r="I263" s="48">
        <v>30</v>
      </c>
      <c r="J263" s="48">
        <v>30</v>
      </c>
      <c r="K263" s="59">
        <v>17</v>
      </c>
      <c r="L263" s="43">
        <v>47</v>
      </c>
      <c r="M263" s="42">
        <f>SUM(CCT!L263-CCT!M263,CAV!L263-CAV!M263,CEAD!L263-CEAD!M263,CEART!L263-CEART!M263,CEAVI!L263-CEAVI!M263,CEFID!L263-CEFID!M263,CEO!L263-CEO!M263,CEPLAN!L263-CEPLAN!M263,CERES!L263-CERES!M263,CESFI!L263-CESFI!M263,CESMO!L263-CESMO!M263,ESAG!L263-ESAG!M263,FAED!L263-FAED!M263,MESC!L263-MESC!M263,REITORIA!L263-REITORIA!M263)</f>
        <v>0</v>
      </c>
      <c r="N263" s="41">
        <f t="shared" si="12"/>
        <v>47</v>
      </c>
      <c r="O263" s="61">
        <f t="shared" si="13"/>
        <v>799</v>
      </c>
      <c r="P263" s="61">
        <f t="shared" si="14"/>
        <v>0</v>
      </c>
    </row>
    <row r="264" spans="1:16" ht="47.25">
      <c r="A264" s="185"/>
      <c r="B264" s="185"/>
      <c r="C264" s="126">
        <v>261</v>
      </c>
      <c r="D264" s="132" t="s">
        <v>311</v>
      </c>
      <c r="E264" s="35" t="s">
        <v>64</v>
      </c>
      <c r="F264" s="35" t="s">
        <v>694</v>
      </c>
      <c r="G264" s="35" t="s">
        <v>719</v>
      </c>
      <c r="H264" s="35" t="s">
        <v>130</v>
      </c>
      <c r="I264" s="48">
        <v>30</v>
      </c>
      <c r="J264" s="48">
        <v>30</v>
      </c>
      <c r="K264" s="59">
        <v>386.49</v>
      </c>
      <c r="L264" s="43">
        <v>23</v>
      </c>
      <c r="M264" s="42">
        <f>SUM(CCT!L264-CCT!M264,CAV!L264-CAV!M264,CEAD!L264-CEAD!M264,CEART!L264-CEART!M264,CEAVI!L264-CEAVI!M264,CEFID!L264-CEFID!M264,CEO!L264-CEO!M264,CEPLAN!L264-CEPLAN!M264,CERES!L264-CERES!M264,CESFI!L264-CESFI!M264,CESMO!L264-CESMO!M264,ESAG!L264-ESAG!M264,FAED!L264-FAED!M264,MESC!L264-MESC!M264,REITORIA!L264-REITORIA!M264)</f>
        <v>2</v>
      </c>
      <c r="N264" s="41">
        <f t="shared" si="12"/>
        <v>21</v>
      </c>
      <c r="O264" s="61">
        <f t="shared" si="13"/>
        <v>8889.27</v>
      </c>
      <c r="P264" s="61">
        <f t="shared" si="14"/>
        <v>772.98</v>
      </c>
    </row>
    <row r="265" spans="1:16" ht="31.5">
      <c r="A265" s="185"/>
      <c r="B265" s="185"/>
      <c r="C265" s="126">
        <v>262</v>
      </c>
      <c r="D265" s="132" t="s">
        <v>312</v>
      </c>
      <c r="E265" s="48" t="s">
        <v>64</v>
      </c>
      <c r="F265" s="48" t="s">
        <v>694</v>
      </c>
      <c r="G265" s="35" t="s">
        <v>720</v>
      </c>
      <c r="H265" s="48" t="s">
        <v>130</v>
      </c>
      <c r="I265" s="48">
        <v>30</v>
      </c>
      <c r="J265" s="48">
        <v>30</v>
      </c>
      <c r="K265" s="59">
        <v>147</v>
      </c>
      <c r="L265" s="43">
        <v>18</v>
      </c>
      <c r="M265" s="42">
        <f>SUM(CCT!L265-CCT!M265,CAV!L265-CAV!M265,CEAD!L265-CEAD!M265,CEART!L265-CEART!M265,CEAVI!L265-CEAVI!M265,CEFID!L265-CEFID!M265,CEO!L265-CEO!M265,CEPLAN!L265-CEPLAN!M265,CERES!L265-CERES!M265,CESFI!L265-CESFI!M265,CESMO!L265-CESMO!M265,ESAG!L265-ESAG!M265,FAED!L265-FAED!M265,MESC!L265-MESC!M265,REITORIA!L265-REITORIA!M265)</f>
        <v>2</v>
      </c>
      <c r="N265" s="41">
        <f t="shared" si="12"/>
        <v>16</v>
      </c>
      <c r="O265" s="61">
        <f t="shared" si="13"/>
        <v>2646</v>
      </c>
      <c r="P265" s="61">
        <f t="shared" si="14"/>
        <v>294</v>
      </c>
    </row>
    <row r="266" spans="1:16" ht="31.5">
      <c r="A266" s="185"/>
      <c r="B266" s="185"/>
      <c r="C266" s="126">
        <v>263</v>
      </c>
      <c r="D266" s="132" t="s">
        <v>313</v>
      </c>
      <c r="E266" s="35" t="s">
        <v>64</v>
      </c>
      <c r="F266" s="35" t="s">
        <v>721</v>
      </c>
      <c r="G266" s="35" t="s">
        <v>722</v>
      </c>
      <c r="H266" s="35" t="s">
        <v>130</v>
      </c>
      <c r="I266" s="48">
        <v>30</v>
      </c>
      <c r="J266" s="48">
        <v>30</v>
      </c>
      <c r="K266" s="59">
        <v>64</v>
      </c>
      <c r="L266" s="43">
        <v>26</v>
      </c>
      <c r="M266" s="42">
        <f>SUM(CCT!L266-CCT!M266,CAV!L266-CAV!M266,CEAD!L266-CEAD!M266,CEART!L266-CEART!M266,CEAVI!L266-CEAVI!M266,CEFID!L266-CEFID!M266,CEO!L266-CEO!M266,CEPLAN!L266-CEPLAN!M266,CERES!L266-CERES!M266,CESFI!L266-CESFI!M266,CESMO!L266-CESMO!M266,ESAG!L266-ESAG!M266,FAED!L266-FAED!M266,MESC!L266-MESC!M266,REITORIA!L266-REITORIA!M266)</f>
        <v>2</v>
      </c>
      <c r="N266" s="41">
        <f t="shared" si="12"/>
        <v>24</v>
      </c>
      <c r="O266" s="61">
        <f t="shared" si="13"/>
        <v>1664</v>
      </c>
      <c r="P266" s="61">
        <f t="shared" si="14"/>
        <v>128</v>
      </c>
    </row>
    <row r="267" spans="1:16" ht="15.75">
      <c r="A267" s="185"/>
      <c r="B267" s="185"/>
      <c r="C267" s="126">
        <v>264</v>
      </c>
      <c r="D267" s="132" t="s">
        <v>314</v>
      </c>
      <c r="E267" s="35" t="s">
        <v>64</v>
      </c>
      <c r="F267" s="35" t="s">
        <v>696</v>
      </c>
      <c r="G267" s="35" t="s">
        <v>722</v>
      </c>
      <c r="H267" s="35" t="s">
        <v>130</v>
      </c>
      <c r="I267" s="48">
        <v>30</v>
      </c>
      <c r="J267" s="48">
        <v>30</v>
      </c>
      <c r="K267" s="59">
        <v>66</v>
      </c>
      <c r="L267" s="43">
        <v>26</v>
      </c>
      <c r="M267" s="42">
        <f>SUM(CCT!L267-CCT!M267,CAV!L267-CAV!M267,CEAD!L267-CEAD!M267,CEART!L267-CEART!M267,CEAVI!L267-CEAVI!M267,CEFID!L267-CEFID!M267,CEO!L267-CEO!M267,CEPLAN!L267-CEPLAN!M267,CERES!L267-CERES!M267,CESFI!L267-CESFI!M267,CESMO!L267-CESMO!M267,ESAG!L267-ESAG!M267,FAED!L267-FAED!M267,MESC!L267-MESC!M267,REITORIA!L267-REITORIA!M267)</f>
        <v>2</v>
      </c>
      <c r="N267" s="41">
        <f t="shared" si="12"/>
        <v>24</v>
      </c>
      <c r="O267" s="61">
        <f t="shared" si="13"/>
        <v>1716</v>
      </c>
      <c r="P267" s="61">
        <f t="shared" si="14"/>
        <v>132</v>
      </c>
    </row>
    <row r="268" spans="1:16" ht="120" customHeight="1">
      <c r="A268" s="185"/>
      <c r="B268" s="185"/>
      <c r="C268" s="126">
        <v>265</v>
      </c>
      <c r="D268" s="132" t="s">
        <v>315</v>
      </c>
      <c r="E268" s="48" t="s">
        <v>64</v>
      </c>
      <c r="F268" s="48" t="s">
        <v>723</v>
      </c>
      <c r="G268" s="35" t="s">
        <v>724</v>
      </c>
      <c r="H268" s="48" t="s">
        <v>130</v>
      </c>
      <c r="I268" s="48">
        <v>30</v>
      </c>
      <c r="J268" s="48">
        <v>30</v>
      </c>
      <c r="K268" s="59">
        <v>135</v>
      </c>
      <c r="L268" s="43">
        <v>25</v>
      </c>
      <c r="M268" s="42">
        <f>SUM(CCT!L268-CCT!M268,CAV!L268-CAV!M268,CEAD!L268-CEAD!M268,CEART!L268-CEART!M268,CEAVI!L268-CEAVI!M268,CEFID!L268-CEFID!M268,CEO!L268-CEO!M268,CEPLAN!L268-CEPLAN!M268,CERES!L268-CERES!M268,CESFI!L268-CESFI!M268,CESMO!L268-CESMO!M268,ESAG!L268-ESAG!M268,FAED!L268-FAED!M268,MESC!L268-MESC!M268,REITORIA!L268-REITORIA!M268)</f>
        <v>10</v>
      </c>
      <c r="N268" s="41">
        <f t="shared" si="12"/>
        <v>15</v>
      </c>
      <c r="O268" s="61">
        <f t="shared" si="13"/>
        <v>3375</v>
      </c>
      <c r="P268" s="61">
        <f t="shared" si="14"/>
        <v>1350</v>
      </c>
    </row>
    <row r="269" spans="1:16" ht="31.5">
      <c r="A269" s="185"/>
      <c r="B269" s="185"/>
      <c r="C269" s="126">
        <v>266</v>
      </c>
      <c r="D269" s="132" t="s">
        <v>316</v>
      </c>
      <c r="E269" s="48" t="s">
        <v>64</v>
      </c>
      <c r="F269" s="48" t="s">
        <v>725</v>
      </c>
      <c r="G269" s="35" t="s">
        <v>453</v>
      </c>
      <c r="H269" s="48" t="s">
        <v>130</v>
      </c>
      <c r="I269" s="48">
        <v>30</v>
      </c>
      <c r="J269" s="48">
        <v>30</v>
      </c>
      <c r="K269" s="59">
        <v>105</v>
      </c>
      <c r="L269" s="43">
        <v>14</v>
      </c>
      <c r="M269" s="42">
        <f>SUM(CCT!L269-CCT!M269,CAV!L269-CAV!M269,CEAD!L269-CEAD!M269,CEART!L269-CEART!M269,CEAVI!L269-CEAVI!M269,CEFID!L269-CEFID!M269,CEO!L269-CEO!M269,CEPLAN!L269-CEPLAN!M269,CERES!L269-CERES!M269,CESFI!L269-CESFI!M269,CESMO!L269-CESMO!M269,ESAG!L269-ESAG!M269,FAED!L269-FAED!M269,MESC!L269-MESC!M269,REITORIA!L269-REITORIA!M269)</f>
        <v>7</v>
      </c>
      <c r="N269" s="41">
        <f t="shared" si="12"/>
        <v>7</v>
      </c>
      <c r="O269" s="61">
        <f t="shared" si="13"/>
        <v>1470</v>
      </c>
      <c r="P269" s="61">
        <f t="shared" si="14"/>
        <v>735</v>
      </c>
    </row>
    <row r="270" spans="1:16" ht="31.5">
      <c r="A270" s="185"/>
      <c r="B270" s="185"/>
      <c r="C270" s="126">
        <v>267</v>
      </c>
      <c r="D270" s="132" t="s">
        <v>317</v>
      </c>
      <c r="E270" s="35" t="s">
        <v>64</v>
      </c>
      <c r="F270" s="35" t="s">
        <v>666</v>
      </c>
      <c r="G270" s="35" t="s">
        <v>453</v>
      </c>
      <c r="H270" s="35" t="s">
        <v>130</v>
      </c>
      <c r="I270" s="48">
        <v>30</v>
      </c>
      <c r="J270" s="48">
        <v>30</v>
      </c>
      <c r="K270" s="59">
        <v>67</v>
      </c>
      <c r="L270" s="43">
        <v>21</v>
      </c>
      <c r="M270" s="42">
        <f>SUM(CCT!L270-CCT!M270,CAV!L270-CAV!M270,CEAD!L270-CEAD!M270,CEART!L270-CEART!M270,CEAVI!L270-CEAVI!M270,CEFID!L270-CEFID!M270,CEO!L270-CEO!M270,CEPLAN!L270-CEPLAN!M270,CERES!L270-CERES!M270,CESFI!L270-CESFI!M270,CESMO!L270-CESMO!M270,ESAG!L270-ESAG!M270,FAED!L270-FAED!M270,MESC!L270-MESC!M270,REITORIA!L270-REITORIA!M270)</f>
        <v>7</v>
      </c>
      <c r="N270" s="41">
        <f t="shared" si="12"/>
        <v>14</v>
      </c>
      <c r="O270" s="61">
        <f t="shared" si="13"/>
        <v>1407</v>
      </c>
      <c r="P270" s="61">
        <f t="shared" si="14"/>
        <v>469</v>
      </c>
    </row>
    <row r="271" spans="1:16" ht="141.75">
      <c r="A271" s="186"/>
      <c r="B271" s="186"/>
      <c r="C271" s="126">
        <v>268</v>
      </c>
      <c r="D271" s="132" t="s">
        <v>51</v>
      </c>
      <c r="E271" s="35" t="s">
        <v>64</v>
      </c>
      <c r="F271" s="35" t="s">
        <v>726</v>
      </c>
      <c r="G271" s="35" t="s">
        <v>448</v>
      </c>
      <c r="H271" s="35" t="s">
        <v>67</v>
      </c>
      <c r="I271" s="48">
        <v>30</v>
      </c>
      <c r="J271" s="48">
        <v>30</v>
      </c>
      <c r="K271" s="59">
        <v>230</v>
      </c>
      <c r="L271" s="43">
        <v>9</v>
      </c>
      <c r="M271" s="42">
        <f>SUM(CCT!L271-CCT!M271,CAV!L271-CAV!M271,CEAD!L271-CEAD!M271,CEART!L271-CEART!M271,CEAVI!L271-CEAVI!M271,CEFID!L271-CEFID!M271,CEO!L271-CEO!M271,CEPLAN!L271-CEPLAN!M271,CERES!L271-CERES!M271,CESFI!L271-CESFI!M271,CESMO!L271-CESMO!M271,ESAG!L271-ESAG!M271,FAED!L271-FAED!M271,MESC!L271-MESC!M271,REITORIA!L271-REITORIA!M271)</f>
        <v>1</v>
      </c>
      <c r="N271" s="41">
        <f t="shared" si="12"/>
        <v>8</v>
      </c>
      <c r="O271" s="61">
        <f t="shared" si="13"/>
        <v>2070</v>
      </c>
      <c r="P271" s="61">
        <f t="shared" si="14"/>
        <v>230</v>
      </c>
    </row>
    <row r="272" spans="1:16" ht="141.75">
      <c r="A272" s="190" t="s">
        <v>467</v>
      </c>
      <c r="B272" s="190">
        <v>5</v>
      </c>
      <c r="C272" s="125">
        <v>269</v>
      </c>
      <c r="D272" s="131" t="s">
        <v>108</v>
      </c>
      <c r="E272" s="34" t="s">
        <v>64</v>
      </c>
      <c r="F272" s="34" t="s">
        <v>727</v>
      </c>
      <c r="G272" s="34" t="s">
        <v>728</v>
      </c>
      <c r="H272" s="47" t="s">
        <v>67</v>
      </c>
      <c r="I272" s="47">
        <v>30</v>
      </c>
      <c r="J272" s="47">
        <v>30</v>
      </c>
      <c r="K272" s="58">
        <v>7.25</v>
      </c>
      <c r="L272" s="43">
        <v>74</v>
      </c>
      <c r="M272" s="42">
        <f>SUM(CCT!L272-CCT!M272,CAV!L272-CAV!M272,CEAD!L272-CEAD!M272,CEART!L272-CEART!M272,CEAVI!L272-CEAVI!M272,CEFID!L272-CEFID!M272,CEO!L272-CEO!M272,CEPLAN!L272-CEPLAN!M272,CERES!L272-CERES!M272,CESFI!L272-CESFI!M272,CESMO!L272-CESMO!M272,ESAG!L272-ESAG!M272,FAED!L272-FAED!M272,MESC!L272-MESC!M272,REITORIA!L272-REITORIA!M272)</f>
        <v>4</v>
      </c>
      <c r="N272" s="41">
        <f t="shared" si="12"/>
        <v>70</v>
      </c>
      <c r="O272" s="61">
        <f t="shared" si="13"/>
        <v>536.5</v>
      </c>
      <c r="P272" s="61">
        <f t="shared" si="14"/>
        <v>29</v>
      </c>
    </row>
    <row r="273" spans="1:16" ht="126">
      <c r="A273" s="191"/>
      <c r="B273" s="191"/>
      <c r="C273" s="125">
        <v>270</v>
      </c>
      <c r="D273" s="131" t="s">
        <v>109</v>
      </c>
      <c r="E273" s="34" t="s">
        <v>64</v>
      </c>
      <c r="F273" s="34" t="s">
        <v>727</v>
      </c>
      <c r="G273" s="34" t="s">
        <v>728</v>
      </c>
      <c r="H273" s="34" t="s">
        <v>67</v>
      </c>
      <c r="I273" s="47">
        <v>30</v>
      </c>
      <c r="J273" s="47">
        <v>30</v>
      </c>
      <c r="K273" s="58">
        <v>7.25</v>
      </c>
      <c r="L273" s="43">
        <v>95</v>
      </c>
      <c r="M273" s="42">
        <f>SUM(CCT!L273-CCT!M273,CAV!L273-CAV!M273,CEAD!L273-CEAD!M273,CEART!L273-CEART!M273,CEAVI!L273-CEAVI!M273,CEFID!L273-CEFID!M273,CEO!L273-CEO!M273,CEPLAN!L273-CEPLAN!M273,CERES!L273-CERES!M273,CESFI!L273-CESFI!M273,CESMO!L273-CESMO!M273,ESAG!L273-ESAG!M273,FAED!L273-FAED!M273,MESC!L273-MESC!M273,REITORIA!L273-REITORIA!M273)</f>
        <v>0</v>
      </c>
      <c r="N273" s="41">
        <f t="shared" si="12"/>
        <v>95</v>
      </c>
      <c r="O273" s="61">
        <f t="shared" si="13"/>
        <v>688.75</v>
      </c>
      <c r="P273" s="61">
        <f t="shared" si="14"/>
        <v>0</v>
      </c>
    </row>
    <row r="274" spans="1:16" ht="126">
      <c r="A274" s="191"/>
      <c r="B274" s="191"/>
      <c r="C274" s="125">
        <v>271</v>
      </c>
      <c r="D274" s="131" t="s">
        <v>110</v>
      </c>
      <c r="E274" s="34" t="s">
        <v>64</v>
      </c>
      <c r="F274" s="34" t="s">
        <v>729</v>
      </c>
      <c r="G274" s="34" t="s">
        <v>728</v>
      </c>
      <c r="H274" s="34" t="s">
        <v>67</v>
      </c>
      <c r="I274" s="47">
        <v>30</v>
      </c>
      <c r="J274" s="47">
        <v>30</v>
      </c>
      <c r="K274" s="58">
        <v>7.25</v>
      </c>
      <c r="L274" s="43">
        <v>83</v>
      </c>
      <c r="M274" s="42">
        <f>SUM(CCT!L274-CCT!M274,CAV!L274-CAV!M274,CEAD!L274-CEAD!M274,CEART!L274-CEART!M274,CEAVI!L274-CEAVI!M274,CEFID!L274-CEFID!M274,CEO!L274-CEO!M274,CEPLAN!L274-CEPLAN!M274,CERES!L274-CERES!M274,CESFI!L274-CESFI!M274,CESMO!L274-CESMO!M274,ESAG!L274-ESAG!M274,FAED!L274-FAED!M274,MESC!L274-MESC!M274,REITORIA!L274-REITORIA!M274)</f>
        <v>0</v>
      </c>
      <c r="N274" s="41">
        <f t="shared" si="12"/>
        <v>83</v>
      </c>
      <c r="O274" s="61">
        <f t="shared" si="13"/>
        <v>601.75</v>
      </c>
      <c r="P274" s="61">
        <f t="shared" si="14"/>
        <v>0</v>
      </c>
    </row>
    <row r="275" spans="1:16" ht="110.25">
      <c r="A275" s="191"/>
      <c r="B275" s="191"/>
      <c r="C275" s="125">
        <v>272</v>
      </c>
      <c r="D275" s="131" t="s">
        <v>111</v>
      </c>
      <c r="E275" s="34" t="s">
        <v>64</v>
      </c>
      <c r="F275" s="34" t="s">
        <v>730</v>
      </c>
      <c r="G275" s="34" t="s">
        <v>731</v>
      </c>
      <c r="H275" s="47" t="s">
        <v>30</v>
      </c>
      <c r="I275" s="47">
        <v>30</v>
      </c>
      <c r="J275" s="47">
        <v>30</v>
      </c>
      <c r="K275" s="58">
        <v>15</v>
      </c>
      <c r="L275" s="43">
        <v>313</v>
      </c>
      <c r="M275" s="42">
        <f>SUM(CCT!L275-CCT!M275,CAV!L275-CAV!M275,CEAD!L275-CEAD!M275,CEART!L275-CEART!M275,CEAVI!L275-CEAVI!M275,CEFID!L275-CEFID!M275,CEO!L275-CEO!M275,CEPLAN!L275-CEPLAN!M275,CERES!L275-CERES!M275,CESFI!L275-CESFI!M275,CESMO!L275-CESMO!M275,ESAG!L275-ESAG!M275,FAED!L275-FAED!M275,MESC!L275-MESC!M275,REITORIA!L275-REITORIA!M275)</f>
        <v>0</v>
      </c>
      <c r="N275" s="41">
        <f t="shared" si="12"/>
        <v>313</v>
      </c>
      <c r="O275" s="61">
        <f t="shared" si="13"/>
        <v>4695</v>
      </c>
      <c r="P275" s="61">
        <f t="shared" si="14"/>
        <v>0</v>
      </c>
    </row>
    <row r="276" spans="1:16" ht="31.5">
      <c r="A276" s="191"/>
      <c r="B276" s="191"/>
      <c r="C276" s="125">
        <v>273</v>
      </c>
      <c r="D276" s="131" t="s">
        <v>103</v>
      </c>
      <c r="E276" s="34" t="s">
        <v>64</v>
      </c>
      <c r="F276" s="34" t="s">
        <v>732</v>
      </c>
      <c r="G276" s="34" t="s">
        <v>733</v>
      </c>
      <c r="H276" s="47" t="s">
        <v>67</v>
      </c>
      <c r="I276" s="47">
        <v>30</v>
      </c>
      <c r="J276" s="47">
        <v>30</v>
      </c>
      <c r="K276" s="58">
        <v>614</v>
      </c>
      <c r="L276" s="43">
        <v>17</v>
      </c>
      <c r="M276" s="42">
        <f>SUM(CCT!L276-CCT!M276,CAV!L276-CAV!M276,CEAD!L276-CEAD!M276,CEART!L276-CEART!M276,CEAVI!L276-CEAVI!M276,CEFID!L276-CEFID!M276,CEO!L276-CEO!M276,CEPLAN!L276-CEPLAN!M276,CERES!L276-CERES!M276,CESFI!L276-CESFI!M276,CESMO!L276-CESMO!M276,ESAG!L276-ESAG!M276,FAED!L276-FAED!M276,MESC!L276-MESC!M276,REITORIA!L276-REITORIA!M276)</f>
        <v>3</v>
      </c>
      <c r="N276" s="41">
        <f t="shared" si="12"/>
        <v>14</v>
      </c>
      <c r="O276" s="61">
        <f t="shared" si="13"/>
        <v>10438</v>
      </c>
      <c r="P276" s="61">
        <f t="shared" si="14"/>
        <v>1842</v>
      </c>
    </row>
    <row r="277" spans="1:16" ht="110.25">
      <c r="A277" s="191"/>
      <c r="B277" s="191"/>
      <c r="C277" s="125">
        <v>274</v>
      </c>
      <c r="D277" s="131" t="s">
        <v>112</v>
      </c>
      <c r="E277" s="34" t="s">
        <v>64</v>
      </c>
      <c r="F277" s="34" t="s">
        <v>734</v>
      </c>
      <c r="G277" s="34" t="s">
        <v>735</v>
      </c>
      <c r="H277" s="47" t="s">
        <v>67</v>
      </c>
      <c r="I277" s="47">
        <v>30</v>
      </c>
      <c r="J277" s="47">
        <v>30</v>
      </c>
      <c r="K277" s="58">
        <v>38</v>
      </c>
      <c r="L277" s="43">
        <v>55</v>
      </c>
      <c r="M277" s="42">
        <f>SUM(CCT!L277-CCT!M277,CAV!L277-CAV!M277,CEAD!L277-CEAD!M277,CEART!L277-CEART!M277,CEAVI!L277-CEAVI!M277,CEFID!L277-CEFID!M277,CEO!L277-CEO!M277,CEPLAN!L277-CEPLAN!M277,CERES!L277-CERES!M277,CESFI!L277-CESFI!M277,CESMO!L277-CESMO!M277,ESAG!L277-ESAG!M277,FAED!L277-FAED!M277,MESC!L277-MESC!M277,REITORIA!L277-REITORIA!M277)</f>
        <v>0</v>
      </c>
      <c r="N277" s="41">
        <f t="shared" si="12"/>
        <v>55</v>
      </c>
      <c r="O277" s="61">
        <f t="shared" si="13"/>
        <v>2090</v>
      </c>
      <c r="P277" s="61">
        <f t="shared" si="14"/>
        <v>0</v>
      </c>
    </row>
    <row r="278" spans="1:16" ht="110.25">
      <c r="A278" s="191"/>
      <c r="B278" s="191"/>
      <c r="C278" s="125">
        <v>275</v>
      </c>
      <c r="D278" s="131" t="s">
        <v>113</v>
      </c>
      <c r="E278" s="34" t="s">
        <v>64</v>
      </c>
      <c r="F278" s="34" t="s">
        <v>734</v>
      </c>
      <c r="G278" s="34" t="s">
        <v>736</v>
      </c>
      <c r="H278" s="47" t="s">
        <v>67</v>
      </c>
      <c r="I278" s="47">
        <v>30</v>
      </c>
      <c r="J278" s="47">
        <v>30</v>
      </c>
      <c r="K278" s="58">
        <v>22</v>
      </c>
      <c r="L278" s="43">
        <v>55</v>
      </c>
      <c r="M278" s="42">
        <f>SUM(CCT!L278-CCT!M278,CAV!L278-CAV!M278,CEAD!L278-CEAD!M278,CEART!L278-CEART!M278,CEAVI!L278-CEAVI!M278,CEFID!L278-CEFID!M278,CEO!L278-CEO!M278,CEPLAN!L278-CEPLAN!M278,CERES!L278-CERES!M278,CESFI!L278-CESFI!M278,CESMO!L278-CESMO!M278,ESAG!L278-ESAG!M278,FAED!L278-FAED!M278,MESC!L278-MESC!M278,REITORIA!L278-REITORIA!M278)</f>
        <v>0</v>
      </c>
      <c r="N278" s="41">
        <f t="shared" si="12"/>
        <v>55</v>
      </c>
      <c r="O278" s="61">
        <f t="shared" si="13"/>
        <v>1210</v>
      </c>
      <c r="P278" s="61">
        <f t="shared" si="14"/>
        <v>0</v>
      </c>
    </row>
    <row r="279" spans="1:16" ht="110.25">
      <c r="A279" s="191"/>
      <c r="B279" s="191"/>
      <c r="C279" s="125">
        <v>276</v>
      </c>
      <c r="D279" s="131" t="s">
        <v>115</v>
      </c>
      <c r="E279" s="34" t="s">
        <v>64</v>
      </c>
      <c r="F279" s="34" t="s">
        <v>737</v>
      </c>
      <c r="G279" s="34" t="s">
        <v>738</v>
      </c>
      <c r="H279" s="47" t="s">
        <v>67</v>
      </c>
      <c r="I279" s="47">
        <v>30</v>
      </c>
      <c r="J279" s="47">
        <v>30</v>
      </c>
      <c r="K279" s="58">
        <v>11</v>
      </c>
      <c r="L279" s="43">
        <v>60</v>
      </c>
      <c r="M279" s="42">
        <f>SUM(CCT!L279-CCT!M279,CAV!L279-CAV!M279,CEAD!L279-CEAD!M279,CEART!L279-CEART!M279,CEAVI!L279-CEAVI!M279,CEFID!L279-CEFID!M279,CEO!L279-CEO!M279,CEPLAN!L279-CEPLAN!M279,CERES!L279-CERES!M279,CESFI!L279-CESFI!M279,CESMO!L279-CESMO!M279,ESAG!L279-ESAG!M279,FAED!L279-FAED!M279,MESC!L279-MESC!M279,REITORIA!L279-REITORIA!M279)</f>
        <v>20</v>
      </c>
      <c r="N279" s="41">
        <f t="shared" si="12"/>
        <v>40</v>
      </c>
      <c r="O279" s="61">
        <f t="shared" si="13"/>
        <v>660</v>
      </c>
      <c r="P279" s="61">
        <f t="shared" si="14"/>
        <v>220</v>
      </c>
    </row>
    <row r="280" spans="1:16" ht="126">
      <c r="A280" s="191"/>
      <c r="B280" s="191"/>
      <c r="C280" s="125">
        <v>277</v>
      </c>
      <c r="D280" s="131" t="s">
        <v>106</v>
      </c>
      <c r="E280" s="34" t="s">
        <v>64</v>
      </c>
      <c r="F280" s="34" t="s">
        <v>739</v>
      </c>
      <c r="G280" s="34" t="s">
        <v>437</v>
      </c>
      <c r="H280" s="47" t="s">
        <v>67</v>
      </c>
      <c r="I280" s="47">
        <v>30</v>
      </c>
      <c r="J280" s="47">
        <v>30</v>
      </c>
      <c r="K280" s="58">
        <v>16</v>
      </c>
      <c r="L280" s="43">
        <v>65</v>
      </c>
      <c r="M280" s="42">
        <f>SUM(CCT!L280-CCT!M280,CAV!L280-CAV!M280,CEAD!L280-CEAD!M280,CEART!L280-CEART!M280,CEAVI!L280-CEAVI!M280,CEFID!L280-CEFID!M280,CEO!L280-CEO!M280,CEPLAN!L280-CEPLAN!M280,CERES!L280-CERES!M280,CESFI!L280-CESFI!M280,CESMO!L280-CESMO!M280,ESAG!L280-ESAG!M280,FAED!L280-FAED!M280,MESC!L280-MESC!M280,REITORIA!L280-REITORIA!M280)</f>
        <v>20</v>
      </c>
      <c r="N280" s="41">
        <f t="shared" si="12"/>
        <v>45</v>
      </c>
      <c r="O280" s="61">
        <f t="shared" si="13"/>
        <v>1040</v>
      </c>
      <c r="P280" s="61">
        <f t="shared" si="14"/>
        <v>320</v>
      </c>
    </row>
    <row r="281" spans="1:16" ht="90" customHeight="1">
      <c r="A281" s="191"/>
      <c r="B281" s="191"/>
      <c r="C281" s="125">
        <v>278</v>
      </c>
      <c r="D281" s="131" t="s">
        <v>116</v>
      </c>
      <c r="E281" s="34" t="s">
        <v>64</v>
      </c>
      <c r="F281" s="34" t="s">
        <v>739</v>
      </c>
      <c r="G281" s="34" t="s">
        <v>438</v>
      </c>
      <c r="H281" s="47" t="s">
        <v>67</v>
      </c>
      <c r="I281" s="47">
        <v>30</v>
      </c>
      <c r="J281" s="47">
        <v>30</v>
      </c>
      <c r="K281" s="58">
        <v>23.99</v>
      </c>
      <c r="L281" s="43">
        <v>63</v>
      </c>
      <c r="M281" s="42">
        <f>SUM(CCT!L281-CCT!M281,CAV!L281-CAV!M281,CEAD!L281-CEAD!M281,CEART!L281-CEART!M281,CEAVI!L281-CEAVI!M281,CEFID!L281-CEFID!M281,CEO!L281-CEO!M281,CEPLAN!L281-CEPLAN!M281,CERES!L281-CERES!M281,CESFI!L281-CESFI!M281,CESMO!L281-CESMO!M281,ESAG!L281-ESAG!M281,FAED!L281-FAED!M281,MESC!L281-MESC!M281,REITORIA!L281-REITORIA!M281)</f>
        <v>10</v>
      </c>
      <c r="N281" s="41">
        <f t="shared" si="12"/>
        <v>53</v>
      </c>
      <c r="O281" s="61">
        <f t="shared" si="13"/>
        <v>1511.37</v>
      </c>
      <c r="P281" s="61">
        <f t="shared" si="14"/>
        <v>239.89999999999998</v>
      </c>
    </row>
    <row r="282" spans="1:16" ht="141.75">
      <c r="A282" s="191"/>
      <c r="B282" s="191"/>
      <c r="C282" s="125">
        <v>279</v>
      </c>
      <c r="D282" s="131" t="s">
        <v>117</v>
      </c>
      <c r="E282" s="34" t="s">
        <v>64</v>
      </c>
      <c r="F282" s="34" t="s">
        <v>734</v>
      </c>
      <c r="G282" s="34" t="s">
        <v>740</v>
      </c>
      <c r="H282" s="47" t="s">
        <v>67</v>
      </c>
      <c r="I282" s="47">
        <v>30</v>
      </c>
      <c r="J282" s="47">
        <v>30</v>
      </c>
      <c r="K282" s="58">
        <v>24.02</v>
      </c>
      <c r="L282" s="43">
        <v>84</v>
      </c>
      <c r="M282" s="42">
        <f>SUM(CCT!L282-CCT!M282,CAV!L282-CAV!M282,CEAD!L282-CEAD!M282,CEART!L282-CEART!M282,CEAVI!L282-CEAVI!M282,CEFID!L282-CEFID!M282,CEO!L282-CEO!M282,CEPLAN!L282-CEPLAN!M282,CERES!L282-CERES!M282,CESFI!L282-CESFI!M282,CESMO!L282-CESMO!M282,ESAG!L282-ESAG!M282,FAED!L282-FAED!M282,MESC!L282-MESC!M282,REITORIA!L282-REITORIA!M282)</f>
        <v>0</v>
      </c>
      <c r="N282" s="41">
        <f t="shared" si="12"/>
        <v>84</v>
      </c>
      <c r="O282" s="61">
        <f t="shared" si="13"/>
        <v>2017.68</v>
      </c>
      <c r="P282" s="61">
        <f t="shared" si="14"/>
        <v>0</v>
      </c>
    </row>
    <row r="283" spans="1:16" ht="126">
      <c r="A283" s="191"/>
      <c r="B283" s="191"/>
      <c r="C283" s="125">
        <v>280</v>
      </c>
      <c r="D283" s="131" t="s">
        <v>118</v>
      </c>
      <c r="E283" s="34" t="s">
        <v>64</v>
      </c>
      <c r="F283" s="34" t="s">
        <v>741</v>
      </c>
      <c r="G283" s="34" t="s">
        <v>742</v>
      </c>
      <c r="H283" s="47" t="s">
        <v>67</v>
      </c>
      <c r="I283" s="47">
        <v>30</v>
      </c>
      <c r="J283" s="47">
        <v>30</v>
      </c>
      <c r="K283" s="58">
        <v>10</v>
      </c>
      <c r="L283" s="43">
        <v>64</v>
      </c>
      <c r="M283" s="42">
        <f>SUM(CCT!L283-CCT!M283,CAV!L283-CAV!M283,CEAD!L283-CEAD!M283,CEART!L283-CEART!M283,CEAVI!L283-CEAVI!M283,CEFID!L283-CEFID!M283,CEO!L283-CEO!M283,CEPLAN!L283-CEPLAN!M283,CERES!L283-CERES!M283,CESFI!L283-CESFI!M283,CESMO!L283-CESMO!M283,ESAG!L283-ESAG!M283,FAED!L283-FAED!M283,MESC!L283-MESC!M283,REITORIA!L283-REITORIA!M283)</f>
        <v>0</v>
      </c>
      <c r="N283" s="41">
        <f t="shared" si="12"/>
        <v>64</v>
      </c>
      <c r="O283" s="61">
        <f t="shared" si="13"/>
        <v>640</v>
      </c>
      <c r="P283" s="61">
        <f t="shared" si="14"/>
        <v>0</v>
      </c>
    </row>
    <row r="284" spans="1:16" ht="141.75">
      <c r="A284" s="191"/>
      <c r="B284" s="191"/>
      <c r="C284" s="125">
        <v>281</v>
      </c>
      <c r="D284" s="131" t="s">
        <v>121</v>
      </c>
      <c r="E284" s="34" t="s">
        <v>64</v>
      </c>
      <c r="F284" s="34" t="s">
        <v>727</v>
      </c>
      <c r="G284" s="34" t="s">
        <v>743</v>
      </c>
      <c r="H284" s="47" t="s">
        <v>67</v>
      </c>
      <c r="I284" s="47">
        <v>30</v>
      </c>
      <c r="J284" s="47">
        <v>30</v>
      </c>
      <c r="K284" s="58">
        <v>13.5</v>
      </c>
      <c r="L284" s="43">
        <v>4539</v>
      </c>
      <c r="M284" s="42">
        <f>SUM(CCT!L284-CCT!M284,CAV!L284-CAV!M284,CEAD!L284-CEAD!M284,CEART!L284-CEART!M284,CEAVI!L284-CEAVI!M284,CEFID!L284-CEFID!M284,CEO!L284-CEO!M284,CEPLAN!L284-CEPLAN!M284,CERES!L284-CERES!M284,CESFI!L284-CESFI!M284,CESMO!L284-CESMO!M284,ESAG!L284-ESAG!M284,FAED!L284-FAED!M284,MESC!L284-MESC!M284,REITORIA!L284-REITORIA!M284)</f>
        <v>1344</v>
      </c>
      <c r="N284" s="41">
        <f t="shared" si="12"/>
        <v>3195</v>
      </c>
      <c r="O284" s="61">
        <f t="shared" si="13"/>
        <v>61276.5</v>
      </c>
      <c r="P284" s="61">
        <f t="shared" si="14"/>
        <v>18144</v>
      </c>
    </row>
    <row r="285" spans="1:16" ht="141.75">
      <c r="A285" s="191"/>
      <c r="B285" s="191"/>
      <c r="C285" s="125">
        <v>282</v>
      </c>
      <c r="D285" s="131" t="s">
        <v>122</v>
      </c>
      <c r="E285" s="34" t="s">
        <v>64</v>
      </c>
      <c r="F285" s="34" t="s">
        <v>727</v>
      </c>
      <c r="G285" s="34" t="s">
        <v>743</v>
      </c>
      <c r="H285" s="47" t="s">
        <v>67</v>
      </c>
      <c r="I285" s="47">
        <v>30</v>
      </c>
      <c r="J285" s="47">
        <v>30</v>
      </c>
      <c r="K285" s="58">
        <v>11.5</v>
      </c>
      <c r="L285" s="43">
        <v>4634</v>
      </c>
      <c r="M285" s="42">
        <f>SUM(CCT!L285-CCT!M285,CAV!L285-CAV!M285,CEAD!L285-CEAD!M285,CEART!L285-CEART!M285,CEAVI!L285-CEAVI!M285,CEFID!L285-CEFID!M285,CEO!L285-CEO!M285,CEPLAN!L285-CEPLAN!M285,CERES!L285-CERES!M285,CESFI!L285-CESFI!M285,CESMO!L285-CESMO!M285,ESAG!L285-ESAG!M285,FAED!L285-FAED!M285,MESC!L285-MESC!M285,REITORIA!L285-REITORIA!M285)</f>
        <v>880</v>
      </c>
      <c r="N285" s="41">
        <f t="shared" si="12"/>
        <v>3754</v>
      </c>
      <c r="O285" s="61">
        <f t="shared" si="13"/>
        <v>53291</v>
      </c>
      <c r="P285" s="61">
        <f t="shared" si="14"/>
        <v>10120</v>
      </c>
    </row>
    <row r="286" spans="1:16" ht="94.5">
      <c r="A286" s="191"/>
      <c r="B286" s="191"/>
      <c r="C286" s="125">
        <v>283</v>
      </c>
      <c r="D286" s="131" t="s">
        <v>114</v>
      </c>
      <c r="E286" s="34" t="s">
        <v>64</v>
      </c>
      <c r="F286" s="34" t="s">
        <v>727</v>
      </c>
      <c r="G286" s="34" t="s">
        <v>744</v>
      </c>
      <c r="H286" s="52" t="s">
        <v>67</v>
      </c>
      <c r="I286" s="47">
        <v>30</v>
      </c>
      <c r="J286" s="47">
        <v>30</v>
      </c>
      <c r="K286" s="58">
        <v>5.5</v>
      </c>
      <c r="L286" s="43">
        <v>730</v>
      </c>
      <c r="M286" s="42">
        <f>SUM(CCT!L286-CCT!M286,CAV!L286-CAV!M286,CEAD!L286-CEAD!M286,CEART!L286-CEART!M286,CEAVI!L286-CEAVI!M286,CEFID!L286-CEFID!M286,CEO!L286-CEO!M286,CEPLAN!L286-CEPLAN!M286,CERES!L286-CERES!M286,CESFI!L286-CESFI!M286,CESMO!L286-CESMO!M286,ESAG!L286-ESAG!M286,FAED!L286-FAED!M286,MESC!L286-MESC!M286,REITORIA!L286-REITORIA!M286)</f>
        <v>185</v>
      </c>
      <c r="N286" s="41">
        <f t="shared" si="12"/>
        <v>545</v>
      </c>
      <c r="O286" s="61">
        <f t="shared" si="13"/>
        <v>4015</v>
      </c>
      <c r="P286" s="61">
        <f t="shared" si="14"/>
        <v>1017.5</v>
      </c>
    </row>
    <row r="287" spans="1:16" ht="47.25">
      <c r="A287" s="191"/>
      <c r="B287" s="191"/>
      <c r="C287" s="125">
        <v>284</v>
      </c>
      <c r="D287" s="131" t="s">
        <v>102</v>
      </c>
      <c r="E287" s="34" t="s">
        <v>64</v>
      </c>
      <c r="F287" s="34" t="s">
        <v>737</v>
      </c>
      <c r="G287" s="34" t="s">
        <v>743</v>
      </c>
      <c r="H287" s="47" t="s">
        <v>67</v>
      </c>
      <c r="I287" s="47">
        <v>30</v>
      </c>
      <c r="J287" s="47">
        <v>30</v>
      </c>
      <c r="K287" s="58">
        <v>17.5</v>
      </c>
      <c r="L287" s="43">
        <v>390</v>
      </c>
      <c r="M287" s="42">
        <f>SUM(CCT!L287-CCT!M287,CAV!L287-CAV!M287,CEAD!L287-CEAD!M287,CEART!L287-CEART!M287,CEAVI!L287-CEAVI!M287,CEFID!L287-CEFID!M287,CEO!L287-CEO!M287,CEPLAN!L287-CEPLAN!M287,CERES!L287-CERES!M287,CESFI!L287-CESFI!M287,CESMO!L287-CESMO!M287,ESAG!L287-ESAG!M287,FAED!L287-FAED!M287,MESC!L287-MESC!M287,REITORIA!L287-REITORIA!M287)</f>
        <v>0</v>
      </c>
      <c r="N287" s="41">
        <f t="shared" si="12"/>
        <v>390</v>
      </c>
      <c r="O287" s="61">
        <f t="shared" si="13"/>
        <v>6825</v>
      </c>
      <c r="P287" s="61">
        <f t="shared" si="14"/>
        <v>0</v>
      </c>
    </row>
    <row r="288" spans="1:16" ht="15.75">
      <c r="A288" s="191"/>
      <c r="B288" s="191"/>
      <c r="C288" s="125">
        <v>285</v>
      </c>
      <c r="D288" s="131" t="s">
        <v>318</v>
      </c>
      <c r="E288" s="34" t="s">
        <v>64</v>
      </c>
      <c r="F288" s="34" t="s">
        <v>737</v>
      </c>
      <c r="G288" s="34" t="s">
        <v>745</v>
      </c>
      <c r="H288" s="47" t="s">
        <v>31</v>
      </c>
      <c r="I288" s="47">
        <v>30</v>
      </c>
      <c r="J288" s="47">
        <v>30</v>
      </c>
      <c r="K288" s="58">
        <v>25.01</v>
      </c>
      <c r="L288" s="43">
        <v>240</v>
      </c>
      <c r="M288" s="42">
        <f>SUM(CCT!L288-CCT!M288,CAV!L288-CAV!M288,CEAD!L288-CEAD!M288,CEART!L288-CEART!M288,CEAVI!L288-CEAVI!M288,CEFID!L288-CEFID!M288,CEO!L288-CEO!M288,CEPLAN!L288-CEPLAN!M288,CERES!L288-CERES!M288,CESFI!L288-CESFI!M288,CESMO!L288-CESMO!M288,ESAG!L288-ESAG!M288,FAED!L288-FAED!M288,MESC!L288-MESC!M288,REITORIA!L288-REITORIA!M288)</f>
        <v>0</v>
      </c>
      <c r="N288" s="41">
        <f t="shared" si="12"/>
        <v>240</v>
      </c>
      <c r="O288" s="61">
        <f t="shared" si="13"/>
        <v>6002.4000000000005</v>
      </c>
      <c r="P288" s="61">
        <f t="shared" si="14"/>
        <v>0</v>
      </c>
    </row>
    <row r="289" spans="1:16" ht="15.75">
      <c r="A289" s="191"/>
      <c r="B289" s="191"/>
      <c r="C289" s="125">
        <v>286</v>
      </c>
      <c r="D289" s="131" t="s">
        <v>319</v>
      </c>
      <c r="E289" s="34" t="s">
        <v>64</v>
      </c>
      <c r="F289" s="34" t="s">
        <v>737</v>
      </c>
      <c r="G289" s="34" t="s">
        <v>743</v>
      </c>
      <c r="H289" s="47" t="s">
        <v>31</v>
      </c>
      <c r="I289" s="47">
        <v>30</v>
      </c>
      <c r="J289" s="47">
        <v>30</v>
      </c>
      <c r="K289" s="58">
        <v>18</v>
      </c>
      <c r="L289" s="43">
        <v>232</v>
      </c>
      <c r="M289" s="42">
        <f>SUM(CCT!L289-CCT!M289,CAV!L289-CAV!M289,CEAD!L289-CEAD!M289,CEART!L289-CEART!M289,CEAVI!L289-CEAVI!M289,CEFID!L289-CEFID!M289,CEO!L289-CEO!M289,CEPLAN!L289-CEPLAN!M289,CERES!L289-CERES!M289,CESFI!L289-CESFI!M289,CESMO!L289-CESMO!M289,ESAG!L289-ESAG!M289,FAED!L289-FAED!M289,MESC!L289-MESC!M289,REITORIA!L289-REITORIA!M289)</f>
        <v>0</v>
      </c>
      <c r="N289" s="41">
        <f t="shared" si="12"/>
        <v>232</v>
      </c>
      <c r="O289" s="61">
        <f t="shared" si="13"/>
        <v>4176</v>
      </c>
      <c r="P289" s="61">
        <f t="shared" si="14"/>
        <v>0</v>
      </c>
    </row>
    <row r="290" spans="1:16" ht="15.75">
      <c r="A290" s="191"/>
      <c r="B290" s="191"/>
      <c r="C290" s="125">
        <v>287</v>
      </c>
      <c r="D290" s="131" t="s">
        <v>320</v>
      </c>
      <c r="E290" s="34" t="s">
        <v>64</v>
      </c>
      <c r="F290" s="34" t="s">
        <v>737</v>
      </c>
      <c r="G290" s="34" t="s">
        <v>743</v>
      </c>
      <c r="H290" s="52" t="s">
        <v>67</v>
      </c>
      <c r="I290" s="47">
        <v>30</v>
      </c>
      <c r="J290" s="47">
        <v>30</v>
      </c>
      <c r="K290" s="58">
        <v>11.99</v>
      </c>
      <c r="L290" s="43">
        <v>230</v>
      </c>
      <c r="M290" s="42">
        <f>SUM(CCT!L290-CCT!M290,CAV!L290-CAV!M290,CEAD!L290-CEAD!M290,CEART!L290-CEART!M290,CEAVI!L290-CEAVI!M290,CEFID!L290-CEFID!M290,CEO!L290-CEO!M290,CEPLAN!L290-CEPLAN!M290,CERES!L290-CERES!M290,CESFI!L290-CESFI!M290,CESMO!L290-CESMO!M290,ESAG!L290-ESAG!M290,FAED!L290-FAED!M290,MESC!L290-MESC!M290,REITORIA!L290-REITORIA!M290)</f>
        <v>0</v>
      </c>
      <c r="N290" s="41">
        <f t="shared" si="12"/>
        <v>230</v>
      </c>
      <c r="O290" s="61">
        <f t="shared" si="13"/>
        <v>2757.7000000000003</v>
      </c>
      <c r="P290" s="61">
        <f t="shared" si="14"/>
        <v>0</v>
      </c>
    </row>
    <row r="291" spans="1:16" ht="63">
      <c r="A291" s="191"/>
      <c r="B291" s="191"/>
      <c r="C291" s="125">
        <v>288</v>
      </c>
      <c r="D291" s="131" t="s">
        <v>321</v>
      </c>
      <c r="E291" s="34" t="s">
        <v>64</v>
      </c>
      <c r="F291" s="34" t="s">
        <v>737</v>
      </c>
      <c r="G291" s="34" t="s">
        <v>743</v>
      </c>
      <c r="H291" s="34" t="s">
        <v>67</v>
      </c>
      <c r="I291" s="47">
        <v>30</v>
      </c>
      <c r="J291" s="47">
        <v>30</v>
      </c>
      <c r="K291" s="58">
        <v>17</v>
      </c>
      <c r="L291" s="43">
        <v>280</v>
      </c>
      <c r="M291" s="42">
        <f>SUM(CCT!L291-CCT!M291,CAV!L291-CAV!M291,CEAD!L291-CEAD!M291,CEART!L291-CEART!M291,CEAVI!L291-CEAVI!M291,CEFID!L291-CEFID!M291,CEO!L291-CEO!M291,CEPLAN!L291-CEPLAN!M291,CERES!L291-CERES!M291,CESFI!L291-CESFI!M291,CESMO!L291-CESMO!M291,ESAG!L291-ESAG!M291,FAED!L291-FAED!M291,MESC!L291-MESC!M291,REITORIA!L291-REITORIA!M291)</f>
        <v>0</v>
      </c>
      <c r="N291" s="41">
        <f t="shared" si="12"/>
        <v>280</v>
      </c>
      <c r="O291" s="61">
        <f t="shared" si="13"/>
        <v>4760</v>
      </c>
      <c r="P291" s="61">
        <f t="shared" si="14"/>
        <v>0</v>
      </c>
    </row>
    <row r="292" spans="1:16" ht="47.25">
      <c r="A292" s="191"/>
      <c r="B292" s="191"/>
      <c r="C292" s="125">
        <v>289</v>
      </c>
      <c r="D292" s="131" t="s">
        <v>322</v>
      </c>
      <c r="E292" s="47" t="s">
        <v>64</v>
      </c>
      <c r="F292" s="47" t="s">
        <v>737</v>
      </c>
      <c r="G292" s="34" t="s">
        <v>743</v>
      </c>
      <c r="H292" s="47" t="s">
        <v>31</v>
      </c>
      <c r="I292" s="47">
        <v>30</v>
      </c>
      <c r="J292" s="47">
        <v>30</v>
      </c>
      <c r="K292" s="58">
        <v>15</v>
      </c>
      <c r="L292" s="43">
        <v>322</v>
      </c>
      <c r="M292" s="42">
        <f>SUM(CCT!L292-CCT!M292,CAV!L292-CAV!M292,CEAD!L292-CEAD!M292,CEART!L292-CEART!M292,CEAVI!L292-CEAVI!M292,CEFID!L292-CEFID!M292,CEO!L292-CEO!M292,CEPLAN!L292-CEPLAN!M292,CERES!L292-CERES!M292,CESFI!L292-CESFI!M292,CESMO!L292-CESMO!M292,ESAG!L292-ESAG!M292,FAED!L292-FAED!M292,MESC!L292-MESC!M292,REITORIA!L292-REITORIA!M292)</f>
        <v>0</v>
      </c>
      <c r="N292" s="41">
        <f t="shared" si="12"/>
        <v>322</v>
      </c>
      <c r="O292" s="61">
        <f t="shared" si="13"/>
        <v>4830</v>
      </c>
      <c r="P292" s="61">
        <f t="shared" si="14"/>
        <v>0</v>
      </c>
    </row>
    <row r="293" spans="1:16" ht="150" customHeight="1">
      <c r="A293" s="191"/>
      <c r="B293" s="191"/>
      <c r="C293" s="125">
        <v>290</v>
      </c>
      <c r="D293" s="131" t="s">
        <v>127</v>
      </c>
      <c r="E293" s="47" t="s">
        <v>64</v>
      </c>
      <c r="F293" s="47" t="s">
        <v>737</v>
      </c>
      <c r="G293" s="34" t="s">
        <v>744</v>
      </c>
      <c r="H293" s="52" t="s">
        <v>70</v>
      </c>
      <c r="I293" s="47">
        <v>30</v>
      </c>
      <c r="J293" s="47">
        <v>30</v>
      </c>
      <c r="K293" s="58">
        <v>7.6</v>
      </c>
      <c r="L293" s="43">
        <v>886</v>
      </c>
      <c r="M293" s="42">
        <f>SUM(CCT!L293-CCT!M293,CAV!L293-CAV!M293,CEAD!L293-CEAD!M293,CEART!L293-CEART!M293,CEAVI!L293-CEAVI!M293,CEFID!L293-CEFID!M293,CEO!L293-CEO!M293,CEPLAN!L293-CEPLAN!M293,CERES!L293-CERES!M293,CESFI!L293-CESFI!M293,CESMO!L293-CESMO!M293,ESAG!L293-ESAG!M293,FAED!L293-FAED!M293,MESC!L293-MESC!M293,REITORIA!L293-REITORIA!M293)</f>
        <v>132</v>
      </c>
      <c r="N293" s="41">
        <f t="shared" si="12"/>
        <v>754</v>
      </c>
      <c r="O293" s="61">
        <f t="shared" si="13"/>
        <v>6733.5999999999995</v>
      </c>
      <c r="P293" s="61">
        <f t="shared" si="14"/>
        <v>1003.1999999999999</v>
      </c>
    </row>
    <row r="294" spans="1:16" ht="31.5">
      <c r="A294" s="191"/>
      <c r="B294" s="191"/>
      <c r="C294" s="125">
        <v>291</v>
      </c>
      <c r="D294" s="131" t="s">
        <v>509</v>
      </c>
      <c r="E294" s="47" t="s">
        <v>64</v>
      </c>
      <c r="F294" s="47" t="s">
        <v>737</v>
      </c>
      <c r="G294" s="34" t="s">
        <v>746</v>
      </c>
      <c r="H294" s="52" t="s">
        <v>31</v>
      </c>
      <c r="I294" s="47">
        <v>30</v>
      </c>
      <c r="J294" s="47">
        <v>30</v>
      </c>
      <c r="K294" s="58">
        <v>30</v>
      </c>
      <c r="L294" s="43">
        <v>110</v>
      </c>
      <c r="M294" s="42">
        <f>SUM(CCT!L294-CCT!M294,CAV!L294-CAV!M294,CEAD!L294-CEAD!M294,CEART!L294-CEART!M294,CEAVI!L294-CEAVI!M294,CEFID!L294-CEFID!M294,CEO!L294-CEO!M294,CEPLAN!L294-CEPLAN!M294,CERES!L294-CERES!M294,CESFI!L294-CESFI!M294,CESMO!L294-CESMO!M294,ESAG!L294-ESAG!M294,FAED!L294-FAED!M294,MESC!L294-MESC!M294,REITORIA!L294-REITORIA!M294)</f>
        <v>0</v>
      </c>
      <c r="N294" s="41">
        <f t="shared" si="12"/>
        <v>110</v>
      </c>
      <c r="O294" s="61">
        <f t="shared" si="13"/>
        <v>3300</v>
      </c>
      <c r="P294" s="61">
        <f t="shared" si="14"/>
        <v>0</v>
      </c>
    </row>
    <row r="295" spans="1:16" ht="15" customHeight="1">
      <c r="A295" s="191"/>
      <c r="B295" s="191"/>
      <c r="C295" s="125">
        <v>292</v>
      </c>
      <c r="D295" s="131" t="s">
        <v>323</v>
      </c>
      <c r="E295" s="34" t="s">
        <v>64</v>
      </c>
      <c r="F295" s="34" t="s">
        <v>737</v>
      </c>
      <c r="G295" s="34" t="s">
        <v>746</v>
      </c>
      <c r="H295" s="47" t="s">
        <v>31</v>
      </c>
      <c r="I295" s="47">
        <v>30</v>
      </c>
      <c r="J295" s="47">
        <v>30</v>
      </c>
      <c r="K295" s="58">
        <v>6</v>
      </c>
      <c r="L295" s="43">
        <v>110</v>
      </c>
      <c r="M295" s="42">
        <f>SUM(CCT!L295-CCT!M295,CAV!L295-CAV!M295,CEAD!L295-CEAD!M295,CEART!L295-CEART!M295,CEAVI!L295-CEAVI!M295,CEFID!L295-CEFID!M295,CEO!L295-CEO!M295,CEPLAN!L295-CEPLAN!M295,CERES!L295-CERES!M295,CESFI!L295-CESFI!M295,CESMO!L295-CESMO!M295,ESAG!L295-ESAG!M295,FAED!L295-FAED!M295,MESC!L295-MESC!M295,REITORIA!L295-REITORIA!M295)</f>
        <v>0</v>
      </c>
      <c r="N295" s="41">
        <f t="shared" si="12"/>
        <v>110</v>
      </c>
      <c r="O295" s="61">
        <f t="shared" si="13"/>
        <v>660</v>
      </c>
      <c r="P295" s="61">
        <f t="shared" si="14"/>
        <v>0</v>
      </c>
    </row>
    <row r="296" spans="1:16" ht="15" customHeight="1">
      <c r="A296" s="191"/>
      <c r="B296" s="191"/>
      <c r="C296" s="125">
        <v>293</v>
      </c>
      <c r="D296" s="131" t="s">
        <v>324</v>
      </c>
      <c r="E296" s="34" t="s">
        <v>64</v>
      </c>
      <c r="F296" s="34" t="s">
        <v>737</v>
      </c>
      <c r="G296" s="34" t="s">
        <v>746</v>
      </c>
      <c r="H296" s="34" t="s">
        <v>67</v>
      </c>
      <c r="I296" s="47">
        <v>30</v>
      </c>
      <c r="J296" s="47">
        <v>30</v>
      </c>
      <c r="K296" s="58">
        <v>6.01</v>
      </c>
      <c r="L296" s="43">
        <v>110</v>
      </c>
      <c r="M296" s="42">
        <f>SUM(CCT!L296-CCT!M296,CAV!L296-CAV!M296,CEAD!L296-CEAD!M296,CEART!L296-CEART!M296,CEAVI!L296-CEAVI!M296,CEFID!L296-CEFID!M296,CEO!L296-CEO!M296,CEPLAN!L296-CEPLAN!M296,CERES!L296-CERES!M296,CESFI!L296-CESFI!M296,CESMO!L296-CESMO!M296,ESAG!L296-ESAG!M296,FAED!L296-FAED!M296,MESC!L296-MESC!M296,REITORIA!L296-REITORIA!M296)</f>
        <v>0</v>
      </c>
      <c r="N296" s="41">
        <f t="shared" si="12"/>
        <v>110</v>
      </c>
      <c r="O296" s="61">
        <f t="shared" si="13"/>
        <v>661.1</v>
      </c>
      <c r="P296" s="61">
        <f t="shared" si="14"/>
        <v>0</v>
      </c>
    </row>
    <row r="297" spans="1:16" ht="15" customHeight="1">
      <c r="A297" s="191"/>
      <c r="B297" s="191"/>
      <c r="C297" s="125">
        <v>294</v>
      </c>
      <c r="D297" s="131" t="s">
        <v>325</v>
      </c>
      <c r="E297" s="34" t="s">
        <v>64</v>
      </c>
      <c r="F297" s="34" t="s">
        <v>737</v>
      </c>
      <c r="G297" s="34" t="s">
        <v>746</v>
      </c>
      <c r="H297" s="34" t="s">
        <v>67</v>
      </c>
      <c r="I297" s="47">
        <v>30</v>
      </c>
      <c r="J297" s="47">
        <v>30</v>
      </c>
      <c r="K297" s="58">
        <v>5.97</v>
      </c>
      <c r="L297" s="43">
        <v>120</v>
      </c>
      <c r="M297" s="42">
        <f>SUM(CCT!L297-CCT!M297,CAV!L297-CAV!M297,CEAD!L297-CEAD!M297,CEART!L297-CEART!M297,CEAVI!L297-CEAVI!M297,CEFID!L297-CEFID!M297,CEO!L297-CEO!M297,CEPLAN!L297-CEPLAN!M297,CERES!L297-CERES!M297,CESFI!L297-CESFI!M297,CESMO!L297-CESMO!M297,ESAG!L297-ESAG!M297,FAED!L297-FAED!M297,MESC!L297-MESC!M297,REITORIA!L297-REITORIA!M297)</f>
        <v>0</v>
      </c>
      <c r="N297" s="41">
        <f t="shared" si="12"/>
        <v>120</v>
      </c>
      <c r="O297" s="61">
        <f t="shared" si="13"/>
        <v>716.4</v>
      </c>
      <c r="P297" s="61">
        <f t="shared" si="14"/>
        <v>0</v>
      </c>
    </row>
    <row r="298" spans="1:16" ht="25.5" customHeight="1">
      <c r="A298" s="191"/>
      <c r="B298" s="191"/>
      <c r="C298" s="125">
        <v>295</v>
      </c>
      <c r="D298" s="131" t="s">
        <v>326</v>
      </c>
      <c r="E298" s="47" t="s">
        <v>64</v>
      </c>
      <c r="F298" s="47" t="s">
        <v>727</v>
      </c>
      <c r="G298" s="34" t="s">
        <v>744</v>
      </c>
      <c r="H298" s="52" t="s">
        <v>130</v>
      </c>
      <c r="I298" s="47">
        <v>30</v>
      </c>
      <c r="J298" s="47">
        <v>30</v>
      </c>
      <c r="K298" s="58">
        <v>5.95</v>
      </c>
      <c r="L298" s="43">
        <v>270</v>
      </c>
      <c r="M298" s="42">
        <f>SUM(CCT!L298-CCT!M298,CAV!L298-CAV!M298,CEAD!L298-CEAD!M298,CEART!L298-CEART!M298,CEAVI!L298-CEAVI!M298,CEFID!L298-CEFID!M298,CEO!L298-CEO!M298,CEPLAN!L298-CEPLAN!M298,CERES!L298-CERES!M298,CESFI!L298-CESFI!M298,CESMO!L298-CESMO!M298,ESAG!L298-ESAG!M298,FAED!L298-FAED!M298,MESC!L298-MESC!M298,REITORIA!L298-REITORIA!M298)</f>
        <v>60</v>
      </c>
      <c r="N298" s="41">
        <f t="shared" si="12"/>
        <v>210</v>
      </c>
      <c r="O298" s="61">
        <f t="shared" si="13"/>
        <v>1606.5</v>
      </c>
      <c r="P298" s="61">
        <f t="shared" si="14"/>
        <v>357</v>
      </c>
    </row>
    <row r="299" spans="1:16" ht="25.5" customHeight="1">
      <c r="A299" s="191"/>
      <c r="B299" s="191"/>
      <c r="C299" s="125">
        <v>296</v>
      </c>
      <c r="D299" s="131" t="s">
        <v>327</v>
      </c>
      <c r="E299" s="34" t="s">
        <v>64</v>
      </c>
      <c r="F299" s="34" t="s">
        <v>737</v>
      </c>
      <c r="G299" s="34" t="s">
        <v>744</v>
      </c>
      <c r="H299" s="47" t="s">
        <v>130</v>
      </c>
      <c r="I299" s="47">
        <v>30</v>
      </c>
      <c r="J299" s="47">
        <v>30</v>
      </c>
      <c r="K299" s="58">
        <v>12.35</v>
      </c>
      <c r="L299" s="43">
        <v>615</v>
      </c>
      <c r="M299" s="42">
        <f>SUM(CCT!L299-CCT!M299,CAV!L299-CAV!M299,CEAD!L299-CEAD!M299,CEART!L299-CEART!M299,CEAVI!L299-CEAVI!M299,CEFID!L299-CEFID!M299,CEO!L299-CEO!M299,CEPLAN!L299-CEPLAN!M299,CERES!L299-CERES!M299,CESFI!L299-CESFI!M299,CESMO!L299-CESMO!M299,ESAG!L299-ESAG!M299,FAED!L299-FAED!M299,MESC!L299-MESC!M299,REITORIA!L299-REITORIA!M299)</f>
        <v>345</v>
      </c>
      <c r="N299" s="41">
        <f t="shared" si="12"/>
        <v>270</v>
      </c>
      <c r="O299" s="61">
        <f t="shared" si="13"/>
        <v>7595.25</v>
      </c>
      <c r="P299" s="61">
        <f t="shared" si="14"/>
        <v>4260.75</v>
      </c>
    </row>
    <row r="300" spans="1:16" ht="25.5" customHeight="1">
      <c r="A300" s="191"/>
      <c r="B300" s="191"/>
      <c r="C300" s="125">
        <v>297</v>
      </c>
      <c r="D300" s="131" t="s">
        <v>328</v>
      </c>
      <c r="E300" s="34" t="s">
        <v>64</v>
      </c>
      <c r="F300" s="34" t="s">
        <v>727</v>
      </c>
      <c r="G300" s="34" t="s">
        <v>744</v>
      </c>
      <c r="H300" s="47" t="s">
        <v>130</v>
      </c>
      <c r="I300" s="47">
        <v>30</v>
      </c>
      <c r="J300" s="47">
        <v>30</v>
      </c>
      <c r="K300" s="58">
        <v>24.99</v>
      </c>
      <c r="L300" s="43">
        <v>513</v>
      </c>
      <c r="M300" s="42">
        <f>SUM(CCT!L300-CCT!M300,CAV!L300-CAV!M300,CEAD!L300-CEAD!M300,CEART!L300-CEART!M300,CEAVI!L300-CEAVI!M300,CEFID!L300-CEFID!M300,CEO!L300-CEO!M300,CEPLAN!L300-CEPLAN!M300,CERES!L300-CERES!M300,CESFI!L300-CESFI!M300,CESMO!L300-CESMO!M300,ESAG!L300-ESAG!M300,FAED!L300-FAED!M300,MESC!L300-MESC!M300,REITORIA!L300-REITORIA!M300)</f>
        <v>290</v>
      </c>
      <c r="N300" s="41">
        <f t="shared" si="12"/>
        <v>223</v>
      </c>
      <c r="O300" s="61">
        <f t="shared" si="13"/>
        <v>12819.869999999999</v>
      </c>
      <c r="P300" s="61">
        <f t="shared" si="14"/>
        <v>7247.0999999999995</v>
      </c>
    </row>
    <row r="301" spans="1:16" ht="25.5" customHeight="1">
      <c r="A301" s="191"/>
      <c r="B301" s="191"/>
      <c r="C301" s="125">
        <v>298</v>
      </c>
      <c r="D301" s="131" t="s">
        <v>510</v>
      </c>
      <c r="E301" s="34" t="s">
        <v>64</v>
      </c>
      <c r="F301" s="34" t="s">
        <v>747</v>
      </c>
      <c r="G301" s="34" t="s">
        <v>748</v>
      </c>
      <c r="H301" s="34" t="s">
        <v>130</v>
      </c>
      <c r="I301" s="47">
        <v>30</v>
      </c>
      <c r="J301" s="47">
        <v>30</v>
      </c>
      <c r="K301" s="58">
        <v>946</v>
      </c>
      <c r="L301" s="43">
        <v>95</v>
      </c>
      <c r="M301" s="42">
        <f>SUM(CCT!L301-CCT!M301,CAV!L301-CAV!M301,CEAD!L301-CEAD!M301,CEART!L301-CEART!M301,CEAVI!L301-CEAVI!M301,CEFID!L301-CEFID!M301,CEO!L301-CEO!M301,CEPLAN!L301-CEPLAN!M301,CERES!L301-CERES!M301,CESFI!L301-CESFI!M301,CESMO!L301-CESMO!M301,ESAG!L301-ESAG!M301,FAED!L301-FAED!M301,MESC!L301-MESC!M301,REITORIA!L301-REITORIA!M301)</f>
        <v>35</v>
      </c>
      <c r="N301" s="41">
        <f t="shared" si="12"/>
        <v>60</v>
      </c>
      <c r="O301" s="61">
        <f t="shared" si="13"/>
        <v>89870</v>
      </c>
      <c r="P301" s="61">
        <f t="shared" si="14"/>
        <v>33110</v>
      </c>
    </row>
    <row r="302" spans="1:16" ht="25.5" customHeight="1">
      <c r="A302" s="191"/>
      <c r="B302" s="191"/>
      <c r="C302" s="125">
        <v>299</v>
      </c>
      <c r="D302" s="131" t="s">
        <v>329</v>
      </c>
      <c r="E302" s="34" t="s">
        <v>64</v>
      </c>
      <c r="F302" s="34" t="s">
        <v>749</v>
      </c>
      <c r="G302" s="34" t="s">
        <v>750</v>
      </c>
      <c r="H302" s="34" t="s">
        <v>130</v>
      </c>
      <c r="I302" s="47">
        <v>30</v>
      </c>
      <c r="J302" s="47">
        <v>30</v>
      </c>
      <c r="K302" s="58">
        <v>179.98</v>
      </c>
      <c r="L302" s="43">
        <v>74</v>
      </c>
      <c r="M302" s="42">
        <f>SUM(CCT!L302-CCT!M302,CAV!L302-CAV!M302,CEAD!L302-CEAD!M302,CEART!L302-CEART!M302,CEAVI!L302-CEAVI!M302,CEFID!L302-CEFID!M302,CEO!L302-CEO!M302,CEPLAN!L302-CEPLAN!M302,CERES!L302-CERES!M302,CESFI!L302-CESFI!M302,CESMO!L302-CESMO!M302,ESAG!L302-ESAG!M302,FAED!L302-FAED!M302,MESC!L302-MESC!M302,REITORIA!L302-REITORIA!M302)</f>
        <v>30</v>
      </c>
      <c r="N302" s="41">
        <f t="shared" si="12"/>
        <v>44</v>
      </c>
      <c r="O302" s="61">
        <f t="shared" si="13"/>
        <v>13318.519999999999</v>
      </c>
      <c r="P302" s="61">
        <f t="shared" si="14"/>
        <v>5399.4</v>
      </c>
    </row>
    <row r="303" spans="1:16" ht="25.5" customHeight="1">
      <c r="A303" s="191"/>
      <c r="B303" s="191"/>
      <c r="C303" s="125">
        <v>300</v>
      </c>
      <c r="D303" s="131" t="s">
        <v>330</v>
      </c>
      <c r="E303" s="34" t="s">
        <v>64</v>
      </c>
      <c r="F303" s="34" t="s">
        <v>727</v>
      </c>
      <c r="G303" s="34" t="s">
        <v>743</v>
      </c>
      <c r="H303" s="34" t="s">
        <v>70</v>
      </c>
      <c r="I303" s="47">
        <v>30</v>
      </c>
      <c r="J303" s="47">
        <v>30</v>
      </c>
      <c r="K303" s="58">
        <v>13.4</v>
      </c>
      <c r="L303" s="43">
        <v>350</v>
      </c>
      <c r="M303" s="42">
        <f>SUM(CCT!L303-CCT!M303,CAV!L303-CAV!M303,CEAD!L303-CEAD!M303,CEART!L303-CEART!M303,CEAVI!L303-CEAVI!M303,CEFID!L303-CEFID!M303,CEO!L303-CEO!M303,CEPLAN!L303-CEPLAN!M303,CERES!L303-CERES!M303,CESFI!L303-CESFI!M303,CESMO!L303-CESMO!M303,ESAG!L303-ESAG!M303,FAED!L303-FAED!M303,MESC!L303-MESC!M303,REITORIA!L303-REITORIA!M303)</f>
        <v>0</v>
      </c>
      <c r="N303" s="41">
        <f t="shared" si="12"/>
        <v>350</v>
      </c>
      <c r="O303" s="61">
        <f t="shared" si="13"/>
        <v>4690</v>
      </c>
      <c r="P303" s="61">
        <f t="shared" si="14"/>
        <v>0</v>
      </c>
    </row>
    <row r="304" spans="1:16" ht="25.5" customHeight="1">
      <c r="A304" s="191"/>
      <c r="B304" s="191"/>
      <c r="C304" s="125">
        <v>301</v>
      </c>
      <c r="D304" s="131" t="s">
        <v>331</v>
      </c>
      <c r="E304" s="53" t="s">
        <v>64</v>
      </c>
      <c r="F304" s="53" t="s">
        <v>751</v>
      </c>
      <c r="G304" s="34" t="s">
        <v>743</v>
      </c>
      <c r="H304" s="53" t="s">
        <v>130</v>
      </c>
      <c r="I304" s="47">
        <v>30</v>
      </c>
      <c r="J304" s="47">
        <v>30</v>
      </c>
      <c r="K304" s="58">
        <v>21.16</v>
      </c>
      <c r="L304" s="43">
        <v>60</v>
      </c>
      <c r="M304" s="42">
        <f>SUM(CCT!L304-CCT!M304,CAV!L304-CAV!M304,CEAD!L304-CEAD!M304,CEART!L304-CEART!M304,CEAVI!L304-CEAVI!M304,CEFID!L304-CEFID!M304,CEO!L304-CEO!M304,CEPLAN!L304-CEPLAN!M304,CERES!L304-CERES!M304,CESFI!L304-CESFI!M304,CESMO!L304-CESMO!M304,ESAG!L304-ESAG!M304,FAED!L304-FAED!M304,MESC!L304-MESC!M304,REITORIA!L304-REITORIA!M304)</f>
        <v>0</v>
      </c>
      <c r="N304" s="41">
        <f t="shared" si="12"/>
        <v>60</v>
      </c>
      <c r="O304" s="61">
        <f t="shared" si="13"/>
        <v>1269.5999999999999</v>
      </c>
      <c r="P304" s="61">
        <f t="shared" si="14"/>
        <v>0</v>
      </c>
    </row>
    <row r="305" spans="1:16" ht="25.5" customHeight="1">
      <c r="A305" s="191"/>
      <c r="B305" s="191"/>
      <c r="C305" s="125">
        <v>302</v>
      </c>
      <c r="D305" s="131" t="s">
        <v>119</v>
      </c>
      <c r="E305" s="53" t="s">
        <v>64</v>
      </c>
      <c r="F305" s="53" t="s">
        <v>752</v>
      </c>
      <c r="G305" s="34" t="s">
        <v>743</v>
      </c>
      <c r="H305" s="53" t="s">
        <v>67</v>
      </c>
      <c r="I305" s="47">
        <v>30</v>
      </c>
      <c r="J305" s="47">
        <v>30</v>
      </c>
      <c r="K305" s="58">
        <v>14.93</v>
      </c>
      <c r="L305" s="43">
        <v>4157</v>
      </c>
      <c r="M305" s="42">
        <f>SUM(CCT!L305-CCT!M305,CAV!L305-CAV!M305,CEAD!L305-CEAD!M305,CEART!L305-CEART!M305,CEAVI!L305-CEAVI!M305,CEFID!L305-CEFID!M305,CEO!L305-CEO!M305,CEPLAN!L305-CEPLAN!M305,CERES!L305-CERES!M305,CESFI!L305-CESFI!M305,CESMO!L305-CESMO!M305,ESAG!L305-ESAG!M305,FAED!L305-FAED!M305,MESC!L305-MESC!M305,REITORIA!L305-REITORIA!M305)</f>
        <v>1680</v>
      </c>
      <c r="N305" s="41">
        <f t="shared" si="12"/>
        <v>2477</v>
      </c>
      <c r="O305" s="61">
        <f t="shared" si="13"/>
        <v>62064.01</v>
      </c>
      <c r="P305" s="61">
        <f t="shared" si="14"/>
        <v>25082.399999999998</v>
      </c>
    </row>
    <row r="306" spans="1:16" ht="25.5" customHeight="1">
      <c r="A306" s="192"/>
      <c r="B306" s="192"/>
      <c r="C306" s="125">
        <v>303</v>
      </c>
      <c r="D306" s="131" t="s">
        <v>120</v>
      </c>
      <c r="E306" s="47" t="s">
        <v>64</v>
      </c>
      <c r="F306" s="47" t="s">
        <v>727</v>
      </c>
      <c r="G306" s="34" t="s">
        <v>743</v>
      </c>
      <c r="H306" s="47" t="s">
        <v>67</v>
      </c>
      <c r="I306" s="47">
        <v>30</v>
      </c>
      <c r="J306" s="47">
        <v>30</v>
      </c>
      <c r="K306" s="58">
        <v>11.79</v>
      </c>
      <c r="L306" s="43">
        <v>1750</v>
      </c>
      <c r="M306" s="42">
        <f>SUM(CCT!L306-CCT!M306,CAV!L306-CAV!M306,CEAD!L306-CEAD!M306,CEART!L306-CEART!M306,CEAVI!L306-CEAVI!M306,CEFID!L306-CEFID!M306,CEO!L306-CEO!M306,CEPLAN!L306-CEPLAN!M306,CERES!L306-CERES!M306,CESFI!L306-CESFI!M306,CESMO!L306-CESMO!M306,ESAG!L306-ESAG!M306,FAED!L306-FAED!M306,MESC!L306-MESC!M306,REITORIA!L306-REITORIA!M306)</f>
        <v>160</v>
      </c>
      <c r="N306" s="41">
        <f t="shared" si="12"/>
        <v>1590</v>
      </c>
      <c r="O306" s="61">
        <f t="shared" si="13"/>
        <v>20632.5</v>
      </c>
      <c r="P306" s="61">
        <f t="shared" si="14"/>
        <v>1886.3999999999999</v>
      </c>
    </row>
    <row r="307" spans="1:16" ht="25.5" customHeight="1">
      <c r="A307" s="184" t="s">
        <v>474</v>
      </c>
      <c r="B307" s="184">
        <v>6</v>
      </c>
      <c r="C307" s="126">
        <v>304</v>
      </c>
      <c r="D307" s="132" t="s">
        <v>101</v>
      </c>
      <c r="E307" s="49" t="s">
        <v>104</v>
      </c>
      <c r="F307" s="49" t="s">
        <v>753</v>
      </c>
      <c r="G307" s="55" t="s">
        <v>754</v>
      </c>
      <c r="H307" s="57" t="s">
        <v>70</v>
      </c>
      <c r="I307" s="48">
        <v>30</v>
      </c>
      <c r="J307" s="48">
        <v>30</v>
      </c>
      <c r="K307" s="71">
        <v>43.49</v>
      </c>
      <c r="L307" s="43">
        <v>335</v>
      </c>
      <c r="M307" s="42">
        <f>SUM(CCT!L307-CCT!M307,CAV!L307-CAV!M307,CEAD!L307-CEAD!M307,CEART!L307-CEART!M307,CEAVI!L307-CEAVI!M307,CEFID!L307-CEFID!M307,CEO!L307-CEO!M307,CEPLAN!L307-CEPLAN!M307,CERES!L307-CERES!M307,CESFI!L307-CESFI!M307,CESMO!L307-CESMO!M307,ESAG!L307-ESAG!M307,FAED!L307-FAED!M307,MESC!L307-MESC!M307,REITORIA!L307-REITORIA!M307)</f>
        <v>85</v>
      </c>
      <c r="N307" s="41">
        <f t="shared" si="12"/>
        <v>250</v>
      </c>
      <c r="O307" s="61">
        <f t="shared" si="13"/>
        <v>14569.150000000001</v>
      </c>
      <c r="P307" s="61">
        <f t="shared" si="14"/>
        <v>3696.65</v>
      </c>
    </row>
    <row r="308" spans="1:16" ht="25.5" customHeight="1">
      <c r="A308" s="185"/>
      <c r="B308" s="185"/>
      <c r="C308" s="126">
        <v>305</v>
      </c>
      <c r="D308" s="132" t="s">
        <v>123</v>
      </c>
      <c r="E308" s="49" t="s">
        <v>64</v>
      </c>
      <c r="F308" s="49" t="s">
        <v>755</v>
      </c>
      <c r="G308" s="55" t="s">
        <v>756</v>
      </c>
      <c r="H308" s="57" t="s">
        <v>70</v>
      </c>
      <c r="I308" s="48">
        <v>30</v>
      </c>
      <c r="J308" s="48">
        <v>30</v>
      </c>
      <c r="K308" s="71">
        <v>25</v>
      </c>
      <c r="L308" s="43">
        <v>212</v>
      </c>
      <c r="M308" s="42">
        <f>SUM(CCT!L308-CCT!M308,CAV!L308-CAV!M308,CEAD!L308-CEAD!M308,CEART!L308-CEART!M308,CEAVI!L308-CEAVI!M308,CEFID!L308-CEFID!M308,CEO!L308-CEO!M308,CEPLAN!L308-CEPLAN!M308,CERES!L308-CERES!M308,CESFI!L308-CESFI!M308,CESMO!L308-CESMO!M308,ESAG!L308-ESAG!M308,FAED!L308-FAED!M308,MESC!L308-MESC!M308,REITORIA!L308-REITORIA!M308)</f>
        <v>34</v>
      </c>
      <c r="N308" s="41">
        <f t="shared" si="12"/>
        <v>178</v>
      </c>
      <c r="O308" s="61">
        <f t="shared" si="13"/>
        <v>5300</v>
      </c>
      <c r="P308" s="61">
        <f t="shared" si="14"/>
        <v>850</v>
      </c>
    </row>
    <row r="309" spans="1:16" ht="78.75">
      <c r="A309" s="185"/>
      <c r="B309" s="185"/>
      <c r="C309" s="126">
        <v>306</v>
      </c>
      <c r="D309" s="132" t="s">
        <v>124</v>
      </c>
      <c r="E309" s="49" t="s">
        <v>64</v>
      </c>
      <c r="F309" s="49" t="s">
        <v>755</v>
      </c>
      <c r="G309" s="55" t="s">
        <v>757</v>
      </c>
      <c r="H309" s="57" t="s">
        <v>70</v>
      </c>
      <c r="I309" s="48">
        <v>30</v>
      </c>
      <c r="J309" s="48">
        <v>30</v>
      </c>
      <c r="K309" s="71">
        <v>35</v>
      </c>
      <c r="L309" s="43">
        <v>249</v>
      </c>
      <c r="M309" s="42">
        <f>SUM(CCT!L309-CCT!M309,CAV!L309-CAV!M309,CEAD!L309-CEAD!M309,CEART!L309-CEART!M309,CEAVI!L309-CEAVI!M309,CEFID!L309-CEFID!M309,CEO!L309-CEO!M309,CEPLAN!L309-CEPLAN!M309,CERES!L309-CERES!M309,CESFI!L309-CESFI!M309,CESMO!L309-CESMO!M309,ESAG!L309-ESAG!M309,FAED!L309-FAED!M309,MESC!L309-MESC!M309,REITORIA!L309-REITORIA!M309)</f>
        <v>24</v>
      </c>
      <c r="N309" s="41">
        <f t="shared" ref="N309:N372" si="15">SUM(L309-M309)</f>
        <v>225</v>
      </c>
      <c r="O309" s="61">
        <f t="shared" si="13"/>
        <v>8715</v>
      </c>
      <c r="P309" s="61">
        <f t="shared" si="14"/>
        <v>840</v>
      </c>
    </row>
    <row r="310" spans="1:16" ht="78.75">
      <c r="A310" s="185"/>
      <c r="B310" s="185"/>
      <c r="C310" s="126">
        <v>307</v>
      </c>
      <c r="D310" s="132" t="s">
        <v>125</v>
      </c>
      <c r="E310" s="49" t="s">
        <v>64</v>
      </c>
      <c r="F310" s="49" t="s">
        <v>755</v>
      </c>
      <c r="G310" s="55" t="s">
        <v>758</v>
      </c>
      <c r="H310" s="57" t="s">
        <v>70</v>
      </c>
      <c r="I310" s="48">
        <v>30</v>
      </c>
      <c r="J310" s="48">
        <v>30</v>
      </c>
      <c r="K310" s="71">
        <v>115</v>
      </c>
      <c r="L310" s="43">
        <v>417</v>
      </c>
      <c r="M310" s="42">
        <f>SUM(CCT!L310-CCT!M310,CAV!L310-CAV!M310,CEAD!L310-CEAD!M310,CEART!L310-CEART!M310,CEAVI!L310-CEAVI!M310,CEFID!L310-CEFID!M310,CEO!L310-CEO!M310,CEPLAN!L310-CEPLAN!M310,CERES!L310-CERES!M310,CESFI!L310-CESFI!M310,CESMO!L310-CESMO!M310,ESAG!L310-ESAG!M310,FAED!L310-FAED!M310,MESC!L310-MESC!M310,REITORIA!L310-REITORIA!M310)</f>
        <v>150</v>
      </c>
      <c r="N310" s="41">
        <f t="shared" si="15"/>
        <v>267</v>
      </c>
      <c r="O310" s="61">
        <f t="shared" si="13"/>
        <v>47955</v>
      </c>
      <c r="P310" s="61">
        <f t="shared" si="14"/>
        <v>17250</v>
      </c>
    </row>
    <row r="311" spans="1:16" ht="15" customHeight="1">
      <c r="A311" s="185"/>
      <c r="B311" s="185"/>
      <c r="C311" s="126">
        <v>308</v>
      </c>
      <c r="D311" s="132" t="s">
        <v>126</v>
      </c>
      <c r="E311" s="49" t="s">
        <v>64</v>
      </c>
      <c r="F311" s="49" t="s">
        <v>755</v>
      </c>
      <c r="G311" s="55" t="s">
        <v>759</v>
      </c>
      <c r="H311" s="57" t="s">
        <v>70</v>
      </c>
      <c r="I311" s="48">
        <v>30</v>
      </c>
      <c r="J311" s="48">
        <v>30</v>
      </c>
      <c r="K311" s="71">
        <v>162.78</v>
      </c>
      <c r="L311" s="43">
        <v>608</v>
      </c>
      <c r="M311" s="42">
        <f>SUM(CCT!L311-CCT!M311,CAV!L311-CAV!M311,CEAD!L311-CEAD!M311,CEART!L311-CEART!M311,CEAVI!L311-CEAVI!M311,CEFID!L311-CEFID!M311,CEO!L311-CEO!M311,CEPLAN!L311-CEPLAN!M311,CERES!L311-CERES!M311,CESFI!L311-CESFI!M311,CESMO!L311-CESMO!M311,ESAG!L311-ESAG!M311,FAED!L311-FAED!M311,MESC!L311-MESC!M311,REITORIA!L311-REITORIA!M311)</f>
        <v>315</v>
      </c>
      <c r="N311" s="41">
        <f t="shared" si="15"/>
        <v>293</v>
      </c>
      <c r="O311" s="61">
        <f t="shared" si="13"/>
        <v>98970.240000000005</v>
      </c>
      <c r="P311" s="61">
        <f t="shared" si="14"/>
        <v>51275.7</v>
      </c>
    </row>
    <row r="312" spans="1:16" ht="126">
      <c r="A312" s="185"/>
      <c r="B312" s="185"/>
      <c r="C312" s="126">
        <v>309</v>
      </c>
      <c r="D312" s="132" t="s">
        <v>62</v>
      </c>
      <c r="E312" s="49" t="s">
        <v>64</v>
      </c>
      <c r="F312" s="49" t="s">
        <v>760</v>
      </c>
      <c r="G312" s="55" t="s">
        <v>439</v>
      </c>
      <c r="H312" s="57" t="s">
        <v>67</v>
      </c>
      <c r="I312" s="48">
        <v>30</v>
      </c>
      <c r="J312" s="48">
        <v>30</v>
      </c>
      <c r="K312" s="71">
        <v>123.5</v>
      </c>
      <c r="L312" s="43">
        <v>60</v>
      </c>
      <c r="M312" s="42">
        <f>SUM(CCT!L312-CCT!M312,CAV!L312-CAV!M312,CEAD!L312-CEAD!M312,CEART!L312-CEART!M312,CEAVI!L312-CEAVI!M312,CEFID!L312-CEFID!M312,CEO!L312-CEO!M312,CEPLAN!L312-CEPLAN!M312,CERES!L312-CERES!M312,CESFI!L312-CESFI!M312,CESMO!L312-CESMO!M312,ESAG!L312-ESAG!M312,FAED!L312-FAED!M312,MESC!L312-MESC!M312,REITORIA!L312-REITORIA!M312)</f>
        <v>5</v>
      </c>
      <c r="N312" s="41">
        <f t="shared" si="15"/>
        <v>55</v>
      </c>
      <c r="O312" s="61">
        <f t="shared" si="13"/>
        <v>7410</v>
      </c>
      <c r="P312" s="61">
        <f t="shared" si="14"/>
        <v>617.5</v>
      </c>
    </row>
    <row r="313" spans="1:16" ht="126">
      <c r="A313" s="185"/>
      <c r="B313" s="185"/>
      <c r="C313" s="126">
        <v>310</v>
      </c>
      <c r="D313" s="132" t="s">
        <v>128</v>
      </c>
      <c r="E313" s="49" t="s">
        <v>64</v>
      </c>
      <c r="F313" s="49" t="s">
        <v>761</v>
      </c>
      <c r="G313" s="55" t="s">
        <v>440</v>
      </c>
      <c r="H313" s="57" t="s">
        <v>67</v>
      </c>
      <c r="I313" s="48">
        <v>30</v>
      </c>
      <c r="J313" s="48">
        <v>30</v>
      </c>
      <c r="K313" s="71">
        <v>34.47</v>
      </c>
      <c r="L313" s="43">
        <v>55</v>
      </c>
      <c r="M313" s="42">
        <f>SUM(CCT!L313-CCT!M313,CAV!L313-CAV!M313,CEAD!L313-CEAD!M313,CEART!L313-CEART!M313,CEAVI!L313-CEAVI!M313,CEFID!L313-CEFID!M313,CEO!L313-CEO!M313,CEPLAN!L313-CEPLAN!M313,CERES!L313-CERES!M313,CESFI!L313-CESFI!M313,CESMO!L313-CESMO!M313,ESAG!L313-ESAG!M313,FAED!L313-FAED!M313,MESC!L313-MESC!M313,REITORIA!L313-REITORIA!M313)</f>
        <v>15</v>
      </c>
      <c r="N313" s="41">
        <f t="shared" si="15"/>
        <v>40</v>
      </c>
      <c r="O313" s="61">
        <f t="shared" si="13"/>
        <v>1895.85</v>
      </c>
      <c r="P313" s="61">
        <f t="shared" si="14"/>
        <v>517.04999999999995</v>
      </c>
    </row>
    <row r="314" spans="1:16" ht="157.5">
      <c r="A314" s="185"/>
      <c r="B314" s="185"/>
      <c r="C314" s="126">
        <v>311</v>
      </c>
      <c r="D314" s="132" t="s">
        <v>129</v>
      </c>
      <c r="E314" s="49" t="s">
        <v>64</v>
      </c>
      <c r="F314" s="49" t="s">
        <v>755</v>
      </c>
      <c r="G314" s="55" t="s">
        <v>441</v>
      </c>
      <c r="H314" s="57" t="s">
        <v>67</v>
      </c>
      <c r="I314" s="48">
        <v>30</v>
      </c>
      <c r="J314" s="48">
        <v>30</v>
      </c>
      <c r="K314" s="71">
        <v>190</v>
      </c>
      <c r="L314" s="43">
        <v>85</v>
      </c>
      <c r="M314" s="42">
        <f>SUM(CCT!L314-CCT!M314,CAV!L314-CAV!M314,CEAD!L314-CEAD!M314,CEART!L314-CEART!M314,CEAVI!L314-CEAVI!M314,CEFID!L314-CEFID!M314,CEO!L314-CEO!M314,CEPLAN!L314-CEPLAN!M314,CERES!L314-CERES!M314,CESFI!L314-CESFI!M314,CESMO!L314-CESMO!M314,ESAG!L314-ESAG!M314,FAED!L314-FAED!M314,MESC!L314-MESC!M314,REITORIA!L314-REITORIA!M314)</f>
        <v>25</v>
      </c>
      <c r="N314" s="41">
        <f t="shared" si="15"/>
        <v>60</v>
      </c>
      <c r="O314" s="61">
        <f t="shared" si="13"/>
        <v>16150</v>
      </c>
      <c r="P314" s="61">
        <f t="shared" si="14"/>
        <v>4750</v>
      </c>
    </row>
    <row r="315" spans="1:16" ht="110.25">
      <c r="A315" s="185"/>
      <c r="B315" s="185"/>
      <c r="C315" s="126">
        <v>312</v>
      </c>
      <c r="D315" s="132" t="s">
        <v>332</v>
      </c>
      <c r="E315" s="49" t="s">
        <v>64</v>
      </c>
      <c r="F315" s="49" t="s">
        <v>762</v>
      </c>
      <c r="G315" s="55" t="s">
        <v>442</v>
      </c>
      <c r="H315" s="57" t="s">
        <v>67</v>
      </c>
      <c r="I315" s="48">
        <v>30</v>
      </c>
      <c r="J315" s="48">
        <v>30</v>
      </c>
      <c r="K315" s="71">
        <v>239.46</v>
      </c>
      <c r="L315" s="43">
        <v>25</v>
      </c>
      <c r="M315" s="42">
        <f>SUM(CCT!L315-CCT!M315,CAV!L315-CAV!M315,CEAD!L315-CEAD!M315,CEART!L315-CEART!M315,CEAVI!L315-CEAVI!M315,CEFID!L315-CEFID!M315,CEO!L315-CEO!M315,CEPLAN!L315-CEPLAN!M315,CERES!L315-CERES!M315,CESFI!L315-CESFI!M315,CESMO!L315-CESMO!M315,ESAG!L315-ESAG!M315,FAED!L315-FAED!M315,MESC!L315-MESC!M315,REITORIA!L315-REITORIA!M315)</f>
        <v>5</v>
      </c>
      <c r="N315" s="41">
        <f t="shared" si="15"/>
        <v>20</v>
      </c>
      <c r="O315" s="61">
        <f t="shared" si="13"/>
        <v>5986.5</v>
      </c>
      <c r="P315" s="61">
        <f t="shared" si="14"/>
        <v>1197.3</v>
      </c>
    </row>
    <row r="316" spans="1:16" ht="110.25">
      <c r="A316" s="185"/>
      <c r="B316" s="185"/>
      <c r="C316" s="126">
        <v>313</v>
      </c>
      <c r="D316" s="132" t="s">
        <v>333</v>
      </c>
      <c r="E316" s="49" t="s">
        <v>64</v>
      </c>
      <c r="F316" s="49" t="s">
        <v>755</v>
      </c>
      <c r="G316" s="55" t="s">
        <v>442</v>
      </c>
      <c r="H316" s="57" t="s">
        <v>70</v>
      </c>
      <c r="I316" s="48">
        <v>30</v>
      </c>
      <c r="J316" s="48">
        <v>30</v>
      </c>
      <c r="K316" s="71">
        <v>50</v>
      </c>
      <c r="L316" s="43">
        <v>55</v>
      </c>
      <c r="M316" s="42">
        <f>SUM(CCT!L316-CCT!M316,CAV!L316-CAV!M316,CEAD!L316-CEAD!M316,CEART!L316-CEART!M316,CEAVI!L316-CEAVI!M316,CEFID!L316-CEFID!M316,CEO!L316-CEO!M316,CEPLAN!L316-CEPLAN!M316,CERES!L316-CERES!M316,CESFI!L316-CESFI!M316,CESMO!L316-CESMO!M316,ESAG!L316-ESAG!M316,FAED!L316-FAED!M316,MESC!L316-MESC!M316,REITORIA!L316-REITORIA!M316)</f>
        <v>10</v>
      </c>
      <c r="N316" s="41">
        <f t="shared" si="15"/>
        <v>45</v>
      </c>
      <c r="O316" s="61">
        <f t="shared" si="13"/>
        <v>2750</v>
      </c>
      <c r="P316" s="61">
        <f t="shared" si="14"/>
        <v>500</v>
      </c>
    </row>
    <row r="317" spans="1:16" ht="25.5" customHeight="1">
      <c r="A317" s="185"/>
      <c r="B317" s="185"/>
      <c r="C317" s="126">
        <v>314</v>
      </c>
      <c r="D317" s="132" t="s">
        <v>334</v>
      </c>
      <c r="E317" s="49" t="s">
        <v>64</v>
      </c>
      <c r="F317" s="49" t="s">
        <v>763</v>
      </c>
      <c r="G317" s="55" t="s">
        <v>764</v>
      </c>
      <c r="H317" s="57" t="s">
        <v>31</v>
      </c>
      <c r="I317" s="48">
        <v>30</v>
      </c>
      <c r="J317" s="48">
        <v>30</v>
      </c>
      <c r="K317" s="71">
        <v>4</v>
      </c>
      <c r="L317" s="43">
        <v>340</v>
      </c>
      <c r="M317" s="42">
        <f>SUM(CCT!L317-CCT!M317,CAV!L317-CAV!M317,CEAD!L317-CEAD!M317,CEART!L317-CEART!M317,CEAVI!L317-CEAVI!M317,CEFID!L317-CEFID!M317,CEO!L317-CEO!M317,CEPLAN!L317-CEPLAN!M317,CERES!L317-CERES!M317,CESFI!L317-CESFI!M317,CESMO!L317-CESMO!M317,ESAG!L317-ESAG!M317,FAED!L317-FAED!M317,MESC!L317-MESC!M317,REITORIA!L317-REITORIA!M317)</f>
        <v>70</v>
      </c>
      <c r="N317" s="41">
        <f t="shared" si="15"/>
        <v>270</v>
      </c>
      <c r="O317" s="61">
        <f t="shared" si="13"/>
        <v>1360</v>
      </c>
      <c r="P317" s="61">
        <f t="shared" si="14"/>
        <v>280</v>
      </c>
    </row>
    <row r="318" spans="1:16" ht="15" customHeight="1">
      <c r="A318" s="185"/>
      <c r="B318" s="185"/>
      <c r="C318" s="126">
        <v>315</v>
      </c>
      <c r="D318" s="132" t="s">
        <v>335</v>
      </c>
      <c r="E318" s="49" t="s">
        <v>64</v>
      </c>
      <c r="F318" s="49" t="s">
        <v>765</v>
      </c>
      <c r="G318" s="55" t="s">
        <v>766</v>
      </c>
      <c r="H318" s="57" t="s">
        <v>67</v>
      </c>
      <c r="I318" s="48">
        <v>30</v>
      </c>
      <c r="J318" s="48">
        <v>30</v>
      </c>
      <c r="K318" s="71">
        <v>67.28</v>
      </c>
      <c r="L318" s="43">
        <v>20</v>
      </c>
      <c r="M318" s="42">
        <f>SUM(CCT!L318-CCT!M318,CAV!L318-CAV!M318,CEAD!L318-CEAD!M318,CEART!L318-CEART!M318,CEAVI!L318-CEAVI!M318,CEFID!L318-CEFID!M318,CEO!L318-CEO!M318,CEPLAN!L318-CEPLAN!M318,CERES!L318-CERES!M318,CESFI!L318-CESFI!M318,CESMO!L318-CESMO!M318,ESAG!L318-ESAG!M318,FAED!L318-FAED!M318,MESC!L318-MESC!M318,REITORIA!L318-REITORIA!M318)</f>
        <v>0</v>
      </c>
      <c r="N318" s="41">
        <f t="shared" si="15"/>
        <v>20</v>
      </c>
      <c r="O318" s="61">
        <f t="shared" si="13"/>
        <v>1345.6</v>
      </c>
      <c r="P318" s="61">
        <f t="shared" si="14"/>
        <v>0</v>
      </c>
    </row>
    <row r="319" spans="1:16" ht="15" customHeight="1">
      <c r="A319" s="185"/>
      <c r="B319" s="185"/>
      <c r="C319" s="126">
        <v>316</v>
      </c>
      <c r="D319" s="132" t="s">
        <v>336</v>
      </c>
      <c r="E319" s="49" t="s">
        <v>64</v>
      </c>
      <c r="F319" s="49" t="s">
        <v>765</v>
      </c>
      <c r="G319" s="55" t="s">
        <v>767</v>
      </c>
      <c r="H319" s="57" t="s">
        <v>67</v>
      </c>
      <c r="I319" s="48">
        <v>30</v>
      </c>
      <c r="J319" s="48">
        <v>30</v>
      </c>
      <c r="K319" s="71">
        <v>35.11</v>
      </c>
      <c r="L319" s="43">
        <v>20</v>
      </c>
      <c r="M319" s="42">
        <f>SUM(CCT!L319-CCT!M319,CAV!L319-CAV!M319,CEAD!L319-CEAD!M319,CEART!L319-CEART!M319,CEAVI!L319-CEAVI!M319,CEFID!L319-CEFID!M319,CEO!L319-CEO!M319,CEPLAN!L319-CEPLAN!M319,CERES!L319-CERES!M319,CESFI!L319-CESFI!M319,CESMO!L319-CESMO!M319,ESAG!L319-ESAG!M319,FAED!L319-FAED!M319,MESC!L319-MESC!M319,REITORIA!L319-REITORIA!M319)</f>
        <v>0</v>
      </c>
      <c r="N319" s="41">
        <f t="shared" si="15"/>
        <v>20</v>
      </c>
      <c r="O319" s="61">
        <f t="shared" si="13"/>
        <v>702.2</v>
      </c>
      <c r="P319" s="61">
        <f t="shared" si="14"/>
        <v>0</v>
      </c>
    </row>
    <row r="320" spans="1:16" ht="15" customHeight="1">
      <c r="A320" s="185"/>
      <c r="B320" s="185"/>
      <c r="C320" s="126">
        <v>317</v>
      </c>
      <c r="D320" s="132" t="s">
        <v>337</v>
      </c>
      <c r="E320" s="49" t="s">
        <v>64</v>
      </c>
      <c r="F320" s="49" t="s">
        <v>768</v>
      </c>
      <c r="G320" s="55" t="s">
        <v>769</v>
      </c>
      <c r="H320" s="57" t="s">
        <v>31</v>
      </c>
      <c r="I320" s="48">
        <v>30</v>
      </c>
      <c r="J320" s="48">
        <v>30</v>
      </c>
      <c r="K320" s="71">
        <v>31.63</v>
      </c>
      <c r="L320" s="43">
        <v>235</v>
      </c>
      <c r="M320" s="42">
        <f>SUM(CCT!L320-CCT!M320,CAV!L320-CAV!M320,CEAD!L320-CEAD!M320,CEART!L320-CEART!M320,CEAVI!L320-CEAVI!M320,CEFID!L320-CEFID!M320,CEO!L320-CEO!M320,CEPLAN!L320-CEPLAN!M320,CERES!L320-CERES!M320,CESFI!L320-CESFI!M320,CESMO!L320-CESMO!M320,ESAG!L320-ESAG!M320,FAED!L320-FAED!M320,MESC!L320-MESC!M320,REITORIA!L320-REITORIA!M320)</f>
        <v>60</v>
      </c>
      <c r="N320" s="41">
        <f t="shared" si="15"/>
        <v>175</v>
      </c>
      <c r="O320" s="61">
        <f t="shared" si="13"/>
        <v>7433.05</v>
      </c>
      <c r="P320" s="61">
        <f t="shared" si="14"/>
        <v>1897.8</v>
      </c>
    </row>
    <row r="321" spans="1:16" ht="15" customHeight="1">
      <c r="A321" s="185"/>
      <c r="B321" s="185"/>
      <c r="C321" s="126">
        <v>318</v>
      </c>
      <c r="D321" s="132" t="s">
        <v>338</v>
      </c>
      <c r="E321" s="49" t="s">
        <v>64</v>
      </c>
      <c r="F321" s="49" t="s">
        <v>770</v>
      </c>
      <c r="G321" s="55" t="s">
        <v>443</v>
      </c>
      <c r="H321" s="57" t="s">
        <v>31</v>
      </c>
      <c r="I321" s="48">
        <v>30</v>
      </c>
      <c r="J321" s="48">
        <v>30</v>
      </c>
      <c r="K321" s="71">
        <v>59.27</v>
      </c>
      <c r="L321" s="43">
        <v>400</v>
      </c>
      <c r="M321" s="42">
        <f>SUM(CCT!L321-CCT!M321,CAV!L321-CAV!M321,CEAD!L321-CEAD!M321,CEART!L321-CEART!M321,CEAVI!L321-CEAVI!M321,CEFID!L321-CEFID!M321,CEO!L321-CEO!M321,CEPLAN!L321-CEPLAN!M321,CERES!L321-CERES!M321,CESFI!L321-CESFI!M321,CESMO!L321-CESMO!M321,ESAG!L321-ESAG!M321,FAED!L321-FAED!M321,MESC!L321-MESC!M321,REITORIA!L321-REITORIA!M321)</f>
        <v>90</v>
      </c>
      <c r="N321" s="41">
        <f t="shared" si="15"/>
        <v>310</v>
      </c>
      <c r="O321" s="61">
        <f t="shared" si="13"/>
        <v>23708</v>
      </c>
      <c r="P321" s="61">
        <f t="shared" si="14"/>
        <v>5334.3</v>
      </c>
    </row>
    <row r="322" spans="1:16" ht="63">
      <c r="A322" s="185"/>
      <c r="B322" s="185"/>
      <c r="C322" s="126">
        <v>319</v>
      </c>
      <c r="D322" s="132" t="s">
        <v>339</v>
      </c>
      <c r="E322" s="49" t="s">
        <v>64</v>
      </c>
      <c r="F322" s="49" t="s">
        <v>770</v>
      </c>
      <c r="G322" s="55" t="s">
        <v>444</v>
      </c>
      <c r="H322" s="57" t="s">
        <v>31</v>
      </c>
      <c r="I322" s="48">
        <v>30</v>
      </c>
      <c r="J322" s="48">
        <v>30</v>
      </c>
      <c r="K322" s="71">
        <v>59.78</v>
      </c>
      <c r="L322" s="43">
        <v>290</v>
      </c>
      <c r="M322" s="42">
        <f>SUM(CCT!L322-CCT!M322,CAV!L322-CAV!M322,CEAD!L322-CEAD!M322,CEART!L322-CEART!M322,CEAVI!L322-CEAVI!M322,CEFID!L322-CEFID!M322,CEO!L322-CEO!M322,CEPLAN!L322-CEPLAN!M322,CERES!L322-CERES!M322,CESFI!L322-CESFI!M322,CESMO!L322-CESMO!M322,ESAG!L322-ESAG!M322,FAED!L322-FAED!M322,MESC!L322-MESC!M322,REITORIA!L322-REITORIA!M322)</f>
        <v>45</v>
      </c>
      <c r="N322" s="41">
        <f t="shared" si="15"/>
        <v>245</v>
      </c>
      <c r="O322" s="61">
        <f t="shared" si="13"/>
        <v>17336.2</v>
      </c>
      <c r="P322" s="61">
        <f t="shared" si="14"/>
        <v>2690.1</v>
      </c>
    </row>
    <row r="323" spans="1:16" ht="25.5" customHeight="1">
      <c r="A323" s="185"/>
      <c r="B323" s="185"/>
      <c r="C323" s="126">
        <v>320</v>
      </c>
      <c r="D323" s="132" t="s">
        <v>60</v>
      </c>
      <c r="E323" s="49" t="s">
        <v>64</v>
      </c>
      <c r="F323" s="49" t="s">
        <v>768</v>
      </c>
      <c r="G323" s="55" t="s">
        <v>771</v>
      </c>
      <c r="H323" s="57" t="s">
        <v>67</v>
      </c>
      <c r="I323" s="48">
        <v>30</v>
      </c>
      <c r="J323" s="48">
        <v>30</v>
      </c>
      <c r="K323" s="71">
        <v>88.83</v>
      </c>
      <c r="L323" s="43">
        <v>420</v>
      </c>
      <c r="M323" s="42">
        <f>SUM(CCT!L323-CCT!M323,CAV!L323-CAV!M323,CEAD!L323-CEAD!M323,CEART!L323-CEART!M323,CEAVI!L323-CEAVI!M323,CEFID!L323-CEFID!M323,CEO!L323-CEO!M323,CEPLAN!L323-CEPLAN!M323,CERES!L323-CERES!M323,CESFI!L323-CESFI!M323,CESMO!L323-CESMO!M323,ESAG!L323-ESAG!M323,FAED!L323-FAED!M323,MESC!L323-MESC!M323,REITORIA!L323-REITORIA!M323)</f>
        <v>42</v>
      </c>
      <c r="N323" s="41">
        <f t="shared" si="15"/>
        <v>378</v>
      </c>
      <c r="O323" s="61">
        <f t="shared" si="13"/>
        <v>37308.6</v>
      </c>
      <c r="P323" s="61">
        <f t="shared" si="14"/>
        <v>3730.86</v>
      </c>
    </row>
    <row r="324" spans="1:16" ht="76.5" customHeight="1">
      <c r="A324" s="185"/>
      <c r="B324" s="185"/>
      <c r="C324" s="126">
        <v>321</v>
      </c>
      <c r="D324" s="132" t="s">
        <v>61</v>
      </c>
      <c r="E324" s="49" t="s">
        <v>64</v>
      </c>
      <c r="F324" s="49" t="s">
        <v>768</v>
      </c>
      <c r="G324" s="55" t="s">
        <v>772</v>
      </c>
      <c r="H324" s="57" t="s">
        <v>67</v>
      </c>
      <c r="I324" s="48">
        <v>30</v>
      </c>
      <c r="J324" s="48">
        <v>30</v>
      </c>
      <c r="K324" s="71">
        <v>30</v>
      </c>
      <c r="L324" s="43">
        <v>233</v>
      </c>
      <c r="M324" s="42">
        <f>SUM(CCT!L324-CCT!M324,CAV!L324-CAV!M324,CEAD!L324-CEAD!M324,CEART!L324-CEART!M324,CEAVI!L324-CEAVI!M324,CEFID!L324-CEFID!M324,CEO!L324-CEO!M324,CEPLAN!L324-CEPLAN!M324,CERES!L324-CERES!M324,CESFI!L324-CESFI!M324,CESMO!L324-CESMO!M324,ESAG!L324-ESAG!M324,FAED!L324-FAED!M324,MESC!L324-MESC!M324,REITORIA!L324-REITORIA!M324)</f>
        <v>40</v>
      </c>
      <c r="N324" s="41">
        <f t="shared" si="15"/>
        <v>193</v>
      </c>
      <c r="O324" s="61">
        <f t="shared" si="13"/>
        <v>6990</v>
      </c>
      <c r="P324" s="61">
        <f t="shared" si="14"/>
        <v>1200</v>
      </c>
    </row>
    <row r="325" spans="1:16" ht="25.5" customHeight="1">
      <c r="A325" s="185"/>
      <c r="B325" s="185"/>
      <c r="C325" s="126">
        <v>322</v>
      </c>
      <c r="D325" s="132" t="s">
        <v>107</v>
      </c>
      <c r="E325" s="49" t="s">
        <v>64</v>
      </c>
      <c r="F325" s="49" t="s">
        <v>761</v>
      </c>
      <c r="G325" s="55" t="s">
        <v>773</v>
      </c>
      <c r="H325" s="57" t="s">
        <v>67</v>
      </c>
      <c r="I325" s="48">
        <v>30</v>
      </c>
      <c r="J325" s="48">
        <v>30</v>
      </c>
      <c r="K325" s="71">
        <v>20.36</v>
      </c>
      <c r="L325" s="43">
        <v>418</v>
      </c>
      <c r="M325" s="42">
        <f>SUM(CCT!L325-CCT!M325,CAV!L325-CAV!M325,CEAD!L325-CEAD!M325,CEART!L325-CEART!M325,CEAVI!L325-CEAVI!M325,CEFID!L325-CEFID!M325,CEO!L325-CEO!M325,CEPLAN!L325-CEPLAN!M325,CERES!L325-CERES!M325,CESFI!L325-CESFI!M325,CESMO!L325-CESMO!M325,ESAG!L325-ESAG!M325,FAED!L325-FAED!M325,MESC!L325-MESC!M325,REITORIA!L325-REITORIA!M325)</f>
        <v>0</v>
      </c>
      <c r="N325" s="41">
        <f t="shared" si="15"/>
        <v>418</v>
      </c>
      <c r="O325" s="61">
        <f t="shared" ref="O325:O388" si="16">L325*K325</f>
        <v>8510.48</v>
      </c>
      <c r="P325" s="61">
        <f t="shared" ref="P325:P388" si="17">M325*K325</f>
        <v>0</v>
      </c>
    </row>
    <row r="326" spans="1:16" ht="25.5" customHeight="1">
      <c r="A326" s="185"/>
      <c r="B326" s="185"/>
      <c r="C326" s="126">
        <v>323</v>
      </c>
      <c r="D326" s="132" t="s">
        <v>340</v>
      </c>
      <c r="E326" s="49" t="s">
        <v>64</v>
      </c>
      <c r="F326" s="49" t="s">
        <v>774</v>
      </c>
      <c r="G326" s="55" t="s">
        <v>775</v>
      </c>
      <c r="H326" s="57" t="s">
        <v>130</v>
      </c>
      <c r="I326" s="48">
        <v>30</v>
      </c>
      <c r="J326" s="48">
        <v>30</v>
      </c>
      <c r="K326" s="71">
        <v>130</v>
      </c>
      <c r="L326" s="43">
        <v>84</v>
      </c>
      <c r="M326" s="42">
        <f>SUM(CCT!L326-CCT!M326,CAV!L326-CAV!M326,CEAD!L326-CEAD!M326,CEART!L326-CEART!M326,CEAVI!L326-CEAVI!M326,CEFID!L326-CEFID!M326,CEO!L326-CEO!M326,CEPLAN!L326-CEPLAN!M326,CERES!L326-CERES!M326,CESFI!L326-CESFI!M326,CESMO!L326-CESMO!M326,ESAG!L326-ESAG!M326,FAED!L326-FAED!M326,MESC!L326-MESC!M326,REITORIA!L326-REITORIA!M326)</f>
        <v>10</v>
      </c>
      <c r="N326" s="41">
        <f t="shared" si="15"/>
        <v>74</v>
      </c>
      <c r="O326" s="61">
        <f t="shared" si="16"/>
        <v>10920</v>
      </c>
      <c r="P326" s="61">
        <f t="shared" si="17"/>
        <v>1300</v>
      </c>
    </row>
    <row r="327" spans="1:16" ht="25.5" customHeight="1">
      <c r="A327" s="185"/>
      <c r="B327" s="185"/>
      <c r="C327" s="126">
        <v>324</v>
      </c>
      <c r="D327" s="132" t="s">
        <v>341</v>
      </c>
      <c r="E327" s="49" t="s">
        <v>64</v>
      </c>
      <c r="F327" s="49" t="s">
        <v>776</v>
      </c>
      <c r="G327" s="55" t="s">
        <v>777</v>
      </c>
      <c r="H327" s="57" t="s">
        <v>130</v>
      </c>
      <c r="I327" s="48">
        <v>30</v>
      </c>
      <c r="J327" s="48">
        <v>30</v>
      </c>
      <c r="K327" s="71">
        <v>150</v>
      </c>
      <c r="L327" s="43">
        <v>74</v>
      </c>
      <c r="M327" s="42">
        <f>SUM(CCT!L327-CCT!M327,CAV!L327-CAV!M327,CEAD!L327-CEAD!M327,CEART!L327-CEART!M327,CEAVI!L327-CEAVI!M327,CEFID!L327-CEFID!M327,CEO!L327-CEO!M327,CEPLAN!L327-CEPLAN!M327,CERES!L327-CERES!M327,CESFI!L327-CESFI!M327,CESMO!L327-CESMO!M327,ESAG!L327-ESAG!M327,FAED!L327-FAED!M327,MESC!L327-MESC!M327,REITORIA!L327-REITORIA!M327)</f>
        <v>10</v>
      </c>
      <c r="N327" s="41">
        <f t="shared" si="15"/>
        <v>64</v>
      </c>
      <c r="O327" s="61">
        <f t="shared" si="16"/>
        <v>11100</v>
      </c>
      <c r="P327" s="61">
        <f t="shared" si="17"/>
        <v>1500</v>
      </c>
    </row>
    <row r="328" spans="1:16" ht="25.5" customHeight="1">
      <c r="A328" s="185"/>
      <c r="B328" s="185"/>
      <c r="C328" s="126">
        <v>325</v>
      </c>
      <c r="D328" s="132" t="s">
        <v>342</v>
      </c>
      <c r="E328" s="49" t="s">
        <v>64</v>
      </c>
      <c r="F328" s="49" t="s">
        <v>778</v>
      </c>
      <c r="G328" s="55" t="s">
        <v>779</v>
      </c>
      <c r="H328" s="57" t="s">
        <v>70</v>
      </c>
      <c r="I328" s="48">
        <v>30</v>
      </c>
      <c r="J328" s="48">
        <v>30</v>
      </c>
      <c r="K328" s="71">
        <v>32</v>
      </c>
      <c r="L328" s="43">
        <v>64</v>
      </c>
      <c r="M328" s="42">
        <f>SUM(CCT!L328-CCT!M328,CAV!L328-CAV!M328,CEAD!L328-CEAD!M328,CEART!L328-CEART!M328,CEAVI!L328-CEAVI!M328,CEFID!L328-CEFID!M328,CEO!L328-CEO!M328,CEPLAN!L328-CEPLAN!M328,CERES!L328-CERES!M328,CESFI!L328-CESFI!M328,CESMO!L328-CESMO!M328,ESAG!L328-ESAG!M328,FAED!L328-FAED!M328,MESC!L328-MESC!M328,REITORIA!L328-REITORIA!M328)</f>
        <v>0</v>
      </c>
      <c r="N328" s="41">
        <f t="shared" si="15"/>
        <v>64</v>
      </c>
      <c r="O328" s="61">
        <f t="shared" si="16"/>
        <v>2048</v>
      </c>
      <c r="P328" s="61">
        <f t="shared" si="17"/>
        <v>0</v>
      </c>
    </row>
    <row r="329" spans="1:16" ht="25.5" customHeight="1">
      <c r="A329" s="185"/>
      <c r="B329" s="185"/>
      <c r="C329" s="126">
        <v>326</v>
      </c>
      <c r="D329" s="132" t="s">
        <v>343</v>
      </c>
      <c r="E329" s="49" t="s">
        <v>64</v>
      </c>
      <c r="F329" s="49" t="s">
        <v>780</v>
      </c>
      <c r="G329" s="55" t="s">
        <v>781</v>
      </c>
      <c r="H329" s="57" t="s">
        <v>67</v>
      </c>
      <c r="I329" s="48">
        <v>30</v>
      </c>
      <c r="J329" s="48">
        <v>30</v>
      </c>
      <c r="K329" s="71">
        <v>25</v>
      </c>
      <c r="L329" s="43">
        <v>79</v>
      </c>
      <c r="M329" s="42">
        <f>SUM(CCT!L329-CCT!M329,CAV!L329-CAV!M329,CEAD!L329-CEAD!M329,CEART!L329-CEART!M329,CEAVI!L329-CEAVI!M329,CEFID!L329-CEFID!M329,CEO!L329-CEO!M329,CEPLAN!L329-CEPLAN!M329,CERES!L329-CERES!M329,CESFI!L329-CESFI!M329,CESMO!L329-CESMO!M329,ESAG!L329-ESAG!M329,FAED!L329-FAED!M329,MESC!L329-MESC!M329,REITORIA!L329-REITORIA!M329)</f>
        <v>4</v>
      </c>
      <c r="N329" s="41">
        <f t="shared" si="15"/>
        <v>75</v>
      </c>
      <c r="O329" s="61">
        <f t="shared" si="16"/>
        <v>1975</v>
      </c>
      <c r="P329" s="61">
        <f t="shared" si="17"/>
        <v>100</v>
      </c>
    </row>
    <row r="330" spans="1:16" ht="25.5" customHeight="1">
      <c r="A330" s="186"/>
      <c r="B330" s="186"/>
      <c r="C330" s="126">
        <v>327</v>
      </c>
      <c r="D330" s="132" t="s">
        <v>344</v>
      </c>
      <c r="E330" s="49" t="s">
        <v>64</v>
      </c>
      <c r="F330" s="49" t="s">
        <v>780</v>
      </c>
      <c r="G330" s="55" t="s">
        <v>781</v>
      </c>
      <c r="H330" s="57" t="s">
        <v>67</v>
      </c>
      <c r="I330" s="48">
        <v>30</v>
      </c>
      <c r="J330" s="48">
        <v>30</v>
      </c>
      <c r="K330" s="71">
        <v>30</v>
      </c>
      <c r="L330" s="43">
        <v>152</v>
      </c>
      <c r="M330" s="42">
        <f>SUM(CCT!L330-CCT!M330,CAV!L330-CAV!M330,CEAD!L330-CEAD!M330,CEART!L330-CEART!M330,CEAVI!L330-CEAVI!M330,CEFID!L330-CEFID!M330,CEO!L330-CEO!M330,CEPLAN!L330-CEPLAN!M330,CERES!L330-CERES!M330,CESFI!L330-CESFI!M330,CESMO!L330-CESMO!M330,ESAG!L330-ESAG!M330,FAED!L330-FAED!M330,MESC!L330-MESC!M330,REITORIA!L330-REITORIA!M330)</f>
        <v>17</v>
      </c>
      <c r="N330" s="41">
        <f t="shared" si="15"/>
        <v>135</v>
      </c>
      <c r="O330" s="61">
        <f t="shared" si="16"/>
        <v>4560</v>
      </c>
      <c r="P330" s="61">
        <f t="shared" si="17"/>
        <v>510</v>
      </c>
    </row>
    <row r="331" spans="1:16" ht="15.75">
      <c r="A331" s="190" t="s">
        <v>467</v>
      </c>
      <c r="B331" s="190">
        <v>7</v>
      </c>
      <c r="C331" s="125">
        <v>328</v>
      </c>
      <c r="D331" s="131" t="s">
        <v>345</v>
      </c>
      <c r="E331" s="90" t="s">
        <v>64</v>
      </c>
      <c r="F331" s="90" t="s">
        <v>782</v>
      </c>
      <c r="G331" s="91" t="s">
        <v>783</v>
      </c>
      <c r="H331" s="92" t="s">
        <v>67</v>
      </c>
      <c r="I331" s="47">
        <v>30</v>
      </c>
      <c r="J331" s="47">
        <v>30</v>
      </c>
      <c r="K331" s="93">
        <v>30.5</v>
      </c>
      <c r="L331" s="43">
        <v>30</v>
      </c>
      <c r="M331" s="42">
        <f>SUM(CCT!L331-CCT!M331,CAV!L331-CAV!M331,CEAD!L331-CEAD!M331,CEART!L331-CEART!M331,CEAVI!L331-CEAVI!M331,CEFID!L331-CEFID!M331,CEO!L331-CEO!M331,CEPLAN!L331-CEPLAN!M331,CERES!L331-CERES!M331,CESFI!L331-CESFI!M331,CESMO!L331-CESMO!M331,ESAG!L331-ESAG!M331,FAED!L331-FAED!M331,MESC!L331-MESC!M331,REITORIA!L331-REITORIA!M331)</f>
        <v>0</v>
      </c>
      <c r="N331" s="41">
        <f t="shared" si="15"/>
        <v>30</v>
      </c>
      <c r="O331" s="61">
        <f t="shared" si="16"/>
        <v>915</v>
      </c>
      <c r="P331" s="61">
        <f t="shared" si="17"/>
        <v>0</v>
      </c>
    </row>
    <row r="332" spans="1:16" ht="15" customHeight="1">
      <c r="A332" s="191"/>
      <c r="B332" s="191"/>
      <c r="C332" s="125">
        <v>329</v>
      </c>
      <c r="D332" s="131" t="s">
        <v>37</v>
      </c>
      <c r="E332" s="90" t="s">
        <v>64</v>
      </c>
      <c r="F332" s="90" t="s">
        <v>784</v>
      </c>
      <c r="G332" s="91" t="s">
        <v>785</v>
      </c>
      <c r="H332" s="92" t="s">
        <v>67</v>
      </c>
      <c r="I332" s="47">
        <v>30</v>
      </c>
      <c r="J332" s="47">
        <v>30</v>
      </c>
      <c r="K332" s="93">
        <v>58</v>
      </c>
      <c r="L332" s="43">
        <v>30</v>
      </c>
      <c r="M332" s="42">
        <f>SUM(CCT!L332-CCT!M332,CAV!L332-CAV!M332,CEAD!L332-CEAD!M332,CEART!L332-CEART!M332,CEAVI!L332-CEAVI!M332,CEFID!L332-CEFID!M332,CEO!L332-CEO!M332,CEPLAN!L332-CEPLAN!M332,CERES!L332-CERES!M332,CESFI!L332-CESFI!M332,CESMO!L332-CESMO!M332,ESAG!L332-ESAG!M332,FAED!L332-FAED!M332,MESC!L332-MESC!M332,REITORIA!L332-REITORIA!M332)</f>
        <v>0</v>
      </c>
      <c r="N332" s="41">
        <f t="shared" si="15"/>
        <v>30</v>
      </c>
      <c r="O332" s="61">
        <f t="shared" si="16"/>
        <v>1740</v>
      </c>
      <c r="P332" s="61">
        <f t="shared" si="17"/>
        <v>0</v>
      </c>
    </row>
    <row r="333" spans="1:16" ht="15" customHeight="1">
      <c r="A333" s="191"/>
      <c r="B333" s="191"/>
      <c r="C333" s="125">
        <v>330</v>
      </c>
      <c r="D333" s="131" t="s">
        <v>346</v>
      </c>
      <c r="E333" s="90" t="s">
        <v>64</v>
      </c>
      <c r="F333" s="90" t="s">
        <v>786</v>
      </c>
      <c r="G333" s="91" t="s">
        <v>787</v>
      </c>
      <c r="H333" s="92" t="s">
        <v>67</v>
      </c>
      <c r="I333" s="47">
        <v>30</v>
      </c>
      <c r="J333" s="47">
        <v>30</v>
      </c>
      <c r="K333" s="93">
        <v>60</v>
      </c>
      <c r="L333" s="43">
        <v>60</v>
      </c>
      <c r="M333" s="42">
        <f>SUM(CCT!L333-CCT!M333,CAV!L333-CAV!M333,CEAD!L333-CEAD!M333,CEART!L333-CEART!M333,CEAVI!L333-CEAVI!M333,CEFID!L333-CEFID!M333,CEO!L333-CEO!M333,CEPLAN!L333-CEPLAN!M333,CERES!L333-CERES!M333,CESFI!L333-CESFI!M333,CESMO!L333-CESMO!M333,ESAG!L333-ESAG!M333,FAED!L333-FAED!M333,MESC!L333-MESC!M333,REITORIA!L333-REITORIA!M333)</f>
        <v>0</v>
      </c>
      <c r="N333" s="41">
        <f t="shared" si="15"/>
        <v>60</v>
      </c>
      <c r="O333" s="61">
        <f t="shared" si="16"/>
        <v>3600</v>
      </c>
      <c r="P333" s="61">
        <f t="shared" si="17"/>
        <v>0</v>
      </c>
    </row>
    <row r="334" spans="1:16" ht="15" customHeight="1">
      <c r="A334" s="191"/>
      <c r="B334" s="191"/>
      <c r="C334" s="125">
        <v>331</v>
      </c>
      <c r="D334" s="131" t="s">
        <v>347</v>
      </c>
      <c r="E334" s="90" t="s">
        <v>64</v>
      </c>
      <c r="F334" s="90" t="s">
        <v>786</v>
      </c>
      <c r="G334" s="91" t="s">
        <v>787</v>
      </c>
      <c r="H334" s="92" t="s">
        <v>67</v>
      </c>
      <c r="I334" s="47">
        <v>30</v>
      </c>
      <c r="J334" s="47">
        <v>30</v>
      </c>
      <c r="K334" s="93">
        <v>50</v>
      </c>
      <c r="L334" s="43">
        <v>60</v>
      </c>
      <c r="M334" s="42">
        <f>SUM(CCT!L334-CCT!M334,CAV!L334-CAV!M334,CEAD!L334-CEAD!M334,CEART!L334-CEART!M334,CEAVI!L334-CEAVI!M334,CEFID!L334-CEFID!M334,CEO!L334-CEO!M334,CEPLAN!L334-CEPLAN!M334,CERES!L334-CERES!M334,CESFI!L334-CESFI!M334,CESMO!L334-CESMO!M334,ESAG!L334-ESAG!M334,FAED!L334-FAED!M334,MESC!L334-MESC!M334,REITORIA!L334-REITORIA!M334)</f>
        <v>0</v>
      </c>
      <c r="N334" s="41">
        <f t="shared" si="15"/>
        <v>60</v>
      </c>
      <c r="O334" s="61">
        <f t="shared" si="16"/>
        <v>3000</v>
      </c>
      <c r="P334" s="61">
        <f t="shared" si="17"/>
        <v>0</v>
      </c>
    </row>
    <row r="335" spans="1:16" ht="15" customHeight="1">
      <c r="A335" s="191"/>
      <c r="B335" s="191"/>
      <c r="C335" s="125">
        <v>332</v>
      </c>
      <c r="D335" s="131" t="s">
        <v>348</v>
      </c>
      <c r="E335" s="90" t="s">
        <v>64</v>
      </c>
      <c r="F335" s="90" t="s">
        <v>788</v>
      </c>
      <c r="G335" s="91" t="s">
        <v>787</v>
      </c>
      <c r="H335" s="92" t="s">
        <v>67</v>
      </c>
      <c r="I335" s="47">
        <v>30</v>
      </c>
      <c r="J335" s="47">
        <v>30</v>
      </c>
      <c r="K335" s="93">
        <v>580</v>
      </c>
      <c r="L335" s="43">
        <v>62</v>
      </c>
      <c r="M335" s="42">
        <f>SUM(CCT!L335-CCT!M335,CAV!L335-CAV!M335,CEAD!L335-CEAD!M335,CEART!L335-CEART!M335,CEAVI!L335-CEAVI!M335,CEFID!L335-CEFID!M335,CEO!L335-CEO!M335,CEPLAN!L335-CEPLAN!M335,CERES!L335-CERES!M335,CESFI!L335-CESFI!M335,CESMO!L335-CESMO!M335,ESAG!L335-ESAG!M335,FAED!L335-FAED!M335,MESC!L335-MESC!M335,REITORIA!L335-REITORIA!M335)</f>
        <v>0</v>
      </c>
      <c r="N335" s="41">
        <f t="shared" si="15"/>
        <v>62</v>
      </c>
      <c r="O335" s="61">
        <f t="shared" si="16"/>
        <v>35960</v>
      </c>
      <c r="P335" s="61">
        <f t="shared" si="17"/>
        <v>0</v>
      </c>
    </row>
    <row r="336" spans="1:16" ht="15" customHeight="1">
      <c r="A336" s="191"/>
      <c r="B336" s="191"/>
      <c r="C336" s="125">
        <v>333</v>
      </c>
      <c r="D336" s="131" t="s">
        <v>349</v>
      </c>
      <c r="E336" s="90" t="s">
        <v>64</v>
      </c>
      <c r="F336" s="90" t="s">
        <v>786</v>
      </c>
      <c r="G336" s="91" t="s">
        <v>787</v>
      </c>
      <c r="H336" s="92" t="s">
        <v>67</v>
      </c>
      <c r="I336" s="47">
        <v>30</v>
      </c>
      <c r="J336" s="47">
        <v>30</v>
      </c>
      <c r="K336" s="93">
        <v>55</v>
      </c>
      <c r="L336" s="43">
        <v>62</v>
      </c>
      <c r="M336" s="42">
        <f>SUM(CCT!L336-CCT!M336,CAV!L336-CAV!M336,CEAD!L336-CEAD!M336,CEART!L336-CEART!M336,CEAVI!L336-CEAVI!M336,CEFID!L336-CEFID!M336,CEO!L336-CEO!M336,CEPLAN!L336-CEPLAN!M336,CERES!L336-CERES!M336,CESFI!L336-CESFI!M336,CESMO!L336-CESMO!M336,ESAG!L336-ESAG!M336,FAED!L336-FAED!M336,MESC!L336-MESC!M336,REITORIA!L336-REITORIA!M336)</f>
        <v>0</v>
      </c>
      <c r="N336" s="41">
        <f t="shared" si="15"/>
        <v>62</v>
      </c>
      <c r="O336" s="61">
        <f t="shared" si="16"/>
        <v>3410</v>
      </c>
      <c r="P336" s="61">
        <f t="shared" si="17"/>
        <v>0</v>
      </c>
    </row>
    <row r="337" spans="1:16" ht="25.5" customHeight="1">
      <c r="A337" s="191"/>
      <c r="B337" s="191"/>
      <c r="C337" s="125">
        <v>334</v>
      </c>
      <c r="D337" s="131" t="s">
        <v>350</v>
      </c>
      <c r="E337" s="90" t="s">
        <v>64</v>
      </c>
      <c r="F337" s="90" t="s">
        <v>786</v>
      </c>
      <c r="G337" s="91" t="s">
        <v>787</v>
      </c>
      <c r="H337" s="92" t="s">
        <v>67</v>
      </c>
      <c r="I337" s="47">
        <v>30</v>
      </c>
      <c r="J337" s="47">
        <v>30</v>
      </c>
      <c r="K337" s="93">
        <v>66</v>
      </c>
      <c r="L337" s="43">
        <v>62</v>
      </c>
      <c r="M337" s="42">
        <f>SUM(CCT!L337-CCT!M337,CAV!L337-CAV!M337,CEAD!L337-CEAD!M337,CEART!L337-CEART!M337,CEAVI!L337-CEAVI!M337,CEFID!L337-CEFID!M337,CEO!L337-CEO!M337,CEPLAN!L337-CEPLAN!M337,CERES!L337-CERES!M337,CESFI!L337-CESFI!M337,CESMO!L337-CESMO!M337,ESAG!L337-ESAG!M337,FAED!L337-FAED!M337,MESC!L337-MESC!M337,REITORIA!L337-REITORIA!M337)</f>
        <v>0</v>
      </c>
      <c r="N337" s="41">
        <f t="shared" si="15"/>
        <v>62</v>
      </c>
      <c r="O337" s="61">
        <f t="shared" si="16"/>
        <v>4092</v>
      </c>
      <c r="P337" s="61">
        <f t="shared" si="17"/>
        <v>0</v>
      </c>
    </row>
    <row r="338" spans="1:16" ht="15" customHeight="1">
      <c r="A338" s="191"/>
      <c r="B338" s="191"/>
      <c r="C338" s="125">
        <v>335</v>
      </c>
      <c r="D338" s="131" t="s">
        <v>351</v>
      </c>
      <c r="E338" s="90" t="s">
        <v>64</v>
      </c>
      <c r="F338" s="90" t="s">
        <v>786</v>
      </c>
      <c r="G338" s="91" t="s">
        <v>787</v>
      </c>
      <c r="H338" s="92" t="s">
        <v>67</v>
      </c>
      <c r="I338" s="47">
        <v>30</v>
      </c>
      <c r="J338" s="47">
        <v>30</v>
      </c>
      <c r="K338" s="93">
        <v>58</v>
      </c>
      <c r="L338" s="43">
        <v>62</v>
      </c>
      <c r="M338" s="42">
        <f>SUM(CCT!L338-CCT!M338,CAV!L338-CAV!M338,CEAD!L338-CEAD!M338,CEART!L338-CEART!M338,CEAVI!L338-CEAVI!M338,CEFID!L338-CEFID!M338,CEO!L338-CEO!M338,CEPLAN!L338-CEPLAN!M338,CERES!L338-CERES!M338,CESFI!L338-CESFI!M338,CESMO!L338-CESMO!M338,ESAG!L338-ESAG!M338,FAED!L338-FAED!M338,MESC!L338-MESC!M338,REITORIA!L338-REITORIA!M338)</f>
        <v>0</v>
      </c>
      <c r="N338" s="41">
        <f t="shared" si="15"/>
        <v>62</v>
      </c>
      <c r="O338" s="61">
        <f t="shared" si="16"/>
        <v>3596</v>
      </c>
      <c r="P338" s="61">
        <f t="shared" si="17"/>
        <v>0</v>
      </c>
    </row>
    <row r="339" spans="1:16" ht="25.5" customHeight="1">
      <c r="A339" s="191"/>
      <c r="B339" s="191"/>
      <c r="C339" s="125">
        <v>336</v>
      </c>
      <c r="D339" s="131" t="s">
        <v>352</v>
      </c>
      <c r="E339" s="90" t="s">
        <v>64</v>
      </c>
      <c r="F339" s="90" t="s">
        <v>786</v>
      </c>
      <c r="G339" s="91" t="s">
        <v>787</v>
      </c>
      <c r="H339" s="92" t="s">
        <v>67</v>
      </c>
      <c r="I339" s="47">
        <v>30</v>
      </c>
      <c r="J339" s="47">
        <v>30</v>
      </c>
      <c r="K339" s="93">
        <v>56</v>
      </c>
      <c r="L339" s="43">
        <v>62</v>
      </c>
      <c r="M339" s="42">
        <f>SUM(CCT!L339-CCT!M339,CAV!L339-CAV!M339,CEAD!L339-CEAD!M339,CEART!L339-CEART!M339,CEAVI!L339-CEAVI!M339,CEFID!L339-CEFID!M339,CEO!L339-CEO!M339,CEPLAN!L339-CEPLAN!M339,CERES!L339-CERES!M339,CESFI!L339-CESFI!M339,CESMO!L339-CESMO!M339,ESAG!L339-ESAG!M339,FAED!L339-FAED!M339,MESC!L339-MESC!M339,REITORIA!L339-REITORIA!M339)</f>
        <v>0</v>
      </c>
      <c r="N339" s="41">
        <f t="shared" si="15"/>
        <v>62</v>
      </c>
      <c r="O339" s="61">
        <f t="shared" si="16"/>
        <v>3472</v>
      </c>
      <c r="P339" s="61">
        <f t="shared" si="17"/>
        <v>0</v>
      </c>
    </row>
    <row r="340" spans="1:16" ht="15" customHeight="1">
      <c r="A340" s="191"/>
      <c r="B340" s="191"/>
      <c r="C340" s="125">
        <v>337</v>
      </c>
      <c r="D340" s="131" t="s">
        <v>353</v>
      </c>
      <c r="E340" s="90" t="s">
        <v>64</v>
      </c>
      <c r="F340" s="90" t="s">
        <v>786</v>
      </c>
      <c r="G340" s="91" t="s">
        <v>789</v>
      </c>
      <c r="H340" s="92" t="s">
        <v>67</v>
      </c>
      <c r="I340" s="47">
        <v>30</v>
      </c>
      <c r="J340" s="47">
        <v>30</v>
      </c>
      <c r="K340" s="93">
        <v>73</v>
      </c>
      <c r="L340" s="43">
        <v>62</v>
      </c>
      <c r="M340" s="42">
        <f>SUM(CCT!L340-CCT!M340,CAV!L340-CAV!M340,CEAD!L340-CEAD!M340,CEART!L340-CEART!M340,CEAVI!L340-CEAVI!M340,CEFID!L340-CEFID!M340,CEO!L340-CEO!M340,CEPLAN!L340-CEPLAN!M340,CERES!L340-CERES!M340,CESFI!L340-CESFI!M340,CESMO!L340-CESMO!M340,ESAG!L340-ESAG!M340,FAED!L340-FAED!M340,MESC!L340-MESC!M340,REITORIA!L340-REITORIA!M340)</f>
        <v>0</v>
      </c>
      <c r="N340" s="41">
        <f t="shared" si="15"/>
        <v>62</v>
      </c>
      <c r="O340" s="61">
        <f t="shared" si="16"/>
        <v>4526</v>
      </c>
      <c r="P340" s="61">
        <f t="shared" si="17"/>
        <v>0</v>
      </c>
    </row>
    <row r="341" spans="1:16" ht="15" customHeight="1">
      <c r="A341" s="191"/>
      <c r="B341" s="191"/>
      <c r="C341" s="125">
        <v>338</v>
      </c>
      <c r="D341" s="131" t="s">
        <v>354</v>
      </c>
      <c r="E341" s="90" t="s">
        <v>64</v>
      </c>
      <c r="F341" s="90" t="s">
        <v>786</v>
      </c>
      <c r="G341" s="91" t="s">
        <v>789</v>
      </c>
      <c r="H341" s="92" t="s">
        <v>67</v>
      </c>
      <c r="I341" s="47">
        <v>30</v>
      </c>
      <c r="J341" s="47">
        <v>30</v>
      </c>
      <c r="K341" s="93">
        <v>57</v>
      </c>
      <c r="L341" s="43">
        <v>62</v>
      </c>
      <c r="M341" s="42">
        <f>SUM(CCT!L341-CCT!M341,CAV!L341-CAV!M341,CEAD!L341-CEAD!M341,CEART!L341-CEART!M341,CEAVI!L341-CEAVI!M341,CEFID!L341-CEFID!M341,CEO!L341-CEO!M341,CEPLAN!L341-CEPLAN!M341,CERES!L341-CERES!M341,CESFI!L341-CESFI!M341,CESMO!L341-CESMO!M341,ESAG!L341-ESAG!M341,FAED!L341-FAED!M341,MESC!L341-MESC!M341,REITORIA!L341-REITORIA!M341)</f>
        <v>0</v>
      </c>
      <c r="N341" s="41">
        <f t="shared" si="15"/>
        <v>62</v>
      </c>
      <c r="O341" s="61">
        <f t="shared" si="16"/>
        <v>3534</v>
      </c>
      <c r="P341" s="61">
        <f t="shared" si="17"/>
        <v>0</v>
      </c>
    </row>
    <row r="342" spans="1:16" ht="15" customHeight="1">
      <c r="A342" s="191"/>
      <c r="B342" s="191"/>
      <c r="C342" s="125">
        <v>339</v>
      </c>
      <c r="D342" s="131" t="s">
        <v>355</v>
      </c>
      <c r="E342" s="90" t="s">
        <v>64</v>
      </c>
      <c r="F342" s="90" t="s">
        <v>786</v>
      </c>
      <c r="G342" s="91" t="s">
        <v>789</v>
      </c>
      <c r="H342" s="92" t="s">
        <v>67</v>
      </c>
      <c r="I342" s="47">
        <v>30</v>
      </c>
      <c r="J342" s="47">
        <v>30</v>
      </c>
      <c r="K342" s="93">
        <v>83</v>
      </c>
      <c r="L342" s="43">
        <v>62</v>
      </c>
      <c r="M342" s="42">
        <f>SUM(CCT!L342-CCT!M342,CAV!L342-CAV!M342,CEAD!L342-CEAD!M342,CEART!L342-CEART!M342,CEAVI!L342-CEAVI!M342,CEFID!L342-CEFID!M342,CEO!L342-CEO!M342,CEPLAN!L342-CEPLAN!M342,CERES!L342-CERES!M342,CESFI!L342-CESFI!M342,CESMO!L342-CESMO!M342,ESAG!L342-ESAG!M342,FAED!L342-FAED!M342,MESC!L342-MESC!M342,REITORIA!L342-REITORIA!M342)</f>
        <v>0</v>
      </c>
      <c r="N342" s="41">
        <f t="shared" si="15"/>
        <v>62</v>
      </c>
      <c r="O342" s="61">
        <f t="shared" si="16"/>
        <v>5146</v>
      </c>
      <c r="P342" s="61">
        <f t="shared" si="17"/>
        <v>0</v>
      </c>
    </row>
    <row r="343" spans="1:16" ht="15" customHeight="1">
      <c r="A343" s="191"/>
      <c r="B343" s="191"/>
      <c r="C343" s="125">
        <v>340</v>
      </c>
      <c r="D343" s="131" t="s">
        <v>356</v>
      </c>
      <c r="E343" s="90" t="s">
        <v>64</v>
      </c>
      <c r="F343" s="90" t="s">
        <v>786</v>
      </c>
      <c r="G343" s="91" t="s">
        <v>789</v>
      </c>
      <c r="H343" s="92" t="s">
        <v>67</v>
      </c>
      <c r="I343" s="47">
        <v>30</v>
      </c>
      <c r="J343" s="47">
        <v>30</v>
      </c>
      <c r="K343" s="93">
        <v>86</v>
      </c>
      <c r="L343" s="43">
        <v>212</v>
      </c>
      <c r="M343" s="42">
        <f>SUM(CCT!L343-CCT!M343,CAV!L343-CAV!M343,CEAD!L343-CEAD!M343,CEART!L343-CEART!M343,CEAVI!L343-CEAVI!M343,CEFID!L343-CEFID!M343,CEO!L343-CEO!M343,CEPLAN!L343-CEPLAN!M343,CERES!L343-CERES!M343,CESFI!L343-CESFI!M343,CESMO!L343-CESMO!M343,ESAG!L343-ESAG!M343,FAED!L343-FAED!M343,MESC!L343-MESC!M343,REITORIA!L343-REITORIA!M343)</f>
        <v>0</v>
      </c>
      <c r="N343" s="41">
        <f t="shared" si="15"/>
        <v>212</v>
      </c>
      <c r="O343" s="61">
        <f t="shared" si="16"/>
        <v>18232</v>
      </c>
      <c r="P343" s="61">
        <f t="shared" si="17"/>
        <v>0</v>
      </c>
    </row>
    <row r="344" spans="1:16" ht="15" customHeight="1">
      <c r="A344" s="191"/>
      <c r="B344" s="191"/>
      <c r="C344" s="125">
        <v>341</v>
      </c>
      <c r="D344" s="131" t="s">
        <v>357</v>
      </c>
      <c r="E344" s="90" t="s">
        <v>64</v>
      </c>
      <c r="F344" s="90" t="s">
        <v>786</v>
      </c>
      <c r="G344" s="91" t="s">
        <v>789</v>
      </c>
      <c r="H344" s="92" t="s">
        <v>67</v>
      </c>
      <c r="I344" s="47">
        <v>30</v>
      </c>
      <c r="J344" s="47">
        <v>30</v>
      </c>
      <c r="K344" s="93">
        <v>99.99</v>
      </c>
      <c r="L344" s="43">
        <v>62</v>
      </c>
      <c r="M344" s="42">
        <f>SUM(CCT!L344-CCT!M344,CAV!L344-CAV!M344,CEAD!L344-CEAD!M344,CEART!L344-CEART!M344,CEAVI!L344-CEAVI!M344,CEFID!L344-CEFID!M344,CEO!L344-CEO!M344,CEPLAN!L344-CEPLAN!M344,CERES!L344-CERES!M344,CESFI!L344-CESFI!M344,CESMO!L344-CESMO!M344,ESAG!L344-ESAG!M344,FAED!L344-FAED!M344,MESC!L344-MESC!M344,REITORIA!L344-REITORIA!M344)</f>
        <v>0</v>
      </c>
      <c r="N344" s="41">
        <f t="shared" si="15"/>
        <v>62</v>
      </c>
      <c r="O344" s="61">
        <f t="shared" si="16"/>
        <v>6199.38</v>
      </c>
      <c r="P344" s="61">
        <f t="shared" si="17"/>
        <v>0</v>
      </c>
    </row>
    <row r="345" spans="1:16" ht="15" customHeight="1">
      <c r="A345" s="191"/>
      <c r="B345" s="191"/>
      <c r="C345" s="125">
        <v>342</v>
      </c>
      <c r="D345" s="131" t="s">
        <v>358</v>
      </c>
      <c r="E345" s="90" t="s">
        <v>64</v>
      </c>
      <c r="F345" s="90" t="s">
        <v>786</v>
      </c>
      <c r="G345" s="91" t="s">
        <v>789</v>
      </c>
      <c r="H345" s="92" t="s">
        <v>67</v>
      </c>
      <c r="I345" s="47">
        <v>30</v>
      </c>
      <c r="J345" s="47">
        <v>30</v>
      </c>
      <c r="K345" s="93">
        <v>43.9</v>
      </c>
      <c r="L345" s="43">
        <v>62</v>
      </c>
      <c r="M345" s="42">
        <f>SUM(CCT!L345-CCT!M345,CAV!L345-CAV!M345,CEAD!L345-CEAD!M345,CEART!L345-CEART!M345,CEAVI!L345-CEAVI!M345,CEFID!L345-CEFID!M345,CEO!L345-CEO!M345,CEPLAN!L345-CEPLAN!M345,CERES!L345-CERES!M345,CESFI!L345-CESFI!M345,CESMO!L345-CESMO!M345,ESAG!L345-ESAG!M345,FAED!L345-FAED!M345,MESC!L345-MESC!M345,REITORIA!L345-REITORIA!M345)</f>
        <v>0</v>
      </c>
      <c r="N345" s="41">
        <f t="shared" si="15"/>
        <v>62</v>
      </c>
      <c r="O345" s="61">
        <f t="shared" si="16"/>
        <v>2721.7999999999997</v>
      </c>
      <c r="P345" s="61">
        <f t="shared" si="17"/>
        <v>0</v>
      </c>
    </row>
    <row r="346" spans="1:16" ht="15" customHeight="1">
      <c r="A346" s="191"/>
      <c r="B346" s="191"/>
      <c r="C346" s="125">
        <v>343</v>
      </c>
      <c r="D346" s="131" t="s">
        <v>359</v>
      </c>
      <c r="E346" s="90" t="s">
        <v>64</v>
      </c>
      <c r="F346" s="90" t="s">
        <v>790</v>
      </c>
      <c r="G346" s="91" t="s">
        <v>791</v>
      </c>
      <c r="H346" s="92" t="s">
        <v>130</v>
      </c>
      <c r="I346" s="47">
        <v>30</v>
      </c>
      <c r="J346" s="47">
        <v>30</v>
      </c>
      <c r="K346" s="93">
        <v>49.55</v>
      </c>
      <c r="L346" s="43">
        <v>10</v>
      </c>
      <c r="M346" s="42">
        <f>SUM(CCT!L346-CCT!M346,CAV!L346-CAV!M346,CEAD!L346-CEAD!M346,CEART!L346-CEART!M346,CEAVI!L346-CEAVI!M346,CEFID!L346-CEFID!M346,CEO!L346-CEO!M346,CEPLAN!L346-CEPLAN!M346,CERES!L346-CERES!M346,CESFI!L346-CESFI!M346,CESMO!L346-CESMO!M346,ESAG!L346-ESAG!M346,FAED!L346-FAED!M346,MESC!L346-MESC!M346,REITORIA!L346-REITORIA!M346)</f>
        <v>0</v>
      </c>
      <c r="N346" s="41">
        <f t="shared" si="15"/>
        <v>10</v>
      </c>
      <c r="O346" s="61">
        <f t="shared" si="16"/>
        <v>495.5</v>
      </c>
      <c r="P346" s="61">
        <f t="shared" si="17"/>
        <v>0</v>
      </c>
    </row>
    <row r="347" spans="1:16" ht="15" customHeight="1">
      <c r="A347" s="191"/>
      <c r="B347" s="191"/>
      <c r="C347" s="125">
        <v>344</v>
      </c>
      <c r="D347" s="131" t="s">
        <v>360</v>
      </c>
      <c r="E347" s="90" t="s">
        <v>64</v>
      </c>
      <c r="F347" s="90" t="s">
        <v>792</v>
      </c>
      <c r="G347" s="91" t="s">
        <v>793</v>
      </c>
      <c r="H347" s="92" t="s">
        <v>70</v>
      </c>
      <c r="I347" s="47">
        <v>30</v>
      </c>
      <c r="J347" s="47">
        <v>30</v>
      </c>
      <c r="K347" s="93">
        <v>175.82</v>
      </c>
      <c r="L347" s="43">
        <v>13</v>
      </c>
      <c r="M347" s="42">
        <f>SUM(CCT!L347-CCT!M347,CAV!L347-CAV!M347,CEAD!L347-CEAD!M347,CEART!L347-CEART!M347,CEAVI!L347-CEAVI!M347,CEFID!L347-CEFID!M347,CEO!L347-CEO!M347,CEPLAN!L347-CEPLAN!M347,CERES!L347-CERES!M347,CESFI!L347-CESFI!M347,CESMO!L347-CESMO!M347,ESAG!L347-ESAG!M347,FAED!L347-FAED!M347,MESC!L347-MESC!M347,REITORIA!L347-REITORIA!M347)</f>
        <v>2</v>
      </c>
      <c r="N347" s="41">
        <f t="shared" si="15"/>
        <v>11</v>
      </c>
      <c r="O347" s="61">
        <f t="shared" si="16"/>
        <v>2285.66</v>
      </c>
      <c r="P347" s="61">
        <f t="shared" si="17"/>
        <v>351.64</v>
      </c>
    </row>
    <row r="348" spans="1:16" ht="25.5" customHeight="1">
      <c r="A348" s="191"/>
      <c r="B348" s="191"/>
      <c r="C348" s="125">
        <v>345</v>
      </c>
      <c r="D348" s="131" t="s">
        <v>361</v>
      </c>
      <c r="E348" s="90" t="s">
        <v>64</v>
      </c>
      <c r="F348" s="90" t="s">
        <v>794</v>
      </c>
      <c r="G348" s="91" t="s">
        <v>795</v>
      </c>
      <c r="H348" s="92" t="s">
        <v>70</v>
      </c>
      <c r="I348" s="47">
        <v>30</v>
      </c>
      <c r="J348" s="47">
        <v>30</v>
      </c>
      <c r="K348" s="93">
        <v>131.5</v>
      </c>
      <c r="L348" s="43">
        <v>36</v>
      </c>
      <c r="M348" s="42">
        <f>SUM(CCT!L348-CCT!M348,CAV!L348-CAV!M348,CEAD!L348-CEAD!M348,CEART!L348-CEART!M348,CEAVI!L348-CEAVI!M348,CEFID!L348-CEFID!M348,CEO!L348-CEO!M348,CEPLAN!L348-CEPLAN!M348,CERES!L348-CERES!M348,CESFI!L348-CESFI!M348,CESMO!L348-CESMO!M348,ESAG!L348-ESAG!M348,FAED!L348-FAED!M348,MESC!L348-MESC!M348,REITORIA!L348-REITORIA!M348)</f>
        <v>8</v>
      </c>
      <c r="N348" s="41">
        <f t="shared" si="15"/>
        <v>28</v>
      </c>
      <c r="O348" s="61">
        <f t="shared" si="16"/>
        <v>4734</v>
      </c>
      <c r="P348" s="61">
        <f t="shared" si="17"/>
        <v>1052</v>
      </c>
    </row>
    <row r="349" spans="1:16" ht="25.5" customHeight="1">
      <c r="A349" s="191"/>
      <c r="B349" s="191"/>
      <c r="C349" s="125">
        <v>346</v>
      </c>
      <c r="D349" s="131" t="s">
        <v>362</v>
      </c>
      <c r="E349" s="90" t="s">
        <v>64</v>
      </c>
      <c r="F349" s="90" t="s">
        <v>796</v>
      </c>
      <c r="G349" s="91" t="s">
        <v>797</v>
      </c>
      <c r="H349" s="92" t="s">
        <v>424</v>
      </c>
      <c r="I349" s="47">
        <v>30</v>
      </c>
      <c r="J349" s="47">
        <v>30</v>
      </c>
      <c r="K349" s="93">
        <v>61.5</v>
      </c>
      <c r="L349" s="43">
        <v>23</v>
      </c>
      <c r="M349" s="42">
        <f>SUM(CCT!L349-CCT!M349,CAV!L349-CAV!M349,CEAD!L349-CEAD!M349,CEART!L349-CEART!M349,CEAVI!L349-CEAVI!M349,CEFID!L349-CEFID!M349,CEO!L349-CEO!M349,CEPLAN!L349-CEPLAN!M349,CERES!L349-CERES!M349,CESFI!L349-CESFI!M349,CESMO!L349-CESMO!M349,ESAG!L349-ESAG!M349,FAED!L349-FAED!M349,MESC!L349-MESC!M349,REITORIA!L349-REITORIA!M349)</f>
        <v>7</v>
      </c>
      <c r="N349" s="41">
        <f t="shared" si="15"/>
        <v>16</v>
      </c>
      <c r="O349" s="61">
        <f t="shared" si="16"/>
        <v>1414.5</v>
      </c>
      <c r="P349" s="61">
        <f t="shared" si="17"/>
        <v>430.5</v>
      </c>
    </row>
    <row r="350" spans="1:16" ht="173.25">
      <c r="A350" s="191"/>
      <c r="B350" s="191"/>
      <c r="C350" s="125">
        <v>347</v>
      </c>
      <c r="D350" s="131" t="s">
        <v>363</v>
      </c>
      <c r="E350" s="90" t="s">
        <v>64</v>
      </c>
      <c r="F350" s="90" t="s">
        <v>749</v>
      </c>
      <c r="G350" s="91" t="s">
        <v>798</v>
      </c>
      <c r="H350" s="92" t="s">
        <v>424</v>
      </c>
      <c r="I350" s="47">
        <v>30</v>
      </c>
      <c r="J350" s="47">
        <v>30</v>
      </c>
      <c r="K350" s="93">
        <v>247.9</v>
      </c>
      <c r="L350" s="43">
        <v>18</v>
      </c>
      <c r="M350" s="42">
        <f>SUM(CCT!L350-CCT!M350,CAV!L350-CAV!M350,CEAD!L350-CEAD!M350,CEART!L350-CEART!M350,CEAVI!L350-CEAVI!M350,CEFID!L350-CEFID!M350,CEO!L350-CEO!M350,CEPLAN!L350-CEPLAN!M350,CERES!L350-CERES!M350,CESFI!L350-CESFI!M350,CESMO!L350-CESMO!M350,ESAG!L350-ESAG!M350,FAED!L350-FAED!M350,MESC!L350-MESC!M350,REITORIA!L350-REITORIA!M350)</f>
        <v>11</v>
      </c>
      <c r="N350" s="41">
        <f t="shared" si="15"/>
        <v>7</v>
      </c>
      <c r="O350" s="61">
        <f t="shared" si="16"/>
        <v>4462.2</v>
      </c>
      <c r="P350" s="61">
        <f t="shared" si="17"/>
        <v>2726.9</v>
      </c>
    </row>
    <row r="351" spans="1:16" ht="47.25">
      <c r="A351" s="191"/>
      <c r="B351" s="191"/>
      <c r="C351" s="125">
        <v>348</v>
      </c>
      <c r="D351" s="131" t="s">
        <v>364</v>
      </c>
      <c r="E351" s="90" t="s">
        <v>64</v>
      </c>
      <c r="F351" s="90" t="s">
        <v>799</v>
      </c>
      <c r="G351" s="91" t="s">
        <v>800</v>
      </c>
      <c r="H351" s="92" t="s">
        <v>130</v>
      </c>
      <c r="I351" s="47">
        <v>30</v>
      </c>
      <c r="J351" s="47">
        <v>30</v>
      </c>
      <c r="K351" s="93">
        <v>50.35</v>
      </c>
      <c r="L351" s="43">
        <v>38</v>
      </c>
      <c r="M351" s="42">
        <f>SUM(CCT!L351-CCT!M351,CAV!L351-CAV!M351,CEAD!L351-CEAD!M351,CEART!L351-CEART!M351,CEAVI!L351-CEAVI!M351,CEFID!L351-CEFID!M351,CEO!L351-CEO!M351,CEPLAN!L351-CEPLAN!M351,CERES!L351-CERES!M351,CESFI!L351-CESFI!M351,CESMO!L351-CESMO!M351,ESAG!L351-ESAG!M351,FAED!L351-FAED!M351,MESC!L351-MESC!M351,REITORIA!L351-REITORIA!M351)</f>
        <v>11</v>
      </c>
      <c r="N351" s="41">
        <f t="shared" si="15"/>
        <v>27</v>
      </c>
      <c r="O351" s="61">
        <f t="shared" si="16"/>
        <v>1913.3</v>
      </c>
      <c r="P351" s="61">
        <f t="shared" si="17"/>
        <v>553.85</v>
      </c>
    </row>
    <row r="352" spans="1:16" ht="31.5">
      <c r="A352" s="191"/>
      <c r="B352" s="191"/>
      <c r="C352" s="125">
        <v>349</v>
      </c>
      <c r="D352" s="131" t="s">
        <v>365</v>
      </c>
      <c r="E352" s="90" t="s">
        <v>64</v>
      </c>
      <c r="F352" s="90" t="s">
        <v>801</v>
      </c>
      <c r="G352" s="91" t="s">
        <v>802</v>
      </c>
      <c r="H352" s="92" t="s">
        <v>31</v>
      </c>
      <c r="I352" s="47">
        <v>30</v>
      </c>
      <c r="J352" s="47">
        <v>30</v>
      </c>
      <c r="K352" s="93">
        <v>12.9</v>
      </c>
      <c r="L352" s="43">
        <v>560</v>
      </c>
      <c r="M352" s="42">
        <f>SUM(CCT!L352-CCT!M352,CAV!L352-CAV!M352,CEAD!L352-CEAD!M352,CEART!L352-CEART!M352,CEAVI!L352-CEAVI!M352,CEFID!L352-CEFID!M352,CEO!L352-CEO!M352,CEPLAN!L352-CEPLAN!M352,CERES!L352-CERES!M352,CESFI!L352-CESFI!M352,CESMO!L352-CESMO!M352,ESAG!L352-ESAG!M352,FAED!L352-FAED!M352,MESC!L352-MESC!M352,REITORIA!L352-REITORIA!M352)</f>
        <v>305</v>
      </c>
      <c r="N352" s="41">
        <f t="shared" si="15"/>
        <v>255</v>
      </c>
      <c r="O352" s="61">
        <f t="shared" si="16"/>
        <v>7224</v>
      </c>
      <c r="P352" s="61">
        <f t="shared" si="17"/>
        <v>3934.5</v>
      </c>
    </row>
    <row r="353" spans="1:16" ht="25.5" customHeight="1">
      <c r="A353" s="191"/>
      <c r="B353" s="191"/>
      <c r="C353" s="125">
        <v>350</v>
      </c>
      <c r="D353" s="131" t="s">
        <v>366</v>
      </c>
      <c r="E353" s="90" t="s">
        <v>64</v>
      </c>
      <c r="F353" s="90" t="s">
        <v>752</v>
      </c>
      <c r="G353" s="91" t="s">
        <v>803</v>
      </c>
      <c r="H353" s="92" t="s">
        <v>67</v>
      </c>
      <c r="I353" s="47">
        <v>30</v>
      </c>
      <c r="J353" s="47">
        <v>30</v>
      </c>
      <c r="K353" s="93">
        <v>2.0299999999999998</v>
      </c>
      <c r="L353" s="43">
        <v>819</v>
      </c>
      <c r="M353" s="42">
        <f>SUM(CCT!L353-CCT!M353,CAV!L353-CAV!M353,CEAD!L353-CEAD!M353,CEART!L353-CEART!M353,CEAVI!L353-CEAVI!M353,CEFID!L353-CEFID!M353,CEO!L353-CEO!M353,CEPLAN!L353-CEPLAN!M353,CERES!L353-CERES!M353,CESFI!L353-CESFI!M353,CESMO!L353-CESMO!M353,ESAG!L353-ESAG!M353,FAED!L353-FAED!M353,MESC!L353-MESC!M353,REITORIA!L353-REITORIA!M353)</f>
        <v>384</v>
      </c>
      <c r="N353" s="41">
        <f t="shared" si="15"/>
        <v>435</v>
      </c>
      <c r="O353" s="61">
        <f t="shared" si="16"/>
        <v>1662.57</v>
      </c>
      <c r="P353" s="61">
        <f t="shared" si="17"/>
        <v>779.52</v>
      </c>
    </row>
    <row r="354" spans="1:16" ht="25.5" customHeight="1">
      <c r="A354" s="191"/>
      <c r="B354" s="191"/>
      <c r="C354" s="125">
        <v>351</v>
      </c>
      <c r="D354" s="131" t="s">
        <v>367</v>
      </c>
      <c r="E354" s="90" t="s">
        <v>64</v>
      </c>
      <c r="F354" s="90" t="s">
        <v>752</v>
      </c>
      <c r="G354" s="91" t="s">
        <v>445</v>
      </c>
      <c r="H354" s="92" t="s">
        <v>67</v>
      </c>
      <c r="I354" s="47">
        <v>30</v>
      </c>
      <c r="J354" s="47">
        <v>30</v>
      </c>
      <c r="K354" s="93">
        <v>2.5499999999999998</v>
      </c>
      <c r="L354" s="43">
        <v>512</v>
      </c>
      <c r="M354" s="42">
        <f>SUM(CCT!L354-CCT!M354,CAV!L354-CAV!M354,CEAD!L354-CEAD!M354,CEART!L354-CEART!M354,CEAVI!L354-CEAVI!M354,CEFID!L354-CEFID!M354,CEO!L354-CEO!M354,CEPLAN!L354-CEPLAN!M354,CERES!L354-CERES!M354,CESFI!L354-CESFI!M354,CESMO!L354-CESMO!M354,ESAG!L354-ESAG!M354,FAED!L354-FAED!M354,MESC!L354-MESC!M354,REITORIA!L354-REITORIA!M354)</f>
        <v>115</v>
      </c>
      <c r="N354" s="41">
        <f t="shared" si="15"/>
        <v>397</v>
      </c>
      <c r="O354" s="61">
        <f t="shared" si="16"/>
        <v>1305.5999999999999</v>
      </c>
      <c r="P354" s="61">
        <f t="shared" si="17"/>
        <v>293.25</v>
      </c>
    </row>
    <row r="355" spans="1:16" ht="25.5" customHeight="1">
      <c r="A355" s="191"/>
      <c r="B355" s="191"/>
      <c r="C355" s="125">
        <v>352</v>
      </c>
      <c r="D355" s="131" t="s">
        <v>368</v>
      </c>
      <c r="E355" s="90" t="s">
        <v>64</v>
      </c>
      <c r="F355" s="90" t="s">
        <v>752</v>
      </c>
      <c r="G355" s="91" t="s">
        <v>804</v>
      </c>
      <c r="H355" s="92" t="s">
        <v>31</v>
      </c>
      <c r="I355" s="47">
        <v>30</v>
      </c>
      <c r="J355" s="47">
        <v>30</v>
      </c>
      <c r="K355" s="93">
        <v>2.16</v>
      </c>
      <c r="L355" s="43">
        <v>502</v>
      </c>
      <c r="M355" s="42">
        <f>SUM(CCT!L355-CCT!M355,CAV!L355-CAV!M355,CEAD!L355-CEAD!M355,CEART!L355-CEART!M355,CEAVI!L355-CEAVI!M355,CEFID!L355-CEFID!M355,CEO!L355-CEO!M355,CEPLAN!L355-CEPLAN!M355,CERES!L355-CERES!M355,CESFI!L355-CESFI!M355,CESMO!L355-CESMO!M355,ESAG!L355-ESAG!M355,FAED!L355-FAED!M355,MESC!L355-MESC!M355,REITORIA!L355-REITORIA!M355)</f>
        <v>5</v>
      </c>
      <c r="N355" s="41">
        <f t="shared" si="15"/>
        <v>497</v>
      </c>
      <c r="O355" s="61">
        <f t="shared" si="16"/>
        <v>1084.3200000000002</v>
      </c>
      <c r="P355" s="61">
        <f t="shared" si="17"/>
        <v>10.8</v>
      </c>
    </row>
    <row r="356" spans="1:16" ht="141.75">
      <c r="A356" s="191"/>
      <c r="B356" s="191"/>
      <c r="C356" s="125">
        <v>353</v>
      </c>
      <c r="D356" s="131" t="s">
        <v>511</v>
      </c>
      <c r="E356" s="90" t="s">
        <v>64</v>
      </c>
      <c r="F356" s="90" t="s">
        <v>805</v>
      </c>
      <c r="G356" s="91" t="s">
        <v>806</v>
      </c>
      <c r="H356" s="92" t="s">
        <v>613</v>
      </c>
      <c r="I356" s="47">
        <v>30</v>
      </c>
      <c r="J356" s="47">
        <v>30</v>
      </c>
      <c r="K356" s="93">
        <v>184.85</v>
      </c>
      <c r="L356" s="43">
        <v>20</v>
      </c>
      <c r="M356" s="42">
        <f>SUM(CCT!L356-CCT!M356,CAV!L356-CAV!M356,CEAD!L356-CEAD!M356,CEART!L356-CEART!M356,CEAVI!L356-CEAVI!M356,CEFID!L356-CEFID!M356,CEO!L356-CEO!M356,CEPLAN!L356-CEPLAN!M356,CERES!L356-CERES!M356,CESFI!L356-CESFI!M356,CESMO!L356-CESMO!M356,ESAG!L356-ESAG!M356,FAED!L356-FAED!M356,MESC!L356-MESC!M356,REITORIA!L356-REITORIA!M356)</f>
        <v>15</v>
      </c>
      <c r="N356" s="41">
        <f t="shared" si="15"/>
        <v>5</v>
      </c>
      <c r="O356" s="61">
        <f t="shared" si="16"/>
        <v>3697</v>
      </c>
      <c r="P356" s="61">
        <f t="shared" si="17"/>
        <v>2772.75</v>
      </c>
    </row>
    <row r="357" spans="1:16" ht="94.5">
      <c r="A357" s="191"/>
      <c r="B357" s="191"/>
      <c r="C357" s="125">
        <v>354</v>
      </c>
      <c r="D357" s="131" t="s">
        <v>512</v>
      </c>
      <c r="E357" s="90" t="s">
        <v>64</v>
      </c>
      <c r="F357" s="90" t="s">
        <v>805</v>
      </c>
      <c r="G357" s="91" t="s">
        <v>807</v>
      </c>
      <c r="H357" s="92" t="s">
        <v>613</v>
      </c>
      <c r="I357" s="47">
        <v>30</v>
      </c>
      <c r="J357" s="47">
        <v>30</v>
      </c>
      <c r="K357" s="93">
        <v>110</v>
      </c>
      <c r="L357" s="43">
        <v>60</v>
      </c>
      <c r="M357" s="42">
        <f>SUM(CCT!L357-CCT!M357,CAV!L357-CAV!M357,CEAD!L357-CEAD!M357,CEART!L357-CEART!M357,CEAVI!L357-CEAVI!M357,CEFID!L357-CEFID!M357,CEO!L357-CEO!M357,CEPLAN!L357-CEPLAN!M357,CERES!L357-CERES!M357,CESFI!L357-CESFI!M357,CESMO!L357-CESMO!M357,ESAG!L357-ESAG!M357,FAED!L357-FAED!M357,MESC!L357-MESC!M357,REITORIA!L357-REITORIA!M357)</f>
        <v>30</v>
      </c>
      <c r="N357" s="41">
        <f t="shared" si="15"/>
        <v>30</v>
      </c>
      <c r="O357" s="61">
        <f t="shared" si="16"/>
        <v>6600</v>
      </c>
      <c r="P357" s="61">
        <f t="shared" si="17"/>
        <v>3300</v>
      </c>
    </row>
    <row r="358" spans="1:16" ht="15" customHeight="1">
      <c r="A358" s="191"/>
      <c r="B358" s="191"/>
      <c r="C358" s="125">
        <v>355</v>
      </c>
      <c r="D358" s="131" t="s">
        <v>369</v>
      </c>
      <c r="E358" s="90" t="s">
        <v>64</v>
      </c>
      <c r="F358" s="90" t="s">
        <v>801</v>
      </c>
      <c r="G358" s="91" t="s">
        <v>808</v>
      </c>
      <c r="H358" s="92" t="s">
        <v>67</v>
      </c>
      <c r="I358" s="47">
        <v>30</v>
      </c>
      <c r="J358" s="47">
        <v>30</v>
      </c>
      <c r="K358" s="93">
        <v>5.31</v>
      </c>
      <c r="L358" s="43">
        <v>114</v>
      </c>
      <c r="M358" s="42">
        <f>SUM(CCT!L358-CCT!M358,CAV!L358-CAV!M358,CEAD!L358-CEAD!M358,CEART!L358-CEART!M358,CEAVI!L358-CEAVI!M358,CEFID!L358-CEFID!M358,CEO!L358-CEO!M358,CEPLAN!L358-CEPLAN!M358,CERES!L358-CERES!M358,CESFI!L358-CESFI!M358,CESMO!L358-CESMO!M358,ESAG!L358-ESAG!M358,FAED!L358-FAED!M358,MESC!L358-MESC!M358,REITORIA!L358-REITORIA!M358)</f>
        <v>37</v>
      </c>
      <c r="N358" s="41">
        <f t="shared" si="15"/>
        <v>77</v>
      </c>
      <c r="O358" s="61">
        <f t="shared" si="16"/>
        <v>605.33999999999992</v>
      </c>
      <c r="P358" s="61">
        <f t="shared" si="17"/>
        <v>196.47</v>
      </c>
    </row>
    <row r="359" spans="1:16" ht="89.25" customHeight="1">
      <c r="A359" s="191"/>
      <c r="B359" s="191"/>
      <c r="C359" s="125">
        <v>356</v>
      </c>
      <c r="D359" s="131" t="s">
        <v>370</v>
      </c>
      <c r="E359" s="90" t="s">
        <v>64</v>
      </c>
      <c r="F359" s="90" t="s">
        <v>801</v>
      </c>
      <c r="G359" s="91" t="s">
        <v>809</v>
      </c>
      <c r="H359" s="92" t="s">
        <v>31</v>
      </c>
      <c r="I359" s="47">
        <v>30</v>
      </c>
      <c r="J359" s="47">
        <v>30</v>
      </c>
      <c r="K359" s="93">
        <v>5.44</v>
      </c>
      <c r="L359" s="43">
        <v>1632</v>
      </c>
      <c r="M359" s="42">
        <f>SUM(CCT!L359-CCT!M359,CAV!L359-CAV!M359,CEAD!L359-CEAD!M359,CEART!L359-CEART!M359,CEAVI!L359-CEAVI!M359,CEFID!L359-CEFID!M359,CEO!L359-CEO!M359,CEPLAN!L359-CEPLAN!M359,CERES!L359-CERES!M359,CESFI!L359-CESFI!M359,CESMO!L359-CESMO!M359,ESAG!L359-ESAG!M359,FAED!L359-FAED!M359,MESC!L359-MESC!M359,REITORIA!L359-REITORIA!M359)</f>
        <v>705</v>
      </c>
      <c r="N359" s="41">
        <f t="shared" si="15"/>
        <v>927</v>
      </c>
      <c r="O359" s="61">
        <f t="shared" si="16"/>
        <v>8878.08</v>
      </c>
      <c r="P359" s="61">
        <f t="shared" si="17"/>
        <v>3835.2000000000003</v>
      </c>
    </row>
    <row r="360" spans="1:16" ht="31.5">
      <c r="A360" s="192"/>
      <c r="B360" s="192"/>
      <c r="C360" s="125">
        <v>357</v>
      </c>
      <c r="D360" s="131" t="s">
        <v>371</v>
      </c>
      <c r="E360" s="90" t="s">
        <v>64</v>
      </c>
      <c r="F360" s="90" t="s">
        <v>801</v>
      </c>
      <c r="G360" s="91" t="s">
        <v>810</v>
      </c>
      <c r="H360" s="92" t="s">
        <v>425</v>
      </c>
      <c r="I360" s="47">
        <v>30</v>
      </c>
      <c r="J360" s="47">
        <v>30</v>
      </c>
      <c r="K360" s="93">
        <v>6.35</v>
      </c>
      <c r="L360" s="43">
        <v>2125</v>
      </c>
      <c r="M360" s="42">
        <f>SUM(CCT!L360-CCT!M360,CAV!L360-CAV!M360,CEAD!L360-CEAD!M360,CEART!L360-CEART!M360,CEAVI!L360-CEAVI!M360,CEFID!L360-CEFID!M360,CEO!L360-CEO!M360,CEPLAN!L360-CEPLAN!M360,CERES!L360-CERES!M360,CESFI!L360-CESFI!M360,CESMO!L360-CESMO!M360,ESAG!L360-ESAG!M360,FAED!L360-FAED!M360,MESC!L360-MESC!M360,REITORIA!L360-REITORIA!M360)</f>
        <v>1090</v>
      </c>
      <c r="N360" s="41">
        <f t="shared" si="15"/>
        <v>1035</v>
      </c>
      <c r="O360" s="61">
        <f t="shared" si="16"/>
        <v>13493.75</v>
      </c>
      <c r="P360" s="61">
        <f t="shared" si="17"/>
        <v>6921.5</v>
      </c>
    </row>
    <row r="361" spans="1:16" ht="110.25">
      <c r="A361" s="184" t="s">
        <v>513</v>
      </c>
      <c r="B361" s="184">
        <v>8</v>
      </c>
      <c r="C361" s="126">
        <v>358</v>
      </c>
      <c r="D361" s="132" t="s">
        <v>372</v>
      </c>
      <c r="E361" s="49" t="s">
        <v>66</v>
      </c>
      <c r="F361" s="49" t="s">
        <v>811</v>
      </c>
      <c r="G361" s="55" t="s">
        <v>811</v>
      </c>
      <c r="H361" s="57" t="s">
        <v>67</v>
      </c>
      <c r="I361" s="48">
        <v>30</v>
      </c>
      <c r="J361" s="48">
        <v>30</v>
      </c>
      <c r="K361" s="71">
        <v>40.31</v>
      </c>
      <c r="L361" s="43">
        <v>274</v>
      </c>
      <c r="M361" s="42">
        <f>SUM(CCT!L361-CCT!M361,CAV!L361-CAV!M361,CEAD!L361-CEAD!M361,CEART!L361-CEART!M361,CEAVI!L361-CEAVI!M361,CEFID!L361-CEFID!M361,CEO!L361-CEO!M361,CEPLAN!L361-CEPLAN!M361,CERES!L361-CERES!M361,CESFI!L361-CESFI!M361,CESMO!L361-CESMO!M361,ESAG!L361-ESAG!M361,FAED!L361-FAED!M361,MESC!L361-MESC!M361,REITORIA!L361-REITORIA!M361)</f>
        <v>15</v>
      </c>
      <c r="N361" s="41">
        <f t="shared" si="15"/>
        <v>259</v>
      </c>
      <c r="O361" s="61">
        <f t="shared" si="16"/>
        <v>11044.94</v>
      </c>
      <c r="P361" s="61">
        <f t="shared" si="17"/>
        <v>604.65000000000009</v>
      </c>
    </row>
    <row r="362" spans="1:16" ht="15" customHeight="1">
      <c r="A362" s="185"/>
      <c r="B362" s="185"/>
      <c r="C362" s="126">
        <v>359</v>
      </c>
      <c r="D362" s="132" t="s">
        <v>373</v>
      </c>
      <c r="E362" s="49" t="s">
        <v>64</v>
      </c>
      <c r="F362" s="49" t="s">
        <v>812</v>
      </c>
      <c r="G362" s="55" t="s">
        <v>812</v>
      </c>
      <c r="H362" s="57" t="s">
        <v>67</v>
      </c>
      <c r="I362" s="48">
        <v>30</v>
      </c>
      <c r="J362" s="48">
        <v>30</v>
      </c>
      <c r="K362" s="71">
        <v>10.96</v>
      </c>
      <c r="L362" s="43">
        <v>292</v>
      </c>
      <c r="M362" s="42">
        <f>SUM(CCT!L362-CCT!M362,CAV!L362-CAV!M362,CEAD!L362-CEAD!M362,CEART!L362-CEART!M362,CEAVI!L362-CEAVI!M362,CEFID!L362-CEFID!M362,CEO!L362-CEO!M362,CEPLAN!L362-CEPLAN!M362,CERES!L362-CERES!M362,CESFI!L362-CESFI!M362,CESMO!L362-CESMO!M362,ESAG!L362-ESAG!M362,FAED!L362-FAED!M362,MESC!L362-MESC!M362,REITORIA!L362-REITORIA!M362)</f>
        <v>72</v>
      </c>
      <c r="N362" s="41">
        <f t="shared" si="15"/>
        <v>220</v>
      </c>
      <c r="O362" s="61">
        <f t="shared" si="16"/>
        <v>3200.32</v>
      </c>
      <c r="P362" s="61">
        <f t="shared" si="17"/>
        <v>789.12000000000012</v>
      </c>
    </row>
    <row r="363" spans="1:16" ht="15" customHeight="1">
      <c r="A363" s="185"/>
      <c r="B363" s="185"/>
      <c r="C363" s="126">
        <v>360</v>
      </c>
      <c r="D363" s="132" t="s">
        <v>374</v>
      </c>
      <c r="E363" s="49" t="s">
        <v>64</v>
      </c>
      <c r="F363" s="49" t="s">
        <v>812</v>
      </c>
      <c r="G363" s="55" t="s">
        <v>812</v>
      </c>
      <c r="H363" s="57" t="s">
        <v>67</v>
      </c>
      <c r="I363" s="48">
        <v>30</v>
      </c>
      <c r="J363" s="48">
        <v>30</v>
      </c>
      <c r="K363" s="71">
        <v>7.61</v>
      </c>
      <c r="L363" s="43">
        <v>282</v>
      </c>
      <c r="M363" s="42">
        <f>SUM(CCT!L363-CCT!M363,CAV!L363-CAV!M363,CEAD!L363-CEAD!M363,CEART!L363-CEART!M363,CEAVI!L363-CEAVI!M363,CEFID!L363-CEFID!M363,CEO!L363-CEO!M363,CEPLAN!L363-CEPLAN!M363,CERES!L363-CERES!M363,CESFI!L363-CESFI!M363,CESMO!L363-CESMO!M363,ESAG!L363-ESAG!M363,FAED!L363-FAED!M363,MESC!L363-MESC!M363,REITORIA!L363-REITORIA!M363)</f>
        <v>72</v>
      </c>
      <c r="N363" s="41">
        <f t="shared" si="15"/>
        <v>210</v>
      </c>
      <c r="O363" s="61">
        <f t="shared" si="16"/>
        <v>2146.02</v>
      </c>
      <c r="P363" s="61">
        <f t="shared" si="17"/>
        <v>547.92000000000007</v>
      </c>
    </row>
    <row r="364" spans="1:16" ht="15" customHeight="1">
      <c r="A364" s="185"/>
      <c r="B364" s="185"/>
      <c r="C364" s="126">
        <v>361</v>
      </c>
      <c r="D364" s="132" t="s">
        <v>375</v>
      </c>
      <c r="E364" s="49" t="s">
        <v>64</v>
      </c>
      <c r="F364" s="49" t="s">
        <v>812</v>
      </c>
      <c r="G364" s="55" t="s">
        <v>812</v>
      </c>
      <c r="H364" s="57" t="s">
        <v>67</v>
      </c>
      <c r="I364" s="48">
        <v>30</v>
      </c>
      <c r="J364" s="48">
        <v>30</v>
      </c>
      <c r="K364" s="71">
        <v>10.3</v>
      </c>
      <c r="L364" s="43">
        <v>172</v>
      </c>
      <c r="M364" s="42">
        <f>SUM(CCT!L364-CCT!M364,CAV!L364-CAV!M364,CEAD!L364-CEAD!M364,CEART!L364-CEART!M364,CEAVI!L364-CEAVI!M364,CEFID!L364-CEFID!M364,CEO!L364-CEO!M364,CEPLAN!L364-CEPLAN!M364,CERES!L364-CERES!M364,CESFI!L364-CESFI!M364,CESMO!L364-CESMO!M364,ESAG!L364-ESAG!M364,FAED!L364-FAED!M364,MESC!L364-MESC!M364,REITORIA!L364-REITORIA!M364)</f>
        <v>12</v>
      </c>
      <c r="N364" s="41">
        <f t="shared" si="15"/>
        <v>160</v>
      </c>
      <c r="O364" s="61">
        <f t="shared" si="16"/>
        <v>1771.6000000000001</v>
      </c>
      <c r="P364" s="61">
        <f t="shared" si="17"/>
        <v>123.60000000000001</v>
      </c>
    </row>
    <row r="365" spans="1:16" ht="15" customHeight="1">
      <c r="A365" s="185"/>
      <c r="B365" s="185"/>
      <c r="C365" s="126">
        <v>362</v>
      </c>
      <c r="D365" s="132" t="s">
        <v>376</v>
      </c>
      <c r="E365" s="49" t="s">
        <v>64</v>
      </c>
      <c r="F365" s="49" t="s">
        <v>812</v>
      </c>
      <c r="G365" s="55" t="s">
        <v>812</v>
      </c>
      <c r="H365" s="57" t="s">
        <v>67</v>
      </c>
      <c r="I365" s="48">
        <v>30</v>
      </c>
      <c r="J365" s="48">
        <v>30</v>
      </c>
      <c r="K365" s="71">
        <v>10.3</v>
      </c>
      <c r="L365" s="43">
        <v>217</v>
      </c>
      <c r="M365" s="42">
        <f>SUM(CCT!L365-CCT!M365,CAV!L365-CAV!M365,CEAD!L365-CEAD!M365,CEART!L365-CEART!M365,CEAVI!L365-CEAVI!M365,CEFID!L365-CEFID!M365,CEO!L365-CEO!M365,CEPLAN!L365-CEPLAN!M365,CERES!L365-CERES!M365,CESFI!L365-CESFI!M365,CESMO!L365-CESMO!M365,ESAG!L365-ESAG!M365,FAED!L365-FAED!M365,MESC!L365-MESC!M365,REITORIA!L365-REITORIA!M365)</f>
        <v>72</v>
      </c>
      <c r="N365" s="41">
        <f t="shared" si="15"/>
        <v>145</v>
      </c>
      <c r="O365" s="61">
        <f t="shared" si="16"/>
        <v>2235.1000000000004</v>
      </c>
      <c r="P365" s="61">
        <f t="shared" si="17"/>
        <v>741.6</v>
      </c>
    </row>
    <row r="366" spans="1:16" ht="15" customHeight="1">
      <c r="A366" s="185"/>
      <c r="B366" s="185"/>
      <c r="C366" s="126">
        <v>363</v>
      </c>
      <c r="D366" s="132" t="s">
        <v>377</v>
      </c>
      <c r="E366" s="49" t="s">
        <v>64</v>
      </c>
      <c r="F366" s="49" t="s">
        <v>812</v>
      </c>
      <c r="G366" s="55" t="s">
        <v>812</v>
      </c>
      <c r="H366" s="57" t="s">
        <v>67</v>
      </c>
      <c r="I366" s="48">
        <v>30</v>
      </c>
      <c r="J366" s="48">
        <v>30</v>
      </c>
      <c r="K366" s="71">
        <v>11.46</v>
      </c>
      <c r="L366" s="43">
        <v>145</v>
      </c>
      <c r="M366" s="42">
        <f>SUM(CCT!L471-CCT!M471,CAV!L366-CAV!M366,CEAD!L366-CEAD!M366,CEART!L366-CEART!M366,CEAVI!L366-CEAVI!M366,CEFID!L366-CEFID!M366,CEO!L366-CEO!M366,CEPLAN!L366-CEPLAN!M366,CERES!L366-CERES!M366,CESFI!L366-CESFI!M366,CESMO!L366-CESMO!M366,ESAG!L366-ESAG!M366,FAED!L366-FAED!M366,MESC!L366-MESC!M366,REITORIA!L366-REITORIA!M366)</f>
        <v>5</v>
      </c>
      <c r="N366" s="41">
        <f t="shared" si="15"/>
        <v>140</v>
      </c>
      <c r="O366" s="61">
        <f t="shared" si="16"/>
        <v>1661.7</v>
      </c>
      <c r="P366" s="61">
        <f t="shared" si="17"/>
        <v>57.300000000000004</v>
      </c>
    </row>
    <row r="367" spans="1:16" ht="15" customHeight="1">
      <c r="A367" s="185"/>
      <c r="B367" s="185"/>
      <c r="C367" s="126">
        <v>364</v>
      </c>
      <c r="D367" s="132" t="s">
        <v>378</v>
      </c>
      <c r="E367" s="49" t="s">
        <v>64</v>
      </c>
      <c r="F367" s="49" t="s">
        <v>812</v>
      </c>
      <c r="G367" s="55" t="s">
        <v>812</v>
      </c>
      <c r="H367" s="57" t="s">
        <v>67</v>
      </c>
      <c r="I367" s="48">
        <v>30</v>
      </c>
      <c r="J367" s="48">
        <v>30</v>
      </c>
      <c r="K367" s="71">
        <v>7.43</v>
      </c>
      <c r="L367" s="43">
        <v>1133</v>
      </c>
      <c r="M367" s="42">
        <f>SUM(CCT!L472-CCT!M472,CAV!L367-CAV!M367,CEAD!L367-CEAD!M367,CEART!L367-CEART!M367,CEAVI!L367-CEAVI!M367,CEFID!L367-CEFID!M367,CEO!L367-CEO!M367,CEPLAN!L367-CEPLAN!M367,CERES!L367-CERES!M367,CESFI!L367-CESFI!M367,CESMO!L367-CESMO!M367,ESAG!L367-ESAG!M367,FAED!L367-FAED!M367,MESC!L367-MESC!M367,REITORIA!L367-REITORIA!M367)</f>
        <v>128</v>
      </c>
      <c r="N367" s="41">
        <f t="shared" si="15"/>
        <v>1005</v>
      </c>
      <c r="O367" s="61">
        <f t="shared" si="16"/>
        <v>8418.19</v>
      </c>
      <c r="P367" s="61">
        <f t="shared" si="17"/>
        <v>951.04</v>
      </c>
    </row>
    <row r="368" spans="1:16" ht="15" customHeight="1">
      <c r="A368" s="185"/>
      <c r="B368" s="185"/>
      <c r="C368" s="126">
        <v>365</v>
      </c>
      <c r="D368" s="132" t="s">
        <v>379</v>
      </c>
      <c r="E368" s="49" t="s">
        <v>64</v>
      </c>
      <c r="F368" s="49" t="s">
        <v>812</v>
      </c>
      <c r="G368" s="55" t="s">
        <v>812</v>
      </c>
      <c r="H368" s="57" t="s">
        <v>67</v>
      </c>
      <c r="I368" s="48">
        <v>30</v>
      </c>
      <c r="J368" s="48">
        <v>30</v>
      </c>
      <c r="K368" s="71">
        <v>7.86</v>
      </c>
      <c r="L368" s="43">
        <v>907</v>
      </c>
      <c r="M368" s="42">
        <f>SUM(CCT!L473-CCT!M473,CAV!L368-CAV!M368,CEAD!L368-CEAD!M368,CEART!L368-CEART!M368,CEAVI!L368-CEAVI!M368,CEFID!L368-CEFID!M368,CEO!L368-CEO!M368,CEPLAN!L368-CEPLAN!M368,CERES!L368-CERES!M368,CESFI!L368-CESFI!M368,CESMO!L368-CESMO!M368,ESAG!L368-ESAG!M368,FAED!L368-FAED!M368,MESC!L368-MESC!M368,REITORIA!L368-REITORIA!M368)</f>
        <v>60</v>
      </c>
      <c r="N368" s="41">
        <f t="shared" si="15"/>
        <v>847</v>
      </c>
      <c r="O368" s="61">
        <f t="shared" si="16"/>
        <v>7129.02</v>
      </c>
      <c r="P368" s="61">
        <f t="shared" si="17"/>
        <v>471.6</v>
      </c>
    </row>
    <row r="369" spans="1:16" ht="15" customHeight="1">
      <c r="A369" s="185"/>
      <c r="B369" s="185"/>
      <c r="C369" s="126">
        <v>366</v>
      </c>
      <c r="D369" s="132" t="s">
        <v>380</v>
      </c>
      <c r="E369" s="49" t="s">
        <v>64</v>
      </c>
      <c r="F369" s="49" t="s">
        <v>813</v>
      </c>
      <c r="G369" s="55" t="s">
        <v>813</v>
      </c>
      <c r="H369" s="57" t="s">
        <v>67</v>
      </c>
      <c r="I369" s="48">
        <v>30</v>
      </c>
      <c r="J369" s="48">
        <v>30</v>
      </c>
      <c r="K369" s="71">
        <v>25.08</v>
      </c>
      <c r="L369" s="43">
        <v>31</v>
      </c>
      <c r="M369" s="42">
        <f>SUM(CCT!L474-CCT!M474,CAV!L369-CAV!M369,CEAD!L369-CEAD!M369,CEART!L369-CEART!M369,CEAVI!L369-CEAVI!M369,CEFID!L369-CEFID!M369,CEO!L369-CEO!M369,CEPLAN!L369-CEPLAN!M369,CERES!L369-CERES!M369,CESFI!L369-CESFI!M369,CESMO!L369-CESMO!M369,ESAG!L369-ESAG!M369,FAED!L369-FAED!M369,MESC!L369-MESC!M369,REITORIA!L369-REITORIA!M369)</f>
        <v>14</v>
      </c>
      <c r="N369" s="41">
        <f t="shared" si="15"/>
        <v>17</v>
      </c>
      <c r="O369" s="61">
        <f t="shared" si="16"/>
        <v>777.4799999999999</v>
      </c>
      <c r="P369" s="61">
        <f t="shared" si="17"/>
        <v>351.12</v>
      </c>
    </row>
    <row r="370" spans="1:16" ht="15" customHeight="1">
      <c r="A370" s="185"/>
      <c r="B370" s="185"/>
      <c r="C370" s="126">
        <v>367</v>
      </c>
      <c r="D370" s="132" t="s">
        <v>381</v>
      </c>
      <c r="E370" s="49" t="s">
        <v>64</v>
      </c>
      <c r="F370" s="49" t="s">
        <v>726</v>
      </c>
      <c r="G370" s="55" t="s">
        <v>726</v>
      </c>
      <c r="H370" s="57" t="s">
        <v>67</v>
      </c>
      <c r="I370" s="48">
        <v>30</v>
      </c>
      <c r="J370" s="48">
        <v>30</v>
      </c>
      <c r="K370" s="71">
        <v>4.25</v>
      </c>
      <c r="L370" s="43">
        <v>883</v>
      </c>
      <c r="M370" s="42">
        <f>SUM(CCT!L475-CCT!M475,CAV!L370-CAV!M370,CEAD!L370-CEAD!M370,CEART!L370-CEART!M370,CEAVI!L370-CEAVI!M370,CEFID!L370-CEFID!M370,CEO!L370-CEO!M370,CEPLAN!L370-CEPLAN!M370,CERES!L370-CERES!M370,CESFI!L370-CESFI!M370,CESMO!L370-CESMO!M370,ESAG!L370-ESAG!M370,FAED!L370-FAED!M370,MESC!L370-MESC!M370,REITORIA!L370-REITORIA!M370)</f>
        <v>75</v>
      </c>
      <c r="N370" s="41">
        <f t="shared" si="15"/>
        <v>808</v>
      </c>
      <c r="O370" s="61">
        <f t="shared" si="16"/>
        <v>3752.75</v>
      </c>
      <c r="P370" s="61">
        <f t="shared" si="17"/>
        <v>318.75</v>
      </c>
    </row>
    <row r="371" spans="1:16" ht="15" customHeight="1">
      <c r="A371" s="185"/>
      <c r="B371" s="185"/>
      <c r="C371" s="126">
        <v>368</v>
      </c>
      <c r="D371" s="132" t="s">
        <v>382</v>
      </c>
      <c r="E371" s="49" t="s">
        <v>64</v>
      </c>
      <c r="F371" s="49" t="s">
        <v>726</v>
      </c>
      <c r="G371" s="55" t="s">
        <v>726</v>
      </c>
      <c r="H371" s="57" t="s">
        <v>67</v>
      </c>
      <c r="I371" s="48">
        <v>30</v>
      </c>
      <c r="J371" s="48">
        <v>30</v>
      </c>
      <c r="K371" s="71">
        <v>4.43</v>
      </c>
      <c r="L371" s="43">
        <v>811</v>
      </c>
      <c r="M371" s="42">
        <f>SUM(CCT!L476-CCT!M476,CAV!L371-CAV!M371,CEAD!L371-CEAD!M371,CEART!L371-CEART!M371,CEAVI!L371-CEAVI!M371,CEFID!L371-CEFID!M371,CEO!L371-CEO!M371,CEPLAN!L371-CEPLAN!M371,CERES!L371-CERES!M371,CESFI!L371-CESFI!M371,CESMO!L371-CESMO!M371,ESAG!L371-ESAG!M371,FAED!L371-FAED!M371,MESC!L371-MESC!M371,REITORIA!L371-REITORIA!M371)</f>
        <v>25</v>
      </c>
      <c r="N371" s="41">
        <f t="shared" si="15"/>
        <v>786</v>
      </c>
      <c r="O371" s="61">
        <f t="shared" si="16"/>
        <v>3592.7299999999996</v>
      </c>
      <c r="P371" s="61">
        <f t="shared" si="17"/>
        <v>110.75</v>
      </c>
    </row>
    <row r="372" spans="1:16" ht="15" customHeight="1">
      <c r="A372" s="185"/>
      <c r="B372" s="185"/>
      <c r="C372" s="126">
        <v>369</v>
      </c>
      <c r="D372" s="132" t="s">
        <v>383</v>
      </c>
      <c r="E372" s="49" t="s">
        <v>64</v>
      </c>
      <c r="F372" s="49" t="s">
        <v>726</v>
      </c>
      <c r="G372" s="55" t="s">
        <v>726</v>
      </c>
      <c r="H372" s="57" t="s">
        <v>67</v>
      </c>
      <c r="I372" s="48">
        <v>30</v>
      </c>
      <c r="J372" s="48">
        <v>30</v>
      </c>
      <c r="K372" s="71">
        <v>4.7</v>
      </c>
      <c r="L372" s="43">
        <v>869</v>
      </c>
      <c r="M372" s="42">
        <f>SUM(CCT!L477-CCT!M477,CAV!L372-CAV!M372,CEAD!L372-CEAD!M372,CEART!L372-CEART!M372,CEAVI!L372-CEAVI!M372,CEFID!L372-CEFID!M372,CEO!L372-CEO!M372,CEPLAN!L372-CEPLAN!M372,CERES!L372-CERES!M372,CESFI!L372-CESFI!M372,CESMO!L372-CESMO!M372,ESAG!L372-ESAG!M372,FAED!L372-FAED!M372,MESC!L372-MESC!M372,REITORIA!L372-REITORIA!M372)</f>
        <v>65</v>
      </c>
      <c r="N372" s="41">
        <f t="shared" si="15"/>
        <v>804</v>
      </c>
      <c r="O372" s="61">
        <f t="shared" si="16"/>
        <v>4084.3</v>
      </c>
      <c r="P372" s="61">
        <f t="shared" si="17"/>
        <v>305.5</v>
      </c>
    </row>
    <row r="373" spans="1:16" ht="15" customHeight="1">
      <c r="A373" s="185"/>
      <c r="B373" s="185"/>
      <c r="C373" s="126">
        <v>370</v>
      </c>
      <c r="D373" s="132" t="s">
        <v>384</v>
      </c>
      <c r="E373" s="49" t="s">
        <v>64</v>
      </c>
      <c r="F373" s="49" t="s">
        <v>726</v>
      </c>
      <c r="G373" s="55" t="s">
        <v>726</v>
      </c>
      <c r="H373" s="57" t="s">
        <v>67</v>
      </c>
      <c r="I373" s="48">
        <v>30</v>
      </c>
      <c r="J373" s="48">
        <v>30</v>
      </c>
      <c r="K373" s="71">
        <v>5.33</v>
      </c>
      <c r="L373" s="43">
        <v>741</v>
      </c>
      <c r="M373" s="42">
        <f>SUM(CCT!L478-CCT!M478,CAV!L373-CAV!M373,CEAD!L373-CEAD!M373,CEART!L373-CEART!M373,CEAVI!L373-CEAVI!M373,CEFID!L373-CEFID!M373,CEO!L373-CEO!M373,CEPLAN!L373-CEPLAN!M373,CERES!L373-CERES!M373,CESFI!L373-CESFI!M373,CESMO!L373-CESMO!M373,ESAG!L373-ESAG!M373,FAED!L373-FAED!M373,MESC!L373-MESC!M373,REITORIA!L373-REITORIA!M373)</f>
        <v>73</v>
      </c>
      <c r="N373" s="41">
        <f t="shared" ref="N373:N512" si="18">SUM(L373-M373)</f>
        <v>668</v>
      </c>
      <c r="O373" s="61">
        <f t="shared" si="16"/>
        <v>3949.53</v>
      </c>
      <c r="P373" s="61">
        <f t="shared" si="17"/>
        <v>389.09000000000003</v>
      </c>
    </row>
    <row r="374" spans="1:16" ht="15" customHeight="1">
      <c r="A374" s="185"/>
      <c r="B374" s="185"/>
      <c r="C374" s="126">
        <v>371</v>
      </c>
      <c r="D374" s="132" t="s">
        <v>514</v>
      </c>
      <c r="E374" s="49" t="s">
        <v>64</v>
      </c>
      <c r="F374" s="49" t="s">
        <v>814</v>
      </c>
      <c r="G374" s="55" t="s">
        <v>814</v>
      </c>
      <c r="H374" s="57" t="s">
        <v>67</v>
      </c>
      <c r="I374" s="48">
        <v>30</v>
      </c>
      <c r="J374" s="48">
        <v>30</v>
      </c>
      <c r="K374" s="71">
        <v>46.58</v>
      </c>
      <c r="L374" s="43">
        <v>2</v>
      </c>
      <c r="M374" s="42">
        <f>SUM(CCT!L479-CCT!M479,CAV!L374-CAV!M374,CEAD!L374-CEAD!M374,CEART!L374-CEART!M374,CEAVI!L374-CEAVI!M374,CEFID!L374-CEFID!M374,CEO!L374-CEO!M374,CEPLAN!L374-CEPLAN!M374,CERES!L374-CERES!M374,CESFI!L374-CESFI!M374,CESMO!L374-CESMO!M374,ESAG!L374-ESAG!M374,FAED!L374-FAED!M374,MESC!L374-MESC!M374,REITORIA!L374-REITORIA!M374)</f>
        <v>0</v>
      </c>
      <c r="N374" s="41">
        <f t="shared" si="18"/>
        <v>2</v>
      </c>
      <c r="O374" s="61">
        <f t="shared" si="16"/>
        <v>93.16</v>
      </c>
      <c r="P374" s="61">
        <f t="shared" si="17"/>
        <v>0</v>
      </c>
    </row>
    <row r="375" spans="1:16" ht="25.5" customHeight="1">
      <c r="A375" s="185"/>
      <c r="B375" s="185"/>
      <c r="C375" s="126">
        <v>372</v>
      </c>
      <c r="D375" s="132" t="s">
        <v>385</v>
      </c>
      <c r="E375" s="49" t="s">
        <v>64</v>
      </c>
      <c r="F375" s="49" t="s">
        <v>812</v>
      </c>
      <c r="G375" s="55" t="s">
        <v>812</v>
      </c>
      <c r="H375" s="57" t="s">
        <v>67</v>
      </c>
      <c r="I375" s="48">
        <v>30</v>
      </c>
      <c r="J375" s="48">
        <v>30</v>
      </c>
      <c r="K375" s="71">
        <v>7.61</v>
      </c>
      <c r="L375" s="43">
        <v>392</v>
      </c>
      <c r="M375" s="42">
        <f>SUM(CCT!L480-CCT!M480,CAV!L375-CAV!M375,CEAD!L375-CEAD!M375,CEART!L375-CEART!M375,CEAVI!L375-CEAVI!M375,CEFID!L375-CEFID!M375,CEO!L375-CEO!M375,CEPLAN!L375-CEPLAN!M375,CERES!L375-CERES!M375,CESFI!L375-CESFI!M375,CESMO!L375-CESMO!M375,ESAG!L375-ESAG!M375,FAED!L375-FAED!M375,MESC!L375-MESC!M375,REITORIA!L375-REITORIA!M375)</f>
        <v>54</v>
      </c>
      <c r="N375" s="41">
        <f t="shared" si="18"/>
        <v>338</v>
      </c>
      <c r="O375" s="61">
        <f t="shared" si="16"/>
        <v>2983.1200000000003</v>
      </c>
      <c r="P375" s="61">
        <f t="shared" si="17"/>
        <v>410.94</v>
      </c>
    </row>
    <row r="376" spans="1:16" ht="15.75">
      <c r="A376" s="185"/>
      <c r="B376" s="185"/>
      <c r="C376" s="126">
        <v>373</v>
      </c>
      <c r="D376" s="132" t="s">
        <v>53</v>
      </c>
      <c r="E376" s="49" t="s">
        <v>64</v>
      </c>
      <c r="F376" s="49" t="s">
        <v>737</v>
      </c>
      <c r="G376" s="55" t="s">
        <v>737</v>
      </c>
      <c r="H376" s="57" t="s">
        <v>67</v>
      </c>
      <c r="I376" s="48">
        <v>30</v>
      </c>
      <c r="J376" s="48">
        <v>30</v>
      </c>
      <c r="K376" s="71">
        <v>53.75</v>
      </c>
      <c r="L376" s="43">
        <v>199</v>
      </c>
      <c r="M376" s="42">
        <f>SUM(CCT!L481-CCT!M481,CAV!L376-CAV!M376,CEAD!L376-CEAD!M376,CEART!L376-CEART!M376,CEAVI!L376-CEAVI!M376,CEFID!L376-CEFID!M376,CEO!L376-CEO!M376,CEPLAN!L376-CEPLAN!M376,CERES!L376-CERES!M376,CESFI!L376-CESFI!M376,CESMO!L376-CESMO!M376,ESAG!L376-ESAG!M376,FAED!L376-FAED!M376,MESC!L376-MESC!M376,REITORIA!L376-REITORIA!M376)</f>
        <v>6</v>
      </c>
      <c r="N376" s="41">
        <f t="shared" si="18"/>
        <v>193</v>
      </c>
      <c r="O376" s="61">
        <f t="shared" si="16"/>
        <v>10696.25</v>
      </c>
      <c r="P376" s="61">
        <f t="shared" si="17"/>
        <v>322.5</v>
      </c>
    </row>
    <row r="377" spans="1:16" ht="31.5">
      <c r="A377" s="185"/>
      <c r="B377" s="185"/>
      <c r="C377" s="126">
        <v>374</v>
      </c>
      <c r="D377" s="132" t="s">
        <v>386</v>
      </c>
      <c r="E377" s="49" t="s">
        <v>64</v>
      </c>
      <c r="F377" s="49" t="s">
        <v>814</v>
      </c>
      <c r="G377" s="55" t="s">
        <v>814</v>
      </c>
      <c r="H377" s="57" t="s">
        <v>70</v>
      </c>
      <c r="I377" s="48">
        <v>30</v>
      </c>
      <c r="J377" s="48">
        <v>30</v>
      </c>
      <c r="K377" s="71">
        <v>29.56</v>
      </c>
      <c r="L377" s="43">
        <v>52</v>
      </c>
      <c r="M377" s="42">
        <f>SUM(CCT!L482-CCT!M482,CAV!L377-CAV!M377,CEAD!L377-CEAD!M377,CEART!L377-CEART!M377,CEAVI!L377-CEAVI!M377,CEFID!L377-CEFID!M377,CEO!L377-CEO!M377,CEPLAN!L377-CEPLAN!M377,CERES!L377-CERES!M377,CESFI!L377-CESFI!M377,CESMO!L377-CESMO!M377,ESAG!L377-ESAG!M377,FAED!L377-FAED!M377,MESC!L377-MESC!M377,REITORIA!L377-REITORIA!M377)</f>
        <v>0</v>
      </c>
      <c r="N377" s="41">
        <f t="shared" si="18"/>
        <v>52</v>
      </c>
      <c r="O377" s="61">
        <f t="shared" si="16"/>
        <v>1537.12</v>
      </c>
      <c r="P377" s="61">
        <f t="shared" si="17"/>
        <v>0</v>
      </c>
    </row>
    <row r="378" spans="1:16" ht="15.75">
      <c r="A378" s="185"/>
      <c r="B378" s="185"/>
      <c r="C378" s="126">
        <v>375</v>
      </c>
      <c r="D378" s="132" t="s">
        <v>387</v>
      </c>
      <c r="E378" s="49" t="s">
        <v>64</v>
      </c>
      <c r="F378" s="49" t="s">
        <v>814</v>
      </c>
      <c r="G378" s="55" t="s">
        <v>814</v>
      </c>
      <c r="H378" s="57" t="s">
        <v>31</v>
      </c>
      <c r="I378" s="48">
        <v>30</v>
      </c>
      <c r="J378" s="48">
        <v>30</v>
      </c>
      <c r="K378" s="71">
        <v>16.12</v>
      </c>
      <c r="L378" s="43">
        <v>68</v>
      </c>
      <c r="M378" s="42">
        <f>SUM(CCT!L483-CCT!M483,CAV!L378-CAV!M378,CEAD!L378-CEAD!M378,CEART!L378-CEART!M378,CEAVI!L378-CEAVI!M378,CEFID!L378-CEFID!M378,CEO!L378-CEO!M378,CEPLAN!L378-CEPLAN!M378,CERES!L378-CERES!M378,CESFI!L378-CESFI!M378,CESMO!L378-CESMO!M378,ESAG!L378-ESAG!M378,FAED!L378-FAED!M378,MESC!L378-MESC!M378,REITORIA!L378-REITORIA!M378)</f>
        <v>0</v>
      </c>
      <c r="N378" s="41">
        <f t="shared" si="18"/>
        <v>68</v>
      </c>
      <c r="O378" s="61">
        <f t="shared" si="16"/>
        <v>1096.1600000000001</v>
      </c>
      <c r="P378" s="61">
        <f t="shared" si="17"/>
        <v>0</v>
      </c>
    </row>
    <row r="379" spans="1:16" ht="15.75">
      <c r="A379" s="185"/>
      <c r="B379" s="185"/>
      <c r="C379" s="126">
        <v>376</v>
      </c>
      <c r="D379" s="132" t="s">
        <v>388</v>
      </c>
      <c r="E379" s="49" t="s">
        <v>64</v>
      </c>
      <c r="F379" s="49" t="s">
        <v>814</v>
      </c>
      <c r="G379" s="55" t="s">
        <v>814</v>
      </c>
      <c r="H379" s="57" t="s">
        <v>31</v>
      </c>
      <c r="I379" s="48">
        <v>30</v>
      </c>
      <c r="J379" s="48">
        <v>30</v>
      </c>
      <c r="K379" s="71">
        <v>22.17</v>
      </c>
      <c r="L379" s="43">
        <v>66</v>
      </c>
      <c r="M379" s="42">
        <f>SUM(CCT!L484-CCT!M484,CAV!L379-CAV!M379,CEAD!L379-CEAD!M379,CEART!L379-CEART!M379,CEAVI!L379-CEAVI!M379,CEFID!L379-CEFID!M379,CEO!L379-CEO!M379,CEPLAN!L379-CEPLAN!M379,CERES!L379-CERES!M379,CESFI!L379-CESFI!M379,CESMO!L379-CESMO!M379,ESAG!L379-ESAG!M379,FAED!L379-FAED!M379,MESC!L379-MESC!M379,REITORIA!L379-REITORIA!M379)</f>
        <v>1</v>
      </c>
      <c r="N379" s="41">
        <f t="shared" si="18"/>
        <v>65</v>
      </c>
      <c r="O379" s="61">
        <f t="shared" si="16"/>
        <v>1463.22</v>
      </c>
      <c r="P379" s="61">
        <f t="shared" si="17"/>
        <v>22.17</v>
      </c>
    </row>
    <row r="380" spans="1:16" ht="15.75">
      <c r="A380" s="185"/>
      <c r="B380" s="185"/>
      <c r="C380" s="126">
        <v>377</v>
      </c>
      <c r="D380" s="132" t="s">
        <v>389</v>
      </c>
      <c r="E380" s="49" t="s">
        <v>64</v>
      </c>
      <c r="F380" s="49" t="s">
        <v>814</v>
      </c>
      <c r="G380" s="55" t="s">
        <v>814</v>
      </c>
      <c r="H380" s="57" t="s">
        <v>31</v>
      </c>
      <c r="I380" s="48">
        <v>30</v>
      </c>
      <c r="J380" s="48">
        <v>30</v>
      </c>
      <c r="K380" s="71">
        <v>19.71</v>
      </c>
      <c r="L380" s="43">
        <v>68</v>
      </c>
      <c r="M380" s="42">
        <f>SUM(CCT!L485-CCT!M485,CAV!L380-CAV!M380,CEAD!L380-CEAD!M380,CEART!L380-CEART!M380,CEAVI!L380-CEAVI!M380,CEFID!L380-CEFID!M380,CEO!L380-CEO!M380,CEPLAN!L380-CEPLAN!M380,CERES!L380-CERES!M380,CESFI!L380-CESFI!M380,CESMO!L380-CESMO!M380,ESAG!L380-ESAG!M380,FAED!L380-FAED!M380,MESC!L380-MESC!M380,REITORIA!L380-REITORIA!M380)</f>
        <v>0</v>
      </c>
      <c r="N380" s="41">
        <f t="shared" si="18"/>
        <v>68</v>
      </c>
      <c r="O380" s="61">
        <f t="shared" si="16"/>
        <v>1340.28</v>
      </c>
      <c r="P380" s="61">
        <f t="shared" si="17"/>
        <v>0</v>
      </c>
    </row>
    <row r="381" spans="1:16" ht="15.75">
      <c r="A381" s="185"/>
      <c r="B381" s="185"/>
      <c r="C381" s="126">
        <v>378</v>
      </c>
      <c r="D381" s="132" t="s">
        <v>390</v>
      </c>
      <c r="E381" s="49" t="s">
        <v>65</v>
      </c>
      <c r="F381" s="49" t="s">
        <v>814</v>
      </c>
      <c r="G381" s="55" t="s">
        <v>814</v>
      </c>
      <c r="H381" s="57" t="s">
        <v>31</v>
      </c>
      <c r="I381" s="48">
        <v>30</v>
      </c>
      <c r="J381" s="48">
        <v>30</v>
      </c>
      <c r="K381" s="71">
        <v>26.43</v>
      </c>
      <c r="L381" s="43">
        <v>66</v>
      </c>
      <c r="M381" s="42">
        <f>SUM(CCT!L486-CCT!M486,CAV!L381-CAV!M381,CEAD!L381-CEAD!M381,CEART!L381-CEART!M381,CEAVI!L381-CEAVI!M381,CEFID!L381-CEFID!M381,CEO!L381-CEO!M381,CEPLAN!L381-CEPLAN!M381,CERES!L381-CERES!M381,CESFI!L381-CESFI!M381,CESMO!L381-CESMO!M381,ESAG!L381-ESAG!M381,FAED!L381-FAED!M381,MESC!L381-MESC!M381,REITORIA!L381-REITORIA!M381)</f>
        <v>10</v>
      </c>
      <c r="N381" s="41">
        <f t="shared" si="18"/>
        <v>56</v>
      </c>
      <c r="O381" s="61">
        <f t="shared" si="16"/>
        <v>1744.3799999999999</v>
      </c>
      <c r="P381" s="61">
        <f t="shared" si="17"/>
        <v>264.3</v>
      </c>
    </row>
    <row r="382" spans="1:16" ht="15.75">
      <c r="A382" s="185"/>
      <c r="B382" s="185"/>
      <c r="C382" s="126">
        <v>379</v>
      </c>
      <c r="D382" s="132" t="s">
        <v>391</v>
      </c>
      <c r="E382" s="49" t="s">
        <v>64</v>
      </c>
      <c r="F382" s="49" t="s">
        <v>814</v>
      </c>
      <c r="G382" s="55" t="s">
        <v>814</v>
      </c>
      <c r="H382" s="57" t="s">
        <v>67</v>
      </c>
      <c r="I382" s="48">
        <v>30</v>
      </c>
      <c r="J382" s="48">
        <v>30</v>
      </c>
      <c r="K382" s="71">
        <v>25.53</v>
      </c>
      <c r="L382" s="43">
        <v>140</v>
      </c>
      <c r="M382" s="42">
        <f>SUM(CCT!L487-CCT!M487,CAV!L382-CAV!M382,CEAD!L382-CEAD!M382,CEART!L382-CEART!M382,CEAVI!L382-CEAVI!M382,CEFID!L382-CEFID!M382,CEO!L382-CEO!M382,CEPLAN!L382-CEPLAN!M382,CERES!L382-CERES!M382,CESFI!L382-CESFI!M382,CESMO!L382-CESMO!M382,ESAG!L382-ESAG!M382,FAED!L382-FAED!M382,MESC!L382-MESC!M382,REITORIA!L382-REITORIA!M382)</f>
        <v>10</v>
      </c>
      <c r="N382" s="41">
        <f t="shared" si="18"/>
        <v>130</v>
      </c>
      <c r="O382" s="61">
        <f t="shared" si="16"/>
        <v>3574.2000000000003</v>
      </c>
      <c r="P382" s="61">
        <f t="shared" si="17"/>
        <v>255.3</v>
      </c>
    </row>
    <row r="383" spans="1:16" ht="15.75">
      <c r="A383" s="185"/>
      <c r="B383" s="185"/>
      <c r="C383" s="126">
        <v>380</v>
      </c>
      <c r="D383" s="132" t="s">
        <v>392</v>
      </c>
      <c r="E383" s="49" t="s">
        <v>64</v>
      </c>
      <c r="F383" s="49" t="s">
        <v>814</v>
      </c>
      <c r="G383" s="55" t="s">
        <v>814</v>
      </c>
      <c r="H383" s="57" t="s">
        <v>67</v>
      </c>
      <c r="I383" s="48">
        <v>30</v>
      </c>
      <c r="J383" s="48">
        <v>30</v>
      </c>
      <c r="K383" s="71">
        <v>6.27</v>
      </c>
      <c r="L383" s="43">
        <v>155</v>
      </c>
      <c r="M383" s="42">
        <f>SUM(CCT!L488-CCT!M488,CAV!L383-CAV!M383,CEAD!L383-CEAD!M383,CEART!L383-CEART!M383,CEAVI!L383-CEAVI!M383,CEFID!L383-CEFID!M383,CEO!L383-CEO!M383,CEPLAN!L383-CEPLAN!M383,CERES!L383-CERES!M383,CESFI!L383-CESFI!M383,CESMO!L383-CESMO!M383,ESAG!L383-ESAG!M383,FAED!L383-FAED!M383,MESC!L383-MESC!M383,REITORIA!L383-REITORIA!M383)</f>
        <v>10</v>
      </c>
      <c r="N383" s="41">
        <f t="shared" si="18"/>
        <v>145</v>
      </c>
      <c r="O383" s="61">
        <f t="shared" si="16"/>
        <v>971.84999999999991</v>
      </c>
      <c r="P383" s="61">
        <f t="shared" si="17"/>
        <v>62.699999999999996</v>
      </c>
    </row>
    <row r="384" spans="1:16" ht="31.5">
      <c r="A384" s="185"/>
      <c r="B384" s="185"/>
      <c r="C384" s="126">
        <v>381</v>
      </c>
      <c r="D384" s="132" t="s">
        <v>393</v>
      </c>
      <c r="E384" s="49" t="s">
        <v>64</v>
      </c>
      <c r="F384" s="49" t="s">
        <v>814</v>
      </c>
      <c r="G384" s="55" t="s">
        <v>814</v>
      </c>
      <c r="H384" s="57" t="s">
        <v>31</v>
      </c>
      <c r="I384" s="48">
        <v>30</v>
      </c>
      <c r="J384" s="48">
        <v>30</v>
      </c>
      <c r="K384" s="71">
        <v>22.39</v>
      </c>
      <c r="L384" s="43">
        <v>74</v>
      </c>
      <c r="M384" s="42">
        <f>SUM(CCT!L489-CCT!M489,CAV!L384-CAV!M384,CEAD!L384-CEAD!M384,CEART!L384-CEART!M384,CEAVI!L384-CEAVI!M384,CEFID!L384-CEFID!M384,CEO!L384-CEO!M384,CEPLAN!L384-CEPLAN!M384,CERES!L384-CERES!M384,CESFI!L384-CESFI!M384,CESMO!L384-CESMO!M384,ESAG!L384-ESAG!M384,FAED!L384-FAED!M384,MESC!L384-MESC!M384,REITORIA!L384-REITORIA!M384)</f>
        <v>10</v>
      </c>
      <c r="N384" s="41">
        <f t="shared" si="18"/>
        <v>64</v>
      </c>
      <c r="O384" s="61">
        <f t="shared" si="16"/>
        <v>1656.8600000000001</v>
      </c>
      <c r="P384" s="61">
        <f t="shared" si="17"/>
        <v>223.9</v>
      </c>
    </row>
    <row r="385" spans="1:16" ht="31.5">
      <c r="A385" s="185"/>
      <c r="B385" s="185"/>
      <c r="C385" s="126">
        <v>382</v>
      </c>
      <c r="D385" s="132" t="s">
        <v>394</v>
      </c>
      <c r="E385" s="49" t="s">
        <v>64</v>
      </c>
      <c r="F385" s="49" t="s">
        <v>814</v>
      </c>
      <c r="G385" s="55" t="s">
        <v>814</v>
      </c>
      <c r="H385" s="57" t="s">
        <v>31</v>
      </c>
      <c r="I385" s="48">
        <v>30</v>
      </c>
      <c r="J385" s="48">
        <v>30</v>
      </c>
      <c r="K385" s="71">
        <v>28.66</v>
      </c>
      <c r="L385" s="43">
        <v>72</v>
      </c>
      <c r="M385" s="42">
        <f>SUM(CCT!L490-CCT!M490,CAV!L385-CAV!M385,CEAD!L385-CEAD!M385,CEART!L385-CEART!M385,CEAVI!L385-CEAVI!M385,CEFID!L385-CEFID!M385,CEO!L385-CEO!M385,CEPLAN!L385-CEPLAN!M385,CERES!L385-CERES!M385,CESFI!L385-CESFI!M385,CESMO!L385-CESMO!M385,ESAG!L385-ESAG!M385,FAED!L385-FAED!M385,MESC!L385-MESC!M385,REITORIA!L385-REITORIA!M385)</f>
        <v>200</v>
      </c>
      <c r="N385" s="41">
        <f t="shared" si="18"/>
        <v>-128</v>
      </c>
      <c r="O385" s="61">
        <f t="shared" si="16"/>
        <v>2063.52</v>
      </c>
      <c r="P385" s="61">
        <f t="shared" si="17"/>
        <v>5732</v>
      </c>
    </row>
    <row r="386" spans="1:16" ht="31.5">
      <c r="A386" s="185"/>
      <c r="B386" s="185"/>
      <c r="C386" s="126">
        <v>383</v>
      </c>
      <c r="D386" s="132" t="s">
        <v>395</v>
      </c>
      <c r="E386" s="49" t="s">
        <v>64</v>
      </c>
      <c r="F386" s="49" t="s">
        <v>814</v>
      </c>
      <c r="G386" s="55" t="s">
        <v>814</v>
      </c>
      <c r="H386" s="57" t="s">
        <v>31</v>
      </c>
      <c r="I386" s="48">
        <v>30</v>
      </c>
      <c r="J386" s="48">
        <v>30</v>
      </c>
      <c r="K386" s="71">
        <v>28.66</v>
      </c>
      <c r="L386" s="43">
        <v>74</v>
      </c>
      <c r="M386" s="42">
        <f>SUM(CCT!L491-CCT!M491,CAV!L386-CAV!M386,CEAD!L386-CEAD!M386,CEART!L386-CEART!M386,CEAVI!L386-CEAVI!M386,CEFID!L386-CEFID!M386,CEO!L386-CEO!M386,CEPLAN!L386-CEPLAN!M386,CERES!L386-CERES!M386,CESFI!L386-CESFI!M386,CESMO!L386-CESMO!M386,ESAG!L386-ESAG!M386,FAED!L386-FAED!M386,MESC!L386-MESC!M386,REITORIA!L386-REITORIA!M386)</f>
        <v>200</v>
      </c>
      <c r="N386" s="41">
        <f t="shared" si="18"/>
        <v>-126</v>
      </c>
      <c r="O386" s="61">
        <f t="shared" si="16"/>
        <v>2120.84</v>
      </c>
      <c r="P386" s="61">
        <f t="shared" si="17"/>
        <v>5732</v>
      </c>
    </row>
    <row r="387" spans="1:16" ht="31.5">
      <c r="A387" s="185"/>
      <c r="B387" s="185"/>
      <c r="C387" s="126">
        <v>384</v>
      </c>
      <c r="D387" s="132" t="s">
        <v>396</v>
      </c>
      <c r="E387" s="49" t="s">
        <v>64</v>
      </c>
      <c r="F387" s="49" t="s">
        <v>814</v>
      </c>
      <c r="G387" s="55" t="s">
        <v>814</v>
      </c>
      <c r="H387" s="57" t="s">
        <v>31</v>
      </c>
      <c r="I387" s="48">
        <v>30</v>
      </c>
      <c r="J387" s="48">
        <v>30</v>
      </c>
      <c r="K387" s="71">
        <v>29.34</v>
      </c>
      <c r="L387" s="43">
        <v>72</v>
      </c>
      <c r="M387" s="42">
        <f>SUM(CCT!L492-CCT!M492,CAV!L387-CAV!M387,CEAD!L387-CEAD!M387,CEART!L387-CEART!M387,CEAVI!L387-CEAVI!M387,CEFID!L387-CEFID!M387,CEO!L387-CEO!M387,CEPLAN!L387-CEPLAN!M387,CERES!L387-CERES!M387,CESFI!L387-CESFI!M387,CESMO!L387-CESMO!M387,ESAG!L387-ESAG!M387,FAED!L387-FAED!M387,MESC!L387-MESC!M387,REITORIA!L387-REITORIA!M387)</f>
        <v>200</v>
      </c>
      <c r="N387" s="41">
        <f t="shared" si="18"/>
        <v>-128</v>
      </c>
      <c r="O387" s="61">
        <f t="shared" si="16"/>
        <v>2112.48</v>
      </c>
      <c r="P387" s="61">
        <f t="shared" si="17"/>
        <v>5868</v>
      </c>
    </row>
    <row r="388" spans="1:16" ht="47.25">
      <c r="A388" s="185"/>
      <c r="B388" s="185"/>
      <c r="C388" s="126">
        <v>385</v>
      </c>
      <c r="D388" s="132" t="s">
        <v>397</v>
      </c>
      <c r="E388" s="49" t="s">
        <v>64</v>
      </c>
      <c r="F388" s="49" t="s">
        <v>814</v>
      </c>
      <c r="G388" s="55" t="s">
        <v>814</v>
      </c>
      <c r="H388" s="57" t="s">
        <v>70</v>
      </c>
      <c r="I388" s="48">
        <v>30</v>
      </c>
      <c r="J388" s="48">
        <v>30</v>
      </c>
      <c r="K388" s="71">
        <v>31.35</v>
      </c>
      <c r="L388" s="43">
        <v>52</v>
      </c>
      <c r="M388" s="42">
        <f>SUM(CCT!L493-CCT!M493,CAV!L388-CAV!M388,CEAD!L388-CEAD!M388,CEART!L388-CEART!M388,CEAVI!L388-CEAVI!M388,CEFID!L388-CEFID!M388,CEO!L388-CEO!M388,CEPLAN!L388-CEPLAN!M388,CERES!L388-CERES!M388,CESFI!L388-CESFI!M388,CESMO!L388-CESMO!M388,ESAG!L388-ESAG!M388,FAED!L388-FAED!M388,MESC!L388-MESC!M388,REITORIA!L388-REITORIA!M388)</f>
        <v>200</v>
      </c>
      <c r="N388" s="41">
        <f t="shared" si="18"/>
        <v>-148</v>
      </c>
      <c r="O388" s="61">
        <f t="shared" si="16"/>
        <v>1630.2</v>
      </c>
      <c r="P388" s="61">
        <f t="shared" si="17"/>
        <v>6270</v>
      </c>
    </row>
    <row r="389" spans="1:16" ht="47.25">
      <c r="A389" s="185"/>
      <c r="B389" s="185"/>
      <c r="C389" s="126">
        <v>386</v>
      </c>
      <c r="D389" s="132" t="s">
        <v>398</v>
      </c>
      <c r="E389" s="49" t="s">
        <v>64</v>
      </c>
      <c r="F389" s="49" t="s">
        <v>814</v>
      </c>
      <c r="G389" s="55" t="s">
        <v>814</v>
      </c>
      <c r="H389" s="57" t="s">
        <v>70</v>
      </c>
      <c r="I389" s="48">
        <v>30</v>
      </c>
      <c r="J389" s="48">
        <v>30</v>
      </c>
      <c r="K389" s="71">
        <v>38.299999999999997</v>
      </c>
      <c r="L389" s="43">
        <v>55</v>
      </c>
      <c r="M389" s="42">
        <f>SUM(CCT!L494-CCT!M494,CAV!L389-CAV!M389,CEAD!L389-CEAD!M389,CEART!L389-CEART!M389,CEAVI!L389-CEAVI!M389,CEFID!L389-CEFID!M389,CEO!L389-CEO!M389,CEPLAN!L389-CEPLAN!M389,CERES!L389-CERES!M389,CESFI!L389-CESFI!M389,CESMO!L389-CESMO!M389,ESAG!L389-ESAG!M389,FAED!L389-FAED!M389,MESC!L389-MESC!M389,REITORIA!L389-REITORIA!M389)</f>
        <v>10</v>
      </c>
      <c r="N389" s="41">
        <f t="shared" si="18"/>
        <v>45</v>
      </c>
      <c r="O389" s="61">
        <f t="shared" ref="O389:O452" si="19">L389*K389</f>
        <v>2106.5</v>
      </c>
      <c r="P389" s="61">
        <f t="shared" ref="P389:P452" si="20">M389*K389</f>
        <v>383</v>
      </c>
    </row>
    <row r="390" spans="1:16" ht="47.25">
      <c r="A390" s="185"/>
      <c r="B390" s="185"/>
      <c r="C390" s="126">
        <v>387</v>
      </c>
      <c r="D390" s="132" t="s">
        <v>399</v>
      </c>
      <c r="E390" s="49" t="s">
        <v>64</v>
      </c>
      <c r="F390" s="49" t="s">
        <v>814</v>
      </c>
      <c r="G390" s="55" t="s">
        <v>814</v>
      </c>
      <c r="H390" s="57" t="s">
        <v>70</v>
      </c>
      <c r="I390" s="48">
        <v>30</v>
      </c>
      <c r="J390" s="48">
        <v>30</v>
      </c>
      <c r="K390" s="71">
        <v>161.25</v>
      </c>
      <c r="L390" s="43">
        <v>42</v>
      </c>
      <c r="M390" s="42">
        <f>SUM(CCT!L495-CCT!M495,CAV!L390-CAV!M390,CEAD!L390-CEAD!M390,CEART!L390-CEART!M390,CEAVI!L390-CEAVI!M390,CEFID!L390-CEFID!M390,CEO!L390-CEO!M390,CEPLAN!L390-CEPLAN!M390,CERES!L390-CERES!M390,CESFI!L390-CESFI!M390,CESMO!L390-CESMO!M390,ESAG!L390-ESAG!M390,FAED!L390-FAED!M390,MESC!L390-MESC!M390,REITORIA!L390-REITORIA!M390)</f>
        <v>10</v>
      </c>
      <c r="N390" s="41">
        <f t="shared" si="18"/>
        <v>32</v>
      </c>
      <c r="O390" s="61">
        <f t="shared" si="19"/>
        <v>6772.5</v>
      </c>
      <c r="P390" s="61">
        <f t="shared" si="20"/>
        <v>1612.5</v>
      </c>
    </row>
    <row r="391" spans="1:16" ht="31.5">
      <c r="A391" s="185"/>
      <c r="B391" s="185"/>
      <c r="C391" s="126">
        <v>388</v>
      </c>
      <c r="D391" s="132" t="s">
        <v>400</v>
      </c>
      <c r="E391" s="49" t="s">
        <v>64</v>
      </c>
      <c r="F391" s="49" t="s">
        <v>814</v>
      </c>
      <c r="G391" s="55" t="s">
        <v>814</v>
      </c>
      <c r="H391" s="57" t="s">
        <v>70</v>
      </c>
      <c r="I391" s="48">
        <v>30</v>
      </c>
      <c r="J391" s="48">
        <v>30</v>
      </c>
      <c r="K391" s="71">
        <v>116.47</v>
      </c>
      <c r="L391" s="43">
        <v>32</v>
      </c>
      <c r="M391" s="42">
        <f>SUM(CCT!L496-CCT!M496,CAV!L391-CAV!M391,CEAD!L391-CEAD!M391,CEART!L391-CEART!M391,CEAVI!L391-CEAVI!M391,CEFID!L391-CEFID!M391,CEO!L391-CEO!M391,CEPLAN!L391-CEPLAN!M391,CERES!L391-CERES!M391,CESFI!L391-CESFI!M391,CESMO!L391-CESMO!M391,ESAG!L391-ESAG!M391,FAED!L391-FAED!M391,MESC!L391-MESC!M391,REITORIA!L391-REITORIA!M391)</f>
        <v>10</v>
      </c>
      <c r="N391" s="41">
        <f t="shared" si="18"/>
        <v>22</v>
      </c>
      <c r="O391" s="61">
        <f t="shared" si="19"/>
        <v>3727.04</v>
      </c>
      <c r="P391" s="61">
        <f t="shared" si="20"/>
        <v>1164.7</v>
      </c>
    </row>
    <row r="392" spans="1:16" ht="31.5">
      <c r="A392" s="185"/>
      <c r="B392" s="185"/>
      <c r="C392" s="126">
        <v>389</v>
      </c>
      <c r="D392" s="132" t="s">
        <v>401</v>
      </c>
      <c r="E392" s="49" t="s">
        <v>64</v>
      </c>
      <c r="F392" s="49" t="s">
        <v>814</v>
      </c>
      <c r="G392" s="55" t="s">
        <v>814</v>
      </c>
      <c r="H392" s="57" t="s">
        <v>70</v>
      </c>
      <c r="I392" s="48">
        <v>30</v>
      </c>
      <c r="J392" s="48">
        <v>30</v>
      </c>
      <c r="K392" s="71">
        <v>29.56</v>
      </c>
      <c r="L392" s="43">
        <v>55</v>
      </c>
      <c r="M392" s="42">
        <f>SUM(CCT!L497-CCT!M497,CAV!L392-CAV!M392,CEAD!L392-CEAD!M392,CEART!L392-CEART!M392,CEAVI!L392-CEAVI!M392,CEFID!L392-CEFID!M392,CEO!L392-CEO!M392,CEPLAN!L392-CEPLAN!M392,CERES!L392-CERES!M392,CESFI!L392-CESFI!M392,CESMO!L392-CESMO!M392,ESAG!L392-ESAG!M392,FAED!L392-FAED!M392,MESC!L392-MESC!M392,REITORIA!L392-REITORIA!M392)</f>
        <v>10</v>
      </c>
      <c r="N392" s="41">
        <f t="shared" si="18"/>
        <v>45</v>
      </c>
      <c r="O392" s="61">
        <f t="shared" si="19"/>
        <v>1625.8</v>
      </c>
      <c r="P392" s="61">
        <f t="shared" si="20"/>
        <v>295.59999999999997</v>
      </c>
    </row>
    <row r="393" spans="1:16" ht="31.5">
      <c r="A393" s="185"/>
      <c r="B393" s="185"/>
      <c r="C393" s="126">
        <v>390</v>
      </c>
      <c r="D393" s="132" t="s">
        <v>402</v>
      </c>
      <c r="E393" s="49" t="s">
        <v>64</v>
      </c>
      <c r="F393" s="49" t="s">
        <v>814</v>
      </c>
      <c r="G393" s="55" t="s">
        <v>814</v>
      </c>
      <c r="H393" s="57" t="s">
        <v>70</v>
      </c>
      <c r="I393" s="48">
        <v>30</v>
      </c>
      <c r="J393" s="48">
        <v>30</v>
      </c>
      <c r="K393" s="71">
        <v>24.63</v>
      </c>
      <c r="L393" s="43">
        <v>53</v>
      </c>
      <c r="M393" s="42">
        <f>SUM(CCT!L498-CCT!M498,CAV!L393-CAV!M393,CEAD!L393-CEAD!M393,CEART!L393-CEART!M393,CEAVI!L393-CEAVI!M393,CEFID!L393-CEFID!M393,CEO!L393-CEO!M393,CEPLAN!L393-CEPLAN!M393,CERES!L393-CERES!M393,CESFI!L393-CESFI!M393,CESMO!L393-CESMO!M393,ESAG!L393-ESAG!M393,FAED!L393-FAED!M393,MESC!L393-MESC!M393,REITORIA!L393-REITORIA!M393)</f>
        <v>10</v>
      </c>
      <c r="N393" s="41">
        <f t="shared" si="18"/>
        <v>43</v>
      </c>
      <c r="O393" s="61">
        <f t="shared" si="19"/>
        <v>1305.3899999999999</v>
      </c>
      <c r="P393" s="61">
        <f t="shared" si="20"/>
        <v>246.29999999999998</v>
      </c>
    </row>
    <row r="394" spans="1:16" ht="78.75">
      <c r="A394" s="185"/>
      <c r="B394" s="185"/>
      <c r="C394" s="126">
        <v>391</v>
      </c>
      <c r="D394" s="132" t="s">
        <v>403</v>
      </c>
      <c r="E394" s="49" t="s">
        <v>64</v>
      </c>
      <c r="F394" s="49" t="s">
        <v>812</v>
      </c>
      <c r="G394" s="55" t="s">
        <v>812</v>
      </c>
      <c r="H394" s="57" t="s">
        <v>70</v>
      </c>
      <c r="I394" s="48">
        <v>30</v>
      </c>
      <c r="J394" s="48">
        <v>30</v>
      </c>
      <c r="K394" s="71">
        <v>14.54</v>
      </c>
      <c r="L394" s="43">
        <v>344</v>
      </c>
      <c r="M394" s="42">
        <f>SUM(CCT!L499-CCT!M499,CAV!L394-CAV!M394,CEAD!L394-CEAD!M394,CEART!L394-CEART!M394,CEAVI!L394-CEAVI!M394,CEFID!L394-CEFID!M394,CEO!L394-CEO!M394,CEPLAN!L394-CEPLAN!M394,CERES!L394-CERES!M394,CESFI!L394-CESFI!M394,CESMO!L394-CESMO!M394,ESAG!L394-ESAG!M394,FAED!L394-FAED!M394,MESC!L394-MESC!M394,REITORIA!L394-REITORIA!M394)</f>
        <v>10</v>
      </c>
      <c r="N394" s="41">
        <f t="shared" si="18"/>
        <v>334</v>
      </c>
      <c r="O394" s="61">
        <f t="shared" si="19"/>
        <v>5001.7599999999993</v>
      </c>
      <c r="P394" s="61">
        <f t="shared" si="20"/>
        <v>145.39999999999998</v>
      </c>
    </row>
    <row r="395" spans="1:16" ht="94.5">
      <c r="A395" s="185"/>
      <c r="B395" s="185"/>
      <c r="C395" s="126">
        <v>392</v>
      </c>
      <c r="D395" s="132" t="s">
        <v>404</v>
      </c>
      <c r="E395" s="49" t="s">
        <v>64</v>
      </c>
      <c r="F395" s="49" t="s">
        <v>812</v>
      </c>
      <c r="G395" s="55" t="s">
        <v>812</v>
      </c>
      <c r="H395" s="57" t="s">
        <v>70</v>
      </c>
      <c r="I395" s="48">
        <v>30</v>
      </c>
      <c r="J395" s="48">
        <v>30</v>
      </c>
      <c r="K395" s="71">
        <v>26.85</v>
      </c>
      <c r="L395" s="43">
        <v>160</v>
      </c>
      <c r="M395" s="42">
        <f>SUM(CCT!L500-CCT!M500,CAV!L395-CAV!M395,CEAD!L395-CEAD!M395,CEART!L395-CEART!M395,CEAVI!L395-CEAVI!M395,CEFID!L395-CEFID!M395,CEO!L395-CEO!M395,CEPLAN!L395-CEPLAN!M395,CERES!L395-CERES!M395,CESFI!L395-CESFI!M395,CESMO!L395-CESMO!M395,ESAG!L395-ESAG!M395,FAED!L395-FAED!M395,MESC!L395-MESC!M395,REITORIA!L395-REITORIA!M395)</f>
        <v>2600</v>
      </c>
      <c r="N395" s="41">
        <f t="shared" si="18"/>
        <v>-2440</v>
      </c>
      <c r="O395" s="61">
        <f t="shared" si="19"/>
        <v>4296</v>
      </c>
      <c r="P395" s="61">
        <f t="shared" si="20"/>
        <v>69810</v>
      </c>
    </row>
    <row r="396" spans="1:16" ht="15.75">
      <c r="A396" s="186"/>
      <c r="B396" s="186"/>
      <c r="C396" s="126">
        <v>393</v>
      </c>
      <c r="D396" s="132" t="s">
        <v>98</v>
      </c>
      <c r="E396" s="49" t="s">
        <v>64</v>
      </c>
      <c r="F396" s="49" t="s">
        <v>814</v>
      </c>
      <c r="G396" s="55" t="s">
        <v>814</v>
      </c>
      <c r="H396" s="57" t="s">
        <v>70</v>
      </c>
      <c r="I396" s="48">
        <v>30</v>
      </c>
      <c r="J396" s="48">
        <v>30</v>
      </c>
      <c r="K396" s="71">
        <v>2.7</v>
      </c>
      <c r="L396" s="43">
        <v>45</v>
      </c>
      <c r="M396" s="42">
        <f>SUM(CCT!L501-CCT!M501,CAV!L396-CAV!M396,CEAD!L396-CEAD!M396,CEART!L396-CEART!M396,CEAVI!L396-CEAVI!M396,CEFID!L396-CEFID!M396,CEO!L396-CEO!M396,CEPLAN!L396-CEPLAN!M396,CERES!L396-CERES!M396,CESFI!L396-CESFI!M396,CESMO!L396-CESMO!M396,ESAG!L396-ESAG!M396,FAED!L396-FAED!M396,MESC!L396-MESC!M396,REITORIA!L396-REITORIA!M396)</f>
        <v>0</v>
      </c>
      <c r="N396" s="41">
        <f t="shared" si="18"/>
        <v>45</v>
      </c>
      <c r="O396" s="61">
        <f t="shared" si="19"/>
        <v>121.50000000000001</v>
      </c>
      <c r="P396" s="61">
        <f t="shared" si="20"/>
        <v>0</v>
      </c>
    </row>
    <row r="397" spans="1:16" ht="141.75">
      <c r="A397" s="190" t="s">
        <v>513</v>
      </c>
      <c r="B397" s="190">
        <v>9</v>
      </c>
      <c r="C397" s="125">
        <v>394</v>
      </c>
      <c r="D397" s="131" t="s">
        <v>405</v>
      </c>
      <c r="E397" s="90" t="s">
        <v>64</v>
      </c>
      <c r="F397" s="90" t="s">
        <v>815</v>
      </c>
      <c r="G397" s="91" t="s">
        <v>815</v>
      </c>
      <c r="H397" s="92" t="s">
        <v>67</v>
      </c>
      <c r="I397" s="47">
        <v>30</v>
      </c>
      <c r="J397" s="47">
        <v>30</v>
      </c>
      <c r="K397" s="93">
        <v>4.25</v>
      </c>
      <c r="L397" s="43">
        <v>155</v>
      </c>
      <c r="M397" s="42">
        <f>SUM(CCT!L502-CCT!M502,CAV!L397-CAV!M397,CEAD!L397-CEAD!M397,CEART!L397-CEART!M397,CEAVI!L397-CEAVI!M397,CEFID!L397-CEFID!M397,CEO!L397-CEO!M397,CEPLAN!L397-CEPLAN!M397,CERES!L397-CERES!M397,CESFI!L397-CESFI!M397,CESMO!L397-CESMO!M397,ESAG!L397-ESAG!M397,FAED!L397-FAED!M397,MESC!L397-MESC!M397,REITORIA!L397-REITORIA!M397)</f>
        <v>0</v>
      </c>
      <c r="N397" s="41">
        <f t="shared" si="18"/>
        <v>155</v>
      </c>
      <c r="O397" s="61">
        <f t="shared" si="19"/>
        <v>658.75</v>
      </c>
      <c r="P397" s="61">
        <f t="shared" si="20"/>
        <v>0</v>
      </c>
    </row>
    <row r="398" spans="1:16" ht="141.75">
      <c r="A398" s="191"/>
      <c r="B398" s="191"/>
      <c r="C398" s="125">
        <v>395</v>
      </c>
      <c r="D398" s="131" t="s">
        <v>406</v>
      </c>
      <c r="E398" s="90" t="s">
        <v>64</v>
      </c>
      <c r="F398" s="90" t="s">
        <v>815</v>
      </c>
      <c r="G398" s="91" t="s">
        <v>815</v>
      </c>
      <c r="H398" s="92" t="s">
        <v>67</v>
      </c>
      <c r="I398" s="47">
        <v>30</v>
      </c>
      <c r="J398" s="47">
        <v>30</v>
      </c>
      <c r="K398" s="93">
        <v>4.25</v>
      </c>
      <c r="L398" s="43">
        <v>155</v>
      </c>
      <c r="M398" s="42">
        <f>SUM(CCT!L503-CCT!M503,CAV!L398-CAV!M398,CEAD!L398-CEAD!M398,CEART!L398-CEART!M398,CEAVI!L398-CEAVI!M398,CEFID!L398-CEFID!M398,CEO!L398-CEO!M398,CEPLAN!L398-CEPLAN!M398,CERES!L398-CERES!M398,CESFI!L398-CESFI!M398,CESMO!L398-CESMO!M398,ESAG!L398-ESAG!M398,FAED!L398-FAED!M398,MESC!L398-MESC!M398,REITORIA!L398-REITORIA!M398)</f>
        <v>0</v>
      </c>
      <c r="N398" s="41">
        <f t="shared" si="18"/>
        <v>155</v>
      </c>
      <c r="O398" s="61">
        <f t="shared" si="19"/>
        <v>658.75</v>
      </c>
      <c r="P398" s="61">
        <f t="shared" si="20"/>
        <v>0</v>
      </c>
    </row>
    <row r="399" spans="1:16" ht="141.75">
      <c r="A399" s="191"/>
      <c r="B399" s="191"/>
      <c r="C399" s="125">
        <v>396</v>
      </c>
      <c r="D399" s="131" t="s">
        <v>407</v>
      </c>
      <c r="E399" s="90" t="s">
        <v>64</v>
      </c>
      <c r="F399" s="90" t="s">
        <v>815</v>
      </c>
      <c r="G399" s="91" t="s">
        <v>815</v>
      </c>
      <c r="H399" s="92" t="s">
        <v>67</v>
      </c>
      <c r="I399" s="47">
        <v>30</v>
      </c>
      <c r="J399" s="47">
        <v>30</v>
      </c>
      <c r="K399" s="93">
        <v>4.25</v>
      </c>
      <c r="L399" s="43">
        <v>150</v>
      </c>
      <c r="M399" s="42">
        <f>SUM(CCT!L504-CCT!M504,CAV!L399-CAV!M399,CEAD!L399-CEAD!M399,CEART!L399-CEART!M399,CEAVI!L399-CEAVI!M399,CEFID!L399-CEFID!M399,CEO!L399-CEO!M399,CEPLAN!L399-CEPLAN!M399,CERES!L399-CERES!M399,CESFI!L399-CESFI!M399,CESMO!L399-CESMO!M399,ESAG!L399-ESAG!M399,FAED!L399-FAED!M399,MESC!L399-MESC!M399,REITORIA!L399-REITORIA!M399)</f>
        <v>3</v>
      </c>
      <c r="N399" s="41">
        <f t="shared" si="18"/>
        <v>147</v>
      </c>
      <c r="O399" s="61">
        <f t="shared" si="19"/>
        <v>637.5</v>
      </c>
      <c r="P399" s="61">
        <f t="shared" si="20"/>
        <v>12.75</v>
      </c>
    </row>
    <row r="400" spans="1:16" ht="15.75">
      <c r="A400" s="191"/>
      <c r="B400" s="191"/>
      <c r="C400" s="125">
        <v>397</v>
      </c>
      <c r="D400" s="131" t="s">
        <v>408</v>
      </c>
      <c r="E400" s="90" t="s">
        <v>64</v>
      </c>
      <c r="F400" s="90" t="s">
        <v>816</v>
      </c>
      <c r="G400" s="91" t="s">
        <v>816</v>
      </c>
      <c r="H400" s="92" t="s">
        <v>67</v>
      </c>
      <c r="I400" s="47">
        <v>30</v>
      </c>
      <c r="J400" s="47">
        <v>30</v>
      </c>
      <c r="K400" s="93">
        <v>1.25</v>
      </c>
      <c r="L400" s="43">
        <v>240</v>
      </c>
      <c r="M400" s="42">
        <f>SUM(CCT!L505-CCT!M505,CAV!L400-CAV!M400,CEAD!L400-CEAD!M400,CEART!L400-CEART!M400,CEAVI!L400-CEAVI!M400,CEFID!L400-CEFID!M400,CEO!L400-CEO!M400,CEPLAN!L400-CEPLAN!M400,CERES!L400-CERES!M400,CESFI!L400-CESFI!M400,CESMO!L400-CESMO!M400,ESAG!L400-ESAG!M400,FAED!L400-FAED!M400,MESC!L400-MESC!M400,REITORIA!L400-REITORIA!M400)</f>
        <v>83</v>
      </c>
      <c r="N400" s="41">
        <f t="shared" si="18"/>
        <v>157</v>
      </c>
      <c r="O400" s="61">
        <f t="shared" si="19"/>
        <v>300</v>
      </c>
      <c r="P400" s="61">
        <f t="shared" si="20"/>
        <v>103.75</v>
      </c>
    </row>
    <row r="401" spans="1:16" ht="15.75">
      <c r="A401" s="191"/>
      <c r="B401" s="191"/>
      <c r="C401" s="125">
        <v>398</v>
      </c>
      <c r="D401" s="131" t="s">
        <v>409</v>
      </c>
      <c r="E401" s="90" t="s">
        <v>64</v>
      </c>
      <c r="F401" s="90" t="s">
        <v>816</v>
      </c>
      <c r="G401" s="91" t="s">
        <v>816</v>
      </c>
      <c r="H401" s="92" t="s">
        <v>67</v>
      </c>
      <c r="I401" s="47">
        <v>30</v>
      </c>
      <c r="J401" s="47">
        <v>30</v>
      </c>
      <c r="K401" s="93">
        <v>2.0299999999999998</v>
      </c>
      <c r="L401" s="43">
        <v>150</v>
      </c>
      <c r="M401" s="42">
        <f>SUM(CCT!L506-CCT!M506,CAV!L401-CAV!M401,CEAD!L401-CEAD!M401,CEART!L401-CEART!M401,CEAVI!L401-CEAVI!M401,CEFID!L401-CEFID!M401,CEO!L401-CEO!M401,CEPLAN!L401-CEPLAN!M401,CERES!L401-CERES!M401,CESFI!L401-CESFI!M401,CESMO!L401-CESMO!M401,ESAG!L401-ESAG!M401,FAED!L401-FAED!M401,MESC!L401-MESC!M401,REITORIA!L401-REITORIA!M401)</f>
        <v>33</v>
      </c>
      <c r="N401" s="41">
        <f t="shared" si="18"/>
        <v>117</v>
      </c>
      <c r="O401" s="61">
        <f t="shared" si="19"/>
        <v>304.49999999999994</v>
      </c>
      <c r="P401" s="61">
        <f t="shared" si="20"/>
        <v>66.989999999999995</v>
      </c>
    </row>
    <row r="402" spans="1:16" ht="15.75">
      <c r="A402" s="191"/>
      <c r="B402" s="191"/>
      <c r="C402" s="125">
        <v>399</v>
      </c>
      <c r="D402" s="131" t="s">
        <v>410</v>
      </c>
      <c r="E402" s="90" t="s">
        <v>64</v>
      </c>
      <c r="F402" s="90" t="s">
        <v>816</v>
      </c>
      <c r="G402" s="91" t="s">
        <v>816</v>
      </c>
      <c r="H402" s="92" t="s">
        <v>67</v>
      </c>
      <c r="I402" s="47">
        <v>30</v>
      </c>
      <c r="J402" s="47">
        <v>30</v>
      </c>
      <c r="K402" s="93">
        <v>2.92</v>
      </c>
      <c r="L402" s="43">
        <v>145</v>
      </c>
      <c r="M402" s="42">
        <f>SUM(CCT!L507-CCT!M507,CAV!L402-CAV!M402,CEAD!L402-CEAD!M402,CEART!L402-CEART!M402,CEAVI!L402-CEAVI!M402,CEFID!L402-CEFID!M402,CEO!L402-CEO!M402,CEPLAN!L402-CEPLAN!M402,CERES!L402-CERES!M402,CESFI!L402-CESFI!M402,CESMO!L402-CESMO!M402,ESAG!L402-ESAG!M402,FAED!L402-FAED!M402,MESC!L402-MESC!M402,REITORIA!L402-REITORIA!M402)</f>
        <v>33</v>
      </c>
      <c r="N402" s="41">
        <f t="shared" si="18"/>
        <v>112</v>
      </c>
      <c r="O402" s="61">
        <f t="shared" si="19"/>
        <v>423.4</v>
      </c>
      <c r="P402" s="61">
        <f t="shared" si="20"/>
        <v>96.36</v>
      </c>
    </row>
    <row r="403" spans="1:16" ht="15.75">
      <c r="A403" s="191"/>
      <c r="B403" s="191"/>
      <c r="C403" s="125">
        <v>400</v>
      </c>
      <c r="D403" s="131" t="s">
        <v>411</v>
      </c>
      <c r="E403" s="90" t="s">
        <v>64</v>
      </c>
      <c r="F403" s="90" t="s">
        <v>816</v>
      </c>
      <c r="G403" s="91" t="s">
        <v>816</v>
      </c>
      <c r="H403" s="92" t="s">
        <v>67</v>
      </c>
      <c r="I403" s="47">
        <v>30</v>
      </c>
      <c r="J403" s="47">
        <v>30</v>
      </c>
      <c r="K403" s="93">
        <v>4.46</v>
      </c>
      <c r="L403" s="43">
        <v>135</v>
      </c>
      <c r="M403" s="42">
        <f>SUM(CCT!L508-CCT!M508,CAV!L403-CAV!M403,CEAD!L403-CEAD!M403,CEART!L403-CEART!M403,CEAVI!L403-CEAVI!M403,CEFID!L403-CEFID!M403,CEO!L403-CEO!M403,CEPLAN!L403-CEPLAN!M403,CERES!L403-CERES!M403,CESFI!L403-CESFI!M403,CESMO!L403-CESMO!M403,ESAG!L403-ESAG!M403,FAED!L403-FAED!M403,MESC!L403-MESC!M403,REITORIA!L403-REITORIA!M403)</f>
        <v>23</v>
      </c>
      <c r="N403" s="41">
        <f t="shared" si="18"/>
        <v>112</v>
      </c>
      <c r="O403" s="61">
        <f t="shared" si="19"/>
        <v>602.1</v>
      </c>
      <c r="P403" s="61">
        <f t="shared" si="20"/>
        <v>102.58</v>
      </c>
    </row>
    <row r="404" spans="1:16" ht="15.75">
      <c r="A404" s="191"/>
      <c r="B404" s="191"/>
      <c r="C404" s="125">
        <v>401</v>
      </c>
      <c r="D404" s="131" t="s">
        <v>412</v>
      </c>
      <c r="E404" s="90" t="s">
        <v>64</v>
      </c>
      <c r="F404" s="90" t="s">
        <v>816</v>
      </c>
      <c r="G404" s="91" t="s">
        <v>816</v>
      </c>
      <c r="H404" s="92" t="s">
        <v>70</v>
      </c>
      <c r="I404" s="47">
        <v>30</v>
      </c>
      <c r="J404" s="47">
        <v>30</v>
      </c>
      <c r="K404" s="93">
        <v>1.9</v>
      </c>
      <c r="L404" s="43">
        <v>170</v>
      </c>
      <c r="M404" s="42">
        <f>SUM(CCT!L509-CCT!M509,CAV!L404-CAV!M404,CEAD!L404-CEAD!M404,CEART!L404-CEART!M404,CEAVI!L404-CEAVI!M404,CEFID!L404-CEFID!M404,CEO!L404-CEO!M404,CEPLAN!L404-CEPLAN!M404,CERES!L404-CERES!M404,CESFI!L404-CESFI!M404,CESMO!L404-CESMO!M404,ESAG!L404-ESAG!M404,FAED!L404-FAED!M404,MESC!L404-MESC!M404,REITORIA!L404-REITORIA!M404)</f>
        <v>23</v>
      </c>
      <c r="N404" s="41">
        <f t="shared" si="18"/>
        <v>147</v>
      </c>
      <c r="O404" s="61">
        <f t="shared" si="19"/>
        <v>323</v>
      </c>
      <c r="P404" s="61">
        <f t="shared" si="20"/>
        <v>43.699999999999996</v>
      </c>
    </row>
    <row r="405" spans="1:16" ht="15.75">
      <c r="A405" s="191"/>
      <c r="B405" s="191"/>
      <c r="C405" s="125">
        <v>402</v>
      </c>
      <c r="D405" s="131" t="s">
        <v>413</v>
      </c>
      <c r="E405" s="90" t="s">
        <v>64</v>
      </c>
      <c r="F405" s="90" t="s">
        <v>816</v>
      </c>
      <c r="G405" s="91" t="s">
        <v>816</v>
      </c>
      <c r="H405" s="92" t="s">
        <v>70</v>
      </c>
      <c r="I405" s="47">
        <v>30</v>
      </c>
      <c r="J405" s="47">
        <v>30</v>
      </c>
      <c r="K405" s="93">
        <v>1.98</v>
      </c>
      <c r="L405" s="43">
        <v>150</v>
      </c>
      <c r="M405" s="42">
        <f>SUM(CCT!L510-CCT!M510,CAV!L405-CAV!M405,CEAD!L405-CEAD!M405,CEART!L405-CEART!M405,CEAVI!L405-CEAVI!M405,CEFID!L405-CEFID!M405,CEO!L405-CEO!M405,CEPLAN!L405-CEPLAN!M405,CERES!L405-CERES!M405,CESFI!L405-CESFI!M405,CESMO!L405-CESMO!M405,ESAG!L405-ESAG!M405,FAED!L405-FAED!M405,MESC!L405-MESC!M405,REITORIA!L405-REITORIA!M405)</f>
        <v>0</v>
      </c>
      <c r="N405" s="41">
        <f t="shared" si="18"/>
        <v>150</v>
      </c>
      <c r="O405" s="61">
        <f t="shared" si="19"/>
        <v>297</v>
      </c>
      <c r="P405" s="61">
        <f t="shared" si="20"/>
        <v>0</v>
      </c>
    </row>
    <row r="406" spans="1:16" ht="15.75">
      <c r="A406" s="191"/>
      <c r="B406" s="191"/>
      <c r="C406" s="125">
        <v>403</v>
      </c>
      <c r="D406" s="131" t="s">
        <v>414</v>
      </c>
      <c r="E406" s="90" t="s">
        <v>64</v>
      </c>
      <c r="F406" s="90" t="s">
        <v>816</v>
      </c>
      <c r="G406" s="91" t="s">
        <v>816</v>
      </c>
      <c r="H406" s="92" t="s">
        <v>70</v>
      </c>
      <c r="I406" s="47">
        <v>30</v>
      </c>
      <c r="J406" s="47">
        <v>30</v>
      </c>
      <c r="K406" s="93">
        <v>3.22</v>
      </c>
      <c r="L406" s="43">
        <v>120</v>
      </c>
      <c r="M406" s="42">
        <f>SUM(CCT!L511-CCT!M511,CAV!L406-CAV!M406,CEAD!L406-CEAD!M406,CEART!L406-CEART!M406,CEAVI!L406-CEAVI!M406,CEFID!L406-CEFID!M406,CEO!L406-CEO!M406,CEPLAN!L406-CEPLAN!M406,CERES!L406-CERES!M406,CESFI!L406-CESFI!M406,CESMO!L406-CESMO!M406,ESAG!L406-ESAG!M406,FAED!L406-FAED!M406,MESC!L406-MESC!M406,REITORIA!L406-REITORIA!M406)</f>
        <v>0</v>
      </c>
      <c r="N406" s="41">
        <f t="shared" si="18"/>
        <v>120</v>
      </c>
      <c r="O406" s="61">
        <f t="shared" si="19"/>
        <v>386.40000000000003</v>
      </c>
      <c r="P406" s="61">
        <f t="shared" si="20"/>
        <v>0</v>
      </c>
    </row>
    <row r="407" spans="1:16" ht="15.75">
      <c r="A407" s="191"/>
      <c r="B407" s="191"/>
      <c r="C407" s="125">
        <v>404</v>
      </c>
      <c r="D407" s="131" t="s">
        <v>415</v>
      </c>
      <c r="E407" s="90" t="s">
        <v>64</v>
      </c>
      <c r="F407" s="90" t="s">
        <v>816</v>
      </c>
      <c r="G407" s="91" t="s">
        <v>816</v>
      </c>
      <c r="H407" s="92" t="s">
        <v>70</v>
      </c>
      <c r="I407" s="47">
        <v>30</v>
      </c>
      <c r="J407" s="47">
        <v>30</v>
      </c>
      <c r="K407" s="93">
        <v>4</v>
      </c>
      <c r="L407" s="43">
        <v>115</v>
      </c>
      <c r="M407" s="42">
        <f>SUM(CCT!L512-CCT!M512,CAV!L407-CAV!M407,CEAD!L407-CEAD!M407,CEART!L407-CEART!M407,CEAVI!L407-CEAVI!M407,CEFID!L407-CEFID!M407,CEO!L407-CEO!M407,CEPLAN!L407-CEPLAN!M407,CERES!L407-CERES!M407,CESFI!L407-CESFI!M407,CESMO!L407-CESMO!M407,ESAG!L407-ESAG!M407,FAED!L407-FAED!M407,MESC!L407-MESC!M407,REITORIA!L407-REITORIA!M407)</f>
        <v>0</v>
      </c>
      <c r="N407" s="41">
        <f t="shared" si="18"/>
        <v>115</v>
      </c>
      <c r="O407" s="61">
        <f t="shared" si="19"/>
        <v>460</v>
      </c>
      <c r="P407" s="61">
        <f t="shared" si="20"/>
        <v>0</v>
      </c>
    </row>
    <row r="408" spans="1:16" ht="15.75">
      <c r="A408" s="191"/>
      <c r="B408" s="191"/>
      <c r="C408" s="125">
        <v>405</v>
      </c>
      <c r="D408" s="131" t="s">
        <v>416</v>
      </c>
      <c r="E408" s="90" t="s">
        <v>64</v>
      </c>
      <c r="F408" s="90" t="s">
        <v>816</v>
      </c>
      <c r="G408" s="91" t="s">
        <v>816</v>
      </c>
      <c r="H408" s="92" t="s">
        <v>70</v>
      </c>
      <c r="I408" s="47">
        <v>30</v>
      </c>
      <c r="J408" s="47">
        <v>30</v>
      </c>
      <c r="K408" s="93">
        <v>5.2</v>
      </c>
      <c r="L408" s="43">
        <v>155</v>
      </c>
      <c r="M408" s="42">
        <f>SUM(CCT!L513-CCT!M513,CAV!L408-CAV!M408,CEAD!L408-CEAD!M408,CEART!L408-CEART!M408,CEAVI!L408-CEAVI!M408,CEFID!L408-CEFID!M408,CEO!L408-CEO!M408,CEPLAN!L408-CEPLAN!M408,CERES!L408-CERES!M408,CESFI!L408-CESFI!M408,CESMO!L408-CESMO!M408,ESAG!L408-ESAG!M408,FAED!L408-FAED!M408,MESC!L408-MESC!M408,REITORIA!L408-REITORIA!M408)</f>
        <v>20</v>
      </c>
      <c r="N408" s="41">
        <f t="shared" si="18"/>
        <v>135</v>
      </c>
      <c r="O408" s="61">
        <f t="shared" si="19"/>
        <v>806</v>
      </c>
      <c r="P408" s="61">
        <f t="shared" si="20"/>
        <v>104</v>
      </c>
    </row>
    <row r="409" spans="1:16" ht="15.75">
      <c r="A409" s="191"/>
      <c r="B409" s="191"/>
      <c r="C409" s="125">
        <v>406</v>
      </c>
      <c r="D409" s="131" t="s">
        <v>417</v>
      </c>
      <c r="E409" s="90" t="s">
        <v>64</v>
      </c>
      <c r="F409" s="90" t="s">
        <v>816</v>
      </c>
      <c r="G409" s="91" t="s">
        <v>816</v>
      </c>
      <c r="H409" s="92" t="s">
        <v>426</v>
      </c>
      <c r="I409" s="47">
        <v>30</v>
      </c>
      <c r="J409" s="47">
        <v>30</v>
      </c>
      <c r="K409" s="93">
        <v>4.29</v>
      </c>
      <c r="L409" s="43">
        <v>140</v>
      </c>
      <c r="M409" s="42">
        <f>SUM(CCT!L514-CCT!M514,CAV!L409-CAV!M409,CEAD!L409-CEAD!M409,CEART!L409-CEART!M409,CEAVI!L409-CEAVI!M409,CEFID!L409-CEFID!M409,CEO!L409-CEO!M409,CEPLAN!L409-CEPLAN!M409,CERES!L409-CERES!M409,CESFI!L409-CESFI!M409,CESMO!L409-CESMO!M409,ESAG!L409-ESAG!M409,FAED!L409-FAED!M409,MESC!L409-MESC!M409,REITORIA!L409-REITORIA!M409)</f>
        <v>0</v>
      </c>
      <c r="N409" s="41">
        <f t="shared" si="18"/>
        <v>140</v>
      </c>
      <c r="O409" s="61">
        <f t="shared" si="19"/>
        <v>600.6</v>
      </c>
      <c r="P409" s="61">
        <f t="shared" si="20"/>
        <v>0</v>
      </c>
    </row>
    <row r="410" spans="1:16" ht="15.75">
      <c r="A410" s="191"/>
      <c r="B410" s="191"/>
      <c r="C410" s="125">
        <v>407</v>
      </c>
      <c r="D410" s="131" t="s">
        <v>418</v>
      </c>
      <c r="E410" s="90" t="s">
        <v>64</v>
      </c>
      <c r="F410" s="90" t="s">
        <v>816</v>
      </c>
      <c r="G410" s="91" t="s">
        <v>816</v>
      </c>
      <c r="H410" s="92" t="s">
        <v>426</v>
      </c>
      <c r="I410" s="47">
        <v>30</v>
      </c>
      <c r="J410" s="47">
        <v>30</v>
      </c>
      <c r="K410" s="93">
        <v>5.46</v>
      </c>
      <c r="L410" s="43">
        <v>115</v>
      </c>
      <c r="M410" s="42">
        <f>SUM(CCT!L515-CCT!M515,CAV!L410-CAV!M410,CEAD!L410-CEAD!M410,CEART!L410-CEART!M410,CEAVI!L410-CEAVI!M410,CEFID!L410-CEFID!M410,CEO!L410-CEO!M410,CEPLAN!L410-CEPLAN!M410,CERES!L410-CERES!M410,CESFI!L410-CESFI!M410,CESMO!L410-CESMO!M410,ESAG!L410-ESAG!M410,FAED!L410-FAED!M410,MESC!L410-MESC!M410,REITORIA!L410-REITORIA!M410)</f>
        <v>0</v>
      </c>
      <c r="N410" s="41">
        <f t="shared" si="18"/>
        <v>115</v>
      </c>
      <c r="O410" s="61">
        <f t="shared" si="19"/>
        <v>627.9</v>
      </c>
      <c r="P410" s="61">
        <f t="shared" si="20"/>
        <v>0</v>
      </c>
    </row>
    <row r="411" spans="1:16" ht="15.75">
      <c r="A411" s="191"/>
      <c r="B411" s="191"/>
      <c r="C411" s="125">
        <v>408</v>
      </c>
      <c r="D411" s="131" t="s">
        <v>419</v>
      </c>
      <c r="E411" s="90" t="s">
        <v>64</v>
      </c>
      <c r="F411" s="90" t="s">
        <v>816</v>
      </c>
      <c r="G411" s="91" t="s">
        <v>816</v>
      </c>
      <c r="H411" s="92" t="s">
        <v>426</v>
      </c>
      <c r="I411" s="47">
        <v>30</v>
      </c>
      <c r="J411" s="47">
        <v>30</v>
      </c>
      <c r="K411" s="93">
        <v>7.06</v>
      </c>
      <c r="L411" s="43">
        <v>115</v>
      </c>
      <c r="M411" s="42">
        <f>SUM(CCT!L516-CCT!M516,CAV!L411-CAV!M411,CEAD!L411-CEAD!M411,CEART!L411-CEART!M411,CEAVI!L411-CEAVI!M411,CEFID!L411-CEFID!M411,CEO!L411-CEO!M411,CEPLAN!L411-CEPLAN!M411,CERES!L411-CERES!M411,CESFI!L411-CESFI!M411,CESMO!L411-CESMO!M411,ESAG!L411-ESAG!M411,FAED!L411-FAED!M411,MESC!L411-MESC!M411,REITORIA!L411-REITORIA!M411)</f>
        <v>0</v>
      </c>
      <c r="N411" s="41">
        <f t="shared" si="18"/>
        <v>115</v>
      </c>
      <c r="O411" s="61">
        <f t="shared" si="19"/>
        <v>811.9</v>
      </c>
      <c r="P411" s="61">
        <f t="shared" si="20"/>
        <v>0</v>
      </c>
    </row>
    <row r="412" spans="1:16" ht="15.75">
      <c r="A412" s="191"/>
      <c r="B412" s="191"/>
      <c r="C412" s="125">
        <v>409</v>
      </c>
      <c r="D412" s="131" t="s">
        <v>420</v>
      </c>
      <c r="E412" s="90" t="s">
        <v>64</v>
      </c>
      <c r="F412" s="90" t="s">
        <v>816</v>
      </c>
      <c r="G412" s="91" t="s">
        <v>816</v>
      </c>
      <c r="H412" s="92" t="s">
        <v>426</v>
      </c>
      <c r="I412" s="47">
        <v>30</v>
      </c>
      <c r="J412" s="47">
        <v>30</v>
      </c>
      <c r="K412" s="93">
        <v>8</v>
      </c>
      <c r="L412" s="43">
        <v>113</v>
      </c>
      <c r="M412" s="42">
        <f>SUM(CCT!L517-CCT!M517,CAV!L412-CAV!M412,CEAD!L412-CEAD!M412,CEART!L412-CEART!M412,CEAVI!L412-CEAVI!M412,CEFID!L412-CEFID!M412,CEO!L412-CEO!M412,CEPLAN!L412-CEPLAN!M412,CERES!L412-CERES!M412,CESFI!L412-CESFI!M412,CESMO!L412-CESMO!M412,ESAG!L412-ESAG!M412,FAED!L412-FAED!M412,MESC!L412-MESC!M412,REITORIA!L412-REITORIA!M412)</f>
        <v>0</v>
      </c>
      <c r="N412" s="41">
        <f t="shared" si="18"/>
        <v>113</v>
      </c>
      <c r="O412" s="61">
        <f t="shared" si="19"/>
        <v>904</v>
      </c>
      <c r="P412" s="61">
        <f t="shared" si="20"/>
        <v>0</v>
      </c>
    </row>
    <row r="413" spans="1:16" ht="31.5">
      <c r="A413" s="191"/>
      <c r="B413" s="191"/>
      <c r="C413" s="125">
        <v>410</v>
      </c>
      <c r="D413" s="131" t="s">
        <v>421</v>
      </c>
      <c r="E413" s="90" t="s">
        <v>64</v>
      </c>
      <c r="F413" s="90" t="s">
        <v>817</v>
      </c>
      <c r="G413" s="91" t="s">
        <v>817</v>
      </c>
      <c r="H413" s="92" t="s">
        <v>67</v>
      </c>
      <c r="I413" s="47">
        <v>30</v>
      </c>
      <c r="J413" s="47">
        <v>30</v>
      </c>
      <c r="K413" s="93">
        <v>20.32</v>
      </c>
      <c r="L413" s="43">
        <v>115</v>
      </c>
      <c r="M413" s="42">
        <f>SUM(CCT!L518-CCT!M518,CAV!L413-CAV!M413,CEAD!L413-CEAD!M413,CEART!L413-CEART!M413,CEAVI!L413-CEAVI!M413,CEFID!L413-CEFID!M413,CEO!L413-CEO!M413,CEPLAN!L413-CEPLAN!M413,CERES!L413-CERES!M413,CESFI!L413-CESFI!M413,CESMO!L413-CESMO!M413,ESAG!L413-ESAG!M413,FAED!L413-FAED!M413,MESC!L413-MESC!M413,REITORIA!L413-REITORIA!M413)</f>
        <v>0</v>
      </c>
      <c r="N413" s="41">
        <f t="shared" si="18"/>
        <v>115</v>
      </c>
      <c r="O413" s="61">
        <f t="shared" si="19"/>
        <v>2336.8000000000002</v>
      </c>
      <c r="P413" s="61">
        <f t="shared" si="20"/>
        <v>0</v>
      </c>
    </row>
    <row r="414" spans="1:16" ht="63">
      <c r="A414" s="191"/>
      <c r="B414" s="191"/>
      <c r="C414" s="125">
        <v>411</v>
      </c>
      <c r="D414" s="131" t="s">
        <v>422</v>
      </c>
      <c r="E414" s="90" t="s">
        <v>427</v>
      </c>
      <c r="F414" s="90" t="s">
        <v>636</v>
      </c>
      <c r="G414" s="91" t="s">
        <v>636</v>
      </c>
      <c r="H414" s="92" t="s">
        <v>130</v>
      </c>
      <c r="I414" s="47">
        <v>30</v>
      </c>
      <c r="J414" s="47">
        <v>30</v>
      </c>
      <c r="K414" s="93">
        <v>3.8</v>
      </c>
      <c r="L414" s="43">
        <v>70</v>
      </c>
      <c r="M414" s="42">
        <f>SUM(CCT!L519-CCT!M519,CAV!L414-CAV!M414,CEAD!L414-CEAD!M414,CEART!L414-CEART!M414,CEAVI!L414-CEAVI!M414,CEFID!L414-CEFID!M414,CEO!L414-CEO!M414,CEPLAN!L414-CEPLAN!M414,CERES!L414-CERES!M414,CESFI!L414-CESFI!M414,CESMO!L414-CESMO!M414,ESAG!L414-ESAG!M414,FAED!L414-FAED!M414,MESC!L414-MESC!M414,REITORIA!L414-REITORIA!M414)</f>
        <v>0</v>
      </c>
      <c r="N414" s="41">
        <f t="shared" si="18"/>
        <v>70</v>
      </c>
      <c r="O414" s="61">
        <f t="shared" si="19"/>
        <v>266</v>
      </c>
      <c r="P414" s="61">
        <f t="shared" si="20"/>
        <v>0</v>
      </c>
    </row>
    <row r="415" spans="1:16" ht="15.75">
      <c r="A415" s="192"/>
      <c r="B415" s="192"/>
      <c r="C415" s="125">
        <v>412</v>
      </c>
      <c r="D415" s="131" t="s">
        <v>59</v>
      </c>
      <c r="E415" s="90" t="s">
        <v>64</v>
      </c>
      <c r="F415" s="90" t="s">
        <v>814</v>
      </c>
      <c r="G415" s="91" t="s">
        <v>814</v>
      </c>
      <c r="H415" s="92" t="s">
        <v>70</v>
      </c>
      <c r="I415" s="47">
        <v>30</v>
      </c>
      <c r="J415" s="47">
        <v>30</v>
      </c>
      <c r="K415" s="93">
        <v>14.14</v>
      </c>
      <c r="L415" s="43">
        <v>145</v>
      </c>
      <c r="M415" s="42">
        <f>SUM(CCT!L520-CCT!M520,CAV!L415-CAV!M415,CEAD!L415-CEAD!M415,CEART!L415-CEART!M415,CEAVI!L415-CEAVI!M415,CEFID!L415-CEFID!M415,CEO!L415-CEO!M415,CEPLAN!L415-CEPLAN!M415,CERES!L415-CERES!M415,CESFI!L415-CESFI!M415,CESMO!L415-CESMO!M415,ESAG!L415-ESAG!M415,FAED!L415-FAED!M415,MESC!L415-MESC!M415,REITORIA!L415-REITORIA!M415)</f>
        <v>10</v>
      </c>
      <c r="N415" s="41">
        <f t="shared" si="18"/>
        <v>135</v>
      </c>
      <c r="O415" s="61">
        <f t="shared" si="19"/>
        <v>2050.3000000000002</v>
      </c>
      <c r="P415" s="61">
        <f t="shared" si="20"/>
        <v>141.4</v>
      </c>
    </row>
    <row r="416" spans="1:16" ht="15.75">
      <c r="A416" s="184" t="s">
        <v>467</v>
      </c>
      <c r="B416" s="184">
        <v>10</v>
      </c>
      <c r="C416" s="126">
        <v>413</v>
      </c>
      <c r="D416" s="132" t="s">
        <v>515</v>
      </c>
      <c r="E416" s="49" t="s">
        <v>65</v>
      </c>
      <c r="F416" s="49" t="s">
        <v>818</v>
      </c>
      <c r="G416" s="55" t="s">
        <v>819</v>
      </c>
      <c r="H416" s="57" t="s">
        <v>31</v>
      </c>
      <c r="I416" s="48">
        <v>30</v>
      </c>
      <c r="J416" s="48">
        <v>30</v>
      </c>
      <c r="K416" s="71">
        <v>22.5</v>
      </c>
      <c r="L416" s="43">
        <v>34</v>
      </c>
      <c r="M416" s="42">
        <f>SUM(CCT!L521-CCT!M521,CAV!L416-CAV!M416,CEAD!L416-CEAD!M416,CEART!L416-CEART!M416,CEAVI!L416-CEAVI!M416,CEFID!L416-CEFID!M416,CEO!L416-CEO!M416,CEPLAN!L416-CEPLAN!M416,CERES!L416-CERES!M416,CESFI!L416-CESFI!M416,CESMO!L416-CESMO!M416,ESAG!L416-ESAG!M416,FAED!L416-FAED!M416,MESC!L416-MESC!M416,REITORIA!L416-REITORIA!M416)</f>
        <v>5</v>
      </c>
      <c r="N416" s="41">
        <f t="shared" si="18"/>
        <v>29</v>
      </c>
      <c r="O416" s="61">
        <f t="shared" si="19"/>
        <v>765</v>
      </c>
      <c r="P416" s="61">
        <f t="shared" si="20"/>
        <v>112.5</v>
      </c>
    </row>
    <row r="417" spans="1:16" ht="31.5">
      <c r="A417" s="185"/>
      <c r="B417" s="185"/>
      <c r="C417" s="126">
        <v>414</v>
      </c>
      <c r="D417" s="132" t="s">
        <v>516</v>
      </c>
      <c r="E417" s="49" t="s">
        <v>65</v>
      </c>
      <c r="F417" s="49" t="s">
        <v>820</v>
      </c>
      <c r="G417" s="55" t="s">
        <v>821</v>
      </c>
      <c r="H417" s="57" t="s">
        <v>31</v>
      </c>
      <c r="I417" s="48">
        <v>30</v>
      </c>
      <c r="J417" s="48">
        <v>30</v>
      </c>
      <c r="K417" s="71">
        <v>28.16</v>
      </c>
      <c r="L417" s="43">
        <v>103</v>
      </c>
      <c r="M417" s="42">
        <f>SUM(CCT!L522-CCT!M522,CAV!L417-CAV!M417,CEAD!L417-CEAD!M417,CEART!L417-CEART!M417,CEAVI!L417-CEAVI!M417,CEFID!L417-CEFID!M417,CEO!L417-CEO!M417,CEPLAN!L417-CEPLAN!M417,CERES!L417-CERES!M417,CESFI!L417-CESFI!M417,CESMO!L417-CESMO!M417,ESAG!L417-ESAG!M417,FAED!L417-FAED!M417,MESC!L417-MESC!M417,REITORIA!L417-REITORIA!M417)</f>
        <v>5</v>
      </c>
      <c r="N417" s="41">
        <f t="shared" si="18"/>
        <v>98</v>
      </c>
      <c r="O417" s="61">
        <f t="shared" si="19"/>
        <v>2900.48</v>
      </c>
      <c r="P417" s="61">
        <f t="shared" si="20"/>
        <v>140.80000000000001</v>
      </c>
    </row>
    <row r="418" spans="1:16" ht="31.5">
      <c r="A418" s="185"/>
      <c r="B418" s="185"/>
      <c r="C418" s="126">
        <v>415</v>
      </c>
      <c r="D418" s="132" t="s">
        <v>517</v>
      </c>
      <c r="E418" s="49" t="s">
        <v>65</v>
      </c>
      <c r="F418" s="49" t="s">
        <v>822</v>
      </c>
      <c r="G418" s="55" t="s">
        <v>823</v>
      </c>
      <c r="H418" s="57" t="s">
        <v>31</v>
      </c>
      <c r="I418" s="48">
        <v>30</v>
      </c>
      <c r="J418" s="48">
        <v>30</v>
      </c>
      <c r="K418" s="71">
        <v>44.5</v>
      </c>
      <c r="L418" s="43">
        <v>42</v>
      </c>
      <c r="M418" s="42">
        <f>SUM(CCT!L523-CCT!M523,CAV!L418-CAV!M418,CEAD!L418-CEAD!M418,CEART!L418-CEART!M418,CEAVI!L418-CEAVI!M418,CEFID!L418-CEFID!M418,CEO!L418-CEO!M418,CEPLAN!L418-CEPLAN!M418,CERES!L418-CERES!M418,CESFI!L418-CESFI!M418,CESMO!L418-CESMO!M418,ESAG!L418-ESAG!M418,FAED!L418-FAED!M418,MESC!L418-MESC!M418,REITORIA!L418-REITORIA!M418)</f>
        <v>0</v>
      </c>
      <c r="N418" s="41">
        <f t="shared" si="18"/>
        <v>42</v>
      </c>
      <c r="O418" s="61">
        <f t="shared" si="19"/>
        <v>1869</v>
      </c>
      <c r="P418" s="61">
        <f t="shared" si="20"/>
        <v>0</v>
      </c>
    </row>
    <row r="419" spans="1:16" ht="15.75">
      <c r="A419" s="185"/>
      <c r="B419" s="185"/>
      <c r="C419" s="126">
        <v>416</v>
      </c>
      <c r="D419" s="132" t="s">
        <v>518</v>
      </c>
      <c r="E419" s="49" t="s">
        <v>65</v>
      </c>
      <c r="F419" s="49" t="s">
        <v>824</v>
      </c>
      <c r="G419" s="55" t="s">
        <v>825</v>
      </c>
      <c r="H419" s="57" t="s">
        <v>67</v>
      </c>
      <c r="I419" s="48">
        <v>30</v>
      </c>
      <c r="J419" s="48">
        <v>30</v>
      </c>
      <c r="K419" s="71">
        <v>52.63</v>
      </c>
      <c r="L419" s="43">
        <v>61</v>
      </c>
      <c r="M419" s="42">
        <f>SUM(CCT!L524-CCT!M524,CAV!L419-CAV!M419,CEAD!L419-CEAD!M419,CEART!L419-CEART!M419,CEAVI!L419-CEAVI!M419,CEFID!L419-CEFID!M419,CEO!L419-CEO!M419,CEPLAN!L419-CEPLAN!M419,CERES!L419-CERES!M419,CESFI!L419-CESFI!M419,CESMO!L419-CESMO!M419,ESAG!L419-ESAG!M419,FAED!L419-FAED!M419,MESC!L419-MESC!M419,REITORIA!L419-REITORIA!M419)</f>
        <v>35</v>
      </c>
      <c r="N419" s="41">
        <f t="shared" si="18"/>
        <v>26</v>
      </c>
      <c r="O419" s="61">
        <f t="shared" si="19"/>
        <v>3210.4300000000003</v>
      </c>
      <c r="P419" s="61">
        <f t="shared" si="20"/>
        <v>1842.0500000000002</v>
      </c>
    </row>
    <row r="420" spans="1:16" ht="15.75">
      <c r="A420" s="185"/>
      <c r="B420" s="185"/>
      <c r="C420" s="126">
        <v>417</v>
      </c>
      <c r="D420" s="132" t="s">
        <v>519</v>
      </c>
      <c r="E420" s="49" t="s">
        <v>65</v>
      </c>
      <c r="F420" s="49" t="s">
        <v>826</v>
      </c>
      <c r="G420" s="55" t="s">
        <v>827</v>
      </c>
      <c r="H420" s="57" t="s">
        <v>31</v>
      </c>
      <c r="I420" s="48">
        <v>30</v>
      </c>
      <c r="J420" s="48">
        <v>30</v>
      </c>
      <c r="K420" s="71">
        <v>49.1</v>
      </c>
      <c r="L420" s="43">
        <v>61</v>
      </c>
      <c r="M420" s="42">
        <f>SUM(CCT!L525-CCT!M525,CAV!L420-CAV!M420,CEAD!L420-CEAD!M420,CEART!L420-CEART!M420,CEAVI!L420-CEAVI!M420,CEFID!L420-CEFID!M420,CEO!L420-CEO!M420,CEPLAN!L420-CEPLAN!M420,CERES!L420-CERES!M420,CESFI!L420-CESFI!M420,CESMO!L420-CESMO!M420,ESAG!L420-ESAG!M420,FAED!L420-FAED!M420,MESC!L420-MESC!M420,REITORIA!L420-REITORIA!M420)</f>
        <v>5</v>
      </c>
      <c r="N420" s="41">
        <f t="shared" si="18"/>
        <v>56</v>
      </c>
      <c r="O420" s="61">
        <f t="shared" si="19"/>
        <v>2995.1</v>
      </c>
      <c r="P420" s="61">
        <f t="shared" si="20"/>
        <v>245.5</v>
      </c>
    </row>
    <row r="421" spans="1:16" ht="31.5">
      <c r="A421" s="185"/>
      <c r="B421" s="185"/>
      <c r="C421" s="126">
        <v>418</v>
      </c>
      <c r="D421" s="132" t="s">
        <v>520</v>
      </c>
      <c r="E421" s="49" t="s">
        <v>65</v>
      </c>
      <c r="F421" s="49" t="s">
        <v>828</v>
      </c>
      <c r="G421" s="55" t="s">
        <v>829</v>
      </c>
      <c r="H421" s="57" t="s">
        <v>67</v>
      </c>
      <c r="I421" s="48">
        <v>30</v>
      </c>
      <c r="J421" s="48">
        <v>30</v>
      </c>
      <c r="K421" s="71">
        <v>80.14</v>
      </c>
      <c r="L421" s="43">
        <v>46</v>
      </c>
      <c r="M421" s="42">
        <f>SUM(CCT!L526-CCT!M526,CAV!L421-CAV!M421,CEAD!L421-CEAD!M421,CEART!L421-CEART!M421,CEAVI!L421-CEAVI!M421,CEFID!L421-CEFID!M421,CEO!L421-CEO!M421,CEPLAN!L421-CEPLAN!M421,CERES!L421-CERES!M421,CESFI!L421-CESFI!M421,CESMO!L421-CESMO!M421,ESAG!L421-ESAG!M421,FAED!L421-FAED!M421,MESC!L421-MESC!M421,REITORIA!L421-REITORIA!M421)</f>
        <v>0</v>
      </c>
      <c r="N421" s="41">
        <f t="shared" si="18"/>
        <v>46</v>
      </c>
      <c r="O421" s="61">
        <f t="shared" si="19"/>
        <v>3686.44</v>
      </c>
      <c r="P421" s="61">
        <f t="shared" si="20"/>
        <v>0</v>
      </c>
    </row>
    <row r="422" spans="1:16" ht="15.75">
      <c r="A422" s="185"/>
      <c r="B422" s="185"/>
      <c r="C422" s="126">
        <v>419</v>
      </c>
      <c r="D422" s="132" t="s">
        <v>521</v>
      </c>
      <c r="E422" s="49" t="s">
        <v>64</v>
      </c>
      <c r="F422" s="49" t="s">
        <v>830</v>
      </c>
      <c r="G422" s="55" t="s">
        <v>831</v>
      </c>
      <c r="H422" s="57" t="s">
        <v>30</v>
      </c>
      <c r="I422" s="48">
        <v>30</v>
      </c>
      <c r="J422" s="48">
        <v>30</v>
      </c>
      <c r="K422" s="71">
        <v>13.01</v>
      </c>
      <c r="L422" s="43">
        <v>650</v>
      </c>
      <c r="M422" s="42">
        <f>SUM(CCT!L527-CCT!M527,CAV!L422-CAV!M422,CEAD!L422-CEAD!M422,CEART!L422-CEART!M422,CEAVI!L422-CEAVI!M422,CEFID!L422-CEFID!M422,CEO!L422-CEO!M422,CEPLAN!L422-CEPLAN!M422,CERES!L422-CERES!M422,CESFI!L422-CESFI!M422,CESMO!L422-CESMO!M422,ESAG!L422-ESAG!M422,FAED!L422-FAED!M422,MESC!L422-MESC!M422,REITORIA!L422-REITORIA!M422)</f>
        <v>50</v>
      </c>
      <c r="N422" s="41">
        <f t="shared" si="18"/>
        <v>600</v>
      </c>
      <c r="O422" s="61">
        <f t="shared" si="19"/>
        <v>8456.5</v>
      </c>
      <c r="P422" s="61">
        <f t="shared" si="20"/>
        <v>650.5</v>
      </c>
    </row>
    <row r="423" spans="1:16" ht="15.75">
      <c r="A423" s="185"/>
      <c r="B423" s="185"/>
      <c r="C423" s="126">
        <v>420</v>
      </c>
      <c r="D423" s="132" t="s">
        <v>522</v>
      </c>
      <c r="E423" s="49" t="s">
        <v>64</v>
      </c>
      <c r="F423" s="49" t="s">
        <v>830</v>
      </c>
      <c r="G423" s="55" t="s">
        <v>831</v>
      </c>
      <c r="H423" s="57" t="s">
        <v>30</v>
      </c>
      <c r="I423" s="48">
        <v>30</v>
      </c>
      <c r="J423" s="48">
        <v>30</v>
      </c>
      <c r="K423" s="71">
        <v>13.01</v>
      </c>
      <c r="L423" s="43">
        <v>650</v>
      </c>
      <c r="M423" s="42">
        <f>SUM(CCT!L528-CCT!M528,CAV!L423-CAV!M423,CEAD!L423-CEAD!M423,CEART!L423-CEART!M423,CEAVI!L423-CEAVI!M423,CEFID!L423-CEFID!M423,CEO!L423-CEO!M423,CEPLAN!L423-CEPLAN!M423,CERES!L423-CERES!M423,CESFI!L423-CESFI!M423,CESMO!L423-CESMO!M423,ESAG!L423-ESAG!M423,FAED!L423-FAED!M423,MESC!L423-MESC!M423,REITORIA!L423-REITORIA!M423)</f>
        <v>50</v>
      </c>
      <c r="N423" s="41">
        <f t="shared" si="18"/>
        <v>600</v>
      </c>
      <c r="O423" s="61">
        <f t="shared" si="19"/>
        <v>8456.5</v>
      </c>
      <c r="P423" s="61">
        <f t="shared" si="20"/>
        <v>650.5</v>
      </c>
    </row>
    <row r="424" spans="1:16" ht="15.75">
      <c r="A424" s="185"/>
      <c r="B424" s="185"/>
      <c r="C424" s="126">
        <v>421</v>
      </c>
      <c r="D424" s="132" t="s">
        <v>523</v>
      </c>
      <c r="E424" s="49" t="s">
        <v>64</v>
      </c>
      <c r="F424" s="49" t="s">
        <v>830</v>
      </c>
      <c r="G424" s="55" t="s">
        <v>832</v>
      </c>
      <c r="H424" s="57" t="s">
        <v>30</v>
      </c>
      <c r="I424" s="48">
        <v>30</v>
      </c>
      <c r="J424" s="48">
        <v>30</v>
      </c>
      <c r="K424" s="71">
        <v>11.08</v>
      </c>
      <c r="L424" s="43">
        <v>250</v>
      </c>
      <c r="M424" s="42">
        <f>SUM(CCT!L529-CCT!M529,CAV!L424-CAV!M424,CEAD!L424-CEAD!M424,CEART!L424-CEART!M424,CEAVI!L424-CEAVI!M424,CEFID!L424-CEFID!M424,CEO!L424-CEO!M424,CEPLAN!L424-CEPLAN!M424,CERES!L424-CERES!M424,CESFI!L424-CESFI!M424,CESMO!L424-CESMO!M424,ESAG!L424-ESAG!M424,FAED!L424-FAED!M424,MESC!L424-MESC!M424,REITORIA!L424-REITORIA!M424)</f>
        <v>0</v>
      </c>
      <c r="N424" s="41">
        <f t="shared" si="18"/>
        <v>250</v>
      </c>
      <c r="O424" s="61">
        <f t="shared" si="19"/>
        <v>2770</v>
      </c>
      <c r="P424" s="61">
        <f t="shared" si="20"/>
        <v>0</v>
      </c>
    </row>
    <row r="425" spans="1:16" ht="63">
      <c r="A425" s="185"/>
      <c r="B425" s="185"/>
      <c r="C425" s="126">
        <v>422</v>
      </c>
      <c r="D425" s="132" t="s">
        <v>524</v>
      </c>
      <c r="E425" s="49" t="s">
        <v>64</v>
      </c>
      <c r="F425" s="49" t="s">
        <v>830</v>
      </c>
      <c r="G425" s="55" t="s">
        <v>667</v>
      </c>
      <c r="H425" s="57" t="s">
        <v>68</v>
      </c>
      <c r="I425" s="48">
        <v>30</v>
      </c>
      <c r="J425" s="48">
        <v>30</v>
      </c>
      <c r="K425" s="71">
        <v>7.41</v>
      </c>
      <c r="L425" s="43">
        <v>1520</v>
      </c>
      <c r="M425" s="42">
        <f>SUM(CCT!L530-CCT!M530,CAV!L425-CAV!M425,CEAD!L425-CEAD!M425,CEART!L425-CEART!M425,CEAVI!L425-CEAVI!M425,CEFID!L425-CEFID!M425,CEO!L425-CEO!M425,CEPLAN!L425-CEPLAN!M425,CERES!L425-CERES!M425,CESFI!L425-CESFI!M425,CESMO!L425-CESMO!M425,ESAG!L425-ESAG!M425,FAED!L425-FAED!M425,MESC!L425-MESC!M425,REITORIA!L425-REITORIA!M425)</f>
        <v>900</v>
      </c>
      <c r="N425" s="41">
        <f t="shared" si="18"/>
        <v>620</v>
      </c>
      <c r="O425" s="61">
        <f t="shared" si="19"/>
        <v>11263.2</v>
      </c>
      <c r="P425" s="61">
        <f t="shared" si="20"/>
        <v>6669</v>
      </c>
    </row>
    <row r="426" spans="1:16" ht="63">
      <c r="A426" s="185"/>
      <c r="B426" s="185"/>
      <c r="C426" s="126">
        <v>423</v>
      </c>
      <c r="D426" s="132" t="s">
        <v>525</v>
      </c>
      <c r="E426" s="49" t="s">
        <v>64</v>
      </c>
      <c r="F426" s="49" t="s">
        <v>830</v>
      </c>
      <c r="G426" s="55" t="s">
        <v>667</v>
      </c>
      <c r="H426" s="57" t="s">
        <v>68</v>
      </c>
      <c r="I426" s="48">
        <v>30</v>
      </c>
      <c r="J426" s="48">
        <v>30</v>
      </c>
      <c r="K426" s="71">
        <v>7.75</v>
      </c>
      <c r="L426" s="43">
        <v>850</v>
      </c>
      <c r="M426" s="42">
        <f>SUM(CCT!L531-CCT!M531,CAV!L426-CAV!M426,CEAD!L426-CEAD!M426,CEART!L426-CEART!M426,CEAVI!L426-CEAVI!M426,CEFID!L426-CEFID!M426,CEO!L426-CEO!M426,CEPLAN!L426-CEPLAN!M426,CERES!L426-CERES!M426,CESFI!L426-CESFI!M426,CESMO!L426-CESMO!M426,ESAG!L426-ESAG!M426,FAED!L426-FAED!M426,MESC!L426-MESC!M426,REITORIA!L426-REITORIA!M426)</f>
        <v>200</v>
      </c>
      <c r="N426" s="41">
        <f t="shared" si="18"/>
        <v>650</v>
      </c>
      <c r="O426" s="61">
        <f t="shared" si="19"/>
        <v>6587.5</v>
      </c>
      <c r="P426" s="61">
        <f t="shared" si="20"/>
        <v>1550</v>
      </c>
    </row>
    <row r="427" spans="1:16" ht="63">
      <c r="A427" s="185"/>
      <c r="B427" s="185"/>
      <c r="C427" s="126">
        <v>424</v>
      </c>
      <c r="D427" s="132" t="s">
        <v>526</v>
      </c>
      <c r="E427" s="49" t="s">
        <v>64</v>
      </c>
      <c r="F427" s="49" t="s">
        <v>833</v>
      </c>
      <c r="G427" s="55" t="s">
        <v>667</v>
      </c>
      <c r="H427" s="57" t="s">
        <v>68</v>
      </c>
      <c r="I427" s="48">
        <v>30</v>
      </c>
      <c r="J427" s="48">
        <v>30</v>
      </c>
      <c r="K427" s="71">
        <v>17.809999999999999</v>
      </c>
      <c r="L427" s="43">
        <v>831</v>
      </c>
      <c r="M427" s="42">
        <f>SUM(CCT!L532-CCT!M532,CAV!L427-CAV!M427,CEAD!L427-CEAD!M427,CEART!L427-CEART!M427,CEAVI!L427-CEAVI!M427,CEFID!L427-CEFID!M427,CEO!L427-CEO!M427,CEPLAN!L427-CEPLAN!M427,CERES!L427-CERES!M427,CESFI!L427-CESFI!M427,CESMO!L427-CESMO!M427,ESAG!L427-ESAG!M427,FAED!L427-FAED!M427,MESC!L427-MESC!M427,REITORIA!L427-REITORIA!M427)</f>
        <v>100</v>
      </c>
      <c r="N427" s="41">
        <f t="shared" si="18"/>
        <v>731</v>
      </c>
      <c r="O427" s="61">
        <f t="shared" si="19"/>
        <v>14800.109999999999</v>
      </c>
      <c r="P427" s="61">
        <f t="shared" si="20"/>
        <v>1780.9999999999998</v>
      </c>
    </row>
    <row r="428" spans="1:16" ht="15.75">
      <c r="A428" s="185"/>
      <c r="B428" s="185"/>
      <c r="C428" s="126">
        <v>425</v>
      </c>
      <c r="D428" s="132" t="s">
        <v>527</v>
      </c>
      <c r="E428" s="49" t="s">
        <v>64</v>
      </c>
      <c r="F428" s="49" t="s">
        <v>833</v>
      </c>
      <c r="G428" s="55" t="s">
        <v>831</v>
      </c>
      <c r="H428" s="57" t="s">
        <v>68</v>
      </c>
      <c r="I428" s="48">
        <v>30</v>
      </c>
      <c r="J428" s="48">
        <v>30</v>
      </c>
      <c r="K428" s="71">
        <v>2.56</v>
      </c>
      <c r="L428" s="43">
        <v>1465</v>
      </c>
      <c r="M428" s="42">
        <f>SUM(CCT!L533-CCT!M533,CAV!L428-CAV!M428,CEAD!L428-CEAD!M428,CEART!L428-CEART!M428,CEAVI!L428-CEAVI!M428,CEFID!L428-CEFID!M428,CEO!L428-CEO!M428,CEPLAN!L428-CEPLAN!M428,CERES!L428-CERES!M428,CESFI!L428-CESFI!M428,CESMO!L428-CESMO!M428,ESAG!L428-ESAG!M428,FAED!L428-FAED!M428,MESC!L428-MESC!M428,REITORIA!L428-REITORIA!M428)</f>
        <v>396</v>
      </c>
      <c r="N428" s="41">
        <f t="shared" si="18"/>
        <v>1069</v>
      </c>
      <c r="O428" s="61">
        <f t="shared" si="19"/>
        <v>3750.4</v>
      </c>
      <c r="P428" s="61">
        <f t="shared" si="20"/>
        <v>1013.76</v>
      </c>
    </row>
    <row r="429" spans="1:16" ht="15.75">
      <c r="A429" s="185"/>
      <c r="B429" s="185"/>
      <c r="C429" s="126">
        <v>426</v>
      </c>
      <c r="D429" s="132" t="s">
        <v>528</v>
      </c>
      <c r="E429" s="49" t="s">
        <v>64</v>
      </c>
      <c r="F429" s="49" t="s">
        <v>833</v>
      </c>
      <c r="G429" s="55" t="s">
        <v>831</v>
      </c>
      <c r="H429" s="57" t="s">
        <v>68</v>
      </c>
      <c r="I429" s="48">
        <v>30</v>
      </c>
      <c r="J429" s="48">
        <v>30</v>
      </c>
      <c r="K429" s="71">
        <v>2.56</v>
      </c>
      <c r="L429" s="43">
        <v>1234</v>
      </c>
      <c r="M429" s="42">
        <f>SUM(CCT!L534-CCT!M534,CAV!L429-CAV!M429,CEAD!L429-CEAD!M429,CEART!L429-CEART!M429,CEAVI!L429-CEAVI!M429,CEFID!L429-CEFID!M429,CEO!L429-CEO!M429,CEPLAN!L429-CEPLAN!M429,CERES!L429-CERES!M429,CESFI!L429-CESFI!M429,CESMO!L429-CESMO!M429,ESAG!L429-ESAG!M429,FAED!L429-FAED!M429,MESC!L429-MESC!M429,REITORIA!L429-REITORIA!M429)</f>
        <v>200</v>
      </c>
      <c r="N429" s="41">
        <f t="shared" si="18"/>
        <v>1034</v>
      </c>
      <c r="O429" s="61">
        <f t="shared" si="19"/>
        <v>3159.04</v>
      </c>
      <c r="P429" s="61">
        <f t="shared" si="20"/>
        <v>512</v>
      </c>
    </row>
    <row r="430" spans="1:16" ht="15.75">
      <c r="A430" s="185"/>
      <c r="B430" s="185"/>
      <c r="C430" s="126">
        <v>427</v>
      </c>
      <c r="D430" s="132" t="s">
        <v>529</v>
      </c>
      <c r="E430" s="49" t="s">
        <v>64</v>
      </c>
      <c r="F430" s="49" t="s">
        <v>833</v>
      </c>
      <c r="G430" s="55" t="s">
        <v>831</v>
      </c>
      <c r="H430" s="57" t="s">
        <v>68</v>
      </c>
      <c r="I430" s="48">
        <v>30</v>
      </c>
      <c r="J430" s="48">
        <v>30</v>
      </c>
      <c r="K430" s="71">
        <v>2.56</v>
      </c>
      <c r="L430" s="43">
        <v>1714</v>
      </c>
      <c r="M430" s="42">
        <f>SUM(CCT!L535-CCT!M535,CAV!L430-CAV!M430,CEAD!L430-CEAD!M430,CEART!L430-CEART!M430,CEAVI!L430-CEAVI!M430,CEFID!L430-CEFID!M430,CEO!L430-CEO!M430,CEPLAN!L430-CEPLAN!M430,CERES!L430-CERES!M430,CESFI!L430-CESFI!M430,CESMO!L430-CESMO!M430,ESAG!L430-ESAG!M430,FAED!L430-FAED!M430,MESC!L430-MESC!M430,REITORIA!L430-REITORIA!M430)</f>
        <v>396</v>
      </c>
      <c r="N430" s="41">
        <f t="shared" si="18"/>
        <v>1318</v>
      </c>
      <c r="O430" s="61">
        <f t="shared" si="19"/>
        <v>4387.84</v>
      </c>
      <c r="P430" s="61">
        <f t="shared" si="20"/>
        <v>1013.76</v>
      </c>
    </row>
    <row r="431" spans="1:16" ht="31.5">
      <c r="A431" s="185"/>
      <c r="B431" s="185"/>
      <c r="C431" s="126">
        <v>428</v>
      </c>
      <c r="D431" s="132" t="s">
        <v>530</v>
      </c>
      <c r="E431" s="49" t="s">
        <v>64</v>
      </c>
      <c r="F431" s="49" t="s">
        <v>833</v>
      </c>
      <c r="G431" s="55" t="s">
        <v>831</v>
      </c>
      <c r="H431" s="57" t="s">
        <v>68</v>
      </c>
      <c r="I431" s="48">
        <v>30</v>
      </c>
      <c r="J431" s="48">
        <v>30</v>
      </c>
      <c r="K431" s="71">
        <v>2.56</v>
      </c>
      <c r="L431" s="43">
        <v>1120</v>
      </c>
      <c r="M431" s="42">
        <f>SUM(CCT!L536-CCT!M536,CAV!L431-CAV!M431,CEAD!L431-CEAD!M431,CEART!L431-CEART!M431,CEAVI!L431-CEAVI!M431,CEFID!L431-CEFID!M431,CEO!L431-CEO!M431,CEPLAN!L431-CEPLAN!M431,CERES!L431-CERES!M431,CESFI!L431-CESFI!M431,CESMO!L431-CESMO!M431,ESAG!L431-ESAG!M431,FAED!L431-FAED!M431,MESC!L431-MESC!M431,REITORIA!L431-REITORIA!M431)</f>
        <v>196</v>
      </c>
      <c r="N431" s="41">
        <f t="shared" si="18"/>
        <v>924</v>
      </c>
      <c r="O431" s="61">
        <f t="shared" si="19"/>
        <v>2867.2000000000003</v>
      </c>
      <c r="P431" s="61">
        <f t="shared" si="20"/>
        <v>501.76</v>
      </c>
    </row>
    <row r="432" spans="1:16" ht="15.75">
      <c r="A432" s="185"/>
      <c r="B432" s="185"/>
      <c r="C432" s="126">
        <v>429</v>
      </c>
      <c r="D432" s="132" t="s">
        <v>531</v>
      </c>
      <c r="E432" s="49" t="s">
        <v>65</v>
      </c>
      <c r="F432" s="49" t="s">
        <v>834</v>
      </c>
      <c r="G432" s="55" t="s">
        <v>835</v>
      </c>
      <c r="H432" s="57" t="s">
        <v>67</v>
      </c>
      <c r="I432" s="48">
        <v>30</v>
      </c>
      <c r="J432" s="48">
        <v>30</v>
      </c>
      <c r="K432" s="71">
        <v>13.59</v>
      </c>
      <c r="L432" s="43">
        <v>10</v>
      </c>
      <c r="M432" s="42">
        <f>SUM(CCT!L537-CCT!M537,CAV!L432-CAV!M432,CEAD!L432-CEAD!M432,CEART!L432-CEART!M432,CEAVI!L432-CEAVI!M432,CEFID!L432-CEFID!M432,CEO!L432-CEO!M432,CEPLAN!L432-CEPLAN!M432,CERES!L432-CERES!M432,CESFI!L432-CESFI!M432,CESMO!L432-CESMO!M432,ESAG!L432-ESAG!M432,FAED!L432-FAED!M432,MESC!L432-MESC!M432,REITORIA!L432-REITORIA!M432)</f>
        <v>0</v>
      </c>
      <c r="N432" s="41">
        <f t="shared" si="18"/>
        <v>10</v>
      </c>
      <c r="O432" s="61">
        <f t="shared" si="19"/>
        <v>135.9</v>
      </c>
      <c r="P432" s="61">
        <f t="shared" si="20"/>
        <v>0</v>
      </c>
    </row>
    <row r="433" spans="1:16" ht="63">
      <c r="A433" s="185"/>
      <c r="B433" s="185"/>
      <c r="C433" s="126">
        <v>430</v>
      </c>
      <c r="D433" s="132" t="s">
        <v>532</v>
      </c>
      <c r="E433" s="49" t="s">
        <v>64</v>
      </c>
      <c r="F433" s="49" t="s">
        <v>833</v>
      </c>
      <c r="G433" s="55" t="s">
        <v>667</v>
      </c>
      <c r="H433" s="57" t="s">
        <v>68</v>
      </c>
      <c r="I433" s="48">
        <v>30</v>
      </c>
      <c r="J433" s="48">
        <v>30</v>
      </c>
      <c r="K433" s="71">
        <v>12.32</v>
      </c>
      <c r="L433" s="43">
        <v>1135</v>
      </c>
      <c r="M433" s="42">
        <f>SUM(CCT!L538-CCT!M538,CAV!L433-CAV!M433,CEAD!L433-CEAD!M433,CEART!L433-CEART!M433,CEAVI!L433-CEAVI!M433,CEFID!L433-CEFID!M433,CEO!L433-CEO!M433,CEPLAN!L433-CEPLAN!M433,CERES!L433-CERES!M433,CESFI!L433-CESFI!M433,CESMO!L433-CESMO!M433,ESAG!L433-ESAG!M433,FAED!L433-FAED!M433,MESC!L433-MESC!M433,REITORIA!L433-REITORIA!M433)</f>
        <v>200</v>
      </c>
      <c r="N433" s="41">
        <f t="shared" si="18"/>
        <v>935</v>
      </c>
      <c r="O433" s="61">
        <f t="shared" si="19"/>
        <v>13983.2</v>
      </c>
      <c r="P433" s="61">
        <f t="shared" si="20"/>
        <v>2464</v>
      </c>
    </row>
    <row r="434" spans="1:16" ht="63">
      <c r="A434" s="185"/>
      <c r="B434" s="185"/>
      <c r="C434" s="126">
        <v>431</v>
      </c>
      <c r="D434" s="132" t="s">
        <v>533</v>
      </c>
      <c r="E434" s="49" t="s">
        <v>64</v>
      </c>
      <c r="F434" s="49" t="s">
        <v>830</v>
      </c>
      <c r="G434" s="55" t="s">
        <v>667</v>
      </c>
      <c r="H434" s="57" t="s">
        <v>68</v>
      </c>
      <c r="I434" s="48">
        <v>30</v>
      </c>
      <c r="J434" s="48">
        <v>30</v>
      </c>
      <c r="K434" s="71">
        <v>10.38</v>
      </c>
      <c r="L434" s="43">
        <v>820</v>
      </c>
      <c r="M434" s="42">
        <f>SUM(CCT!L539-CCT!M539,CAV!L434-CAV!M434,CEAD!L434-CEAD!M434,CEART!L434-CEART!M434,CEAVI!L434-CEAVI!M434,CEFID!L434-CEFID!M434,CEO!L434-CEO!M434,CEPLAN!L434-CEPLAN!M434,CERES!L434-CERES!M434,CESFI!L434-CESFI!M434,CESMO!L434-CESMO!M434,ESAG!L434-ESAG!M434,FAED!L434-FAED!M434,MESC!L434-MESC!M434,REITORIA!L434-REITORIA!M434)</f>
        <v>200</v>
      </c>
      <c r="N434" s="41">
        <f t="shared" si="18"/>
        <v>620</v>
      </c>
      <c r="O434" s="61">
        <f t="shared" si="19"/>
        <v>8511.6</v>
      </c>
      <c r="P434" s="61">
        <f t="shared" si="20"/>
        <v>2076</v>
      </c>
    </row>
    <row r="435" spans="1:16" ht="47.25">
      <c r="A435" s="185"/>
      <c r="B435" s="185"/>
      <c r="C435" s="126">
        <v>432</v>
      </c>
      <c r="D435" s="132" t="s">
        <v>534</v>
      </c>
      <c r="E435" s="49" t="s">
        <v>64</v>
      </c>
      <c r="F435" s="49" t="s">
        <v>836</v>
      </c>
      <c r="G435" s="55" t="s">
        <v>837</v>
      </c>
      <c r="H435" s="57" t="s">
        <v>31</v>
      </c>
      <c r="I435" s="48">
        <v>30</v>
      </c>
      <c r="J435" s="48">
        <v>30</v>
      </c>
      <c r="K435" s="71">
        <v>14.79</v>
      </c>
      <c r="L435" s="43">
        <v>61</v>
      </c>
      <c r="M435" s="42">
        <f>SUM(CCT!L540-CCT!M540,CAV!L435-CAV!M435,CEAD!L435-CEAD!M435,CEART!L435-CEART!M435,CEAVI!L435-CEAVI!M435,CEFID!L435-CEFID!M435,CEO!L435-CEO!M435,CEPLAN!L435-CEPLAN!M435,CERES!L435-CERES!M435,CESFI!L435-CESFI!M435,CESMO!L435-CESMO!M435,ESAG!L435-ESAG!M435,FAED!L435-FAED!M435,MESC!L435-MESC!M435,REITORIA!L435-REITORIA!M435)</f>
        <v>0</v>
      </c>
      <c r="N435" s="41">
        <f t="shared" si="18"/>
        <v>61</v>
      </c>
      <c r="O435" s="61">
        <f t="shared" si="19"/>
        <v>902.18999999999994</v>
      </c>
      <c r="P435" s="61">
        <f t="shared" si="20"/>
        <v>0</v>
      </c>
    </row>
    <row r="436" spans="1:16" ht="47.25">
      <c r="A436" s="185"/>
      <c r="B436" s="185"/>
      <c r="C436" s="126">
        <v>433</v>
      </c>
      <c r="D436" s="132" t="s">
        <v>535</v>
      </c>
      <c r="E436" s="49" t="s">
        <v>64</v>
      </c>
      <c r="F436" s="49" t="s">
        <v>838</v>
      </c>
      <c r="G436" s="55" t="s">
        <v>839</v>
      </c>
      <c r="H436" s="57" t="s">
        <v>31</v>
      </c>
      <c r="I436" s="48">
        <v>30</v>
      </c>
      <c r="J436" s="48">
        <v>30</v>
      </c>
      <c r="K436" s="71">
        <v>14.79</v>
      </c>
      <c r="L436" s="43">
        <v>61</v>
      </c>
      <c r="M436" s="42">
        <f>SUM(CCT!L541-CCT!M541,CAV!L436-CAV!M436,CEAD!L436-CEAD!M436,CEART!L436-CEART!M436,CEAVI!L436-CEAVI!M436,CEFID!L436-CEFID!M436,CEO!L436-CEO!M436,CEPLAN!L436-CEPLAN!M436,CERES!L436-CERES!M436,CESFI!L436-CESFI!M436,CESMO!L436-CESMO!M436,ESAG!L436-ESAG!M436,FAED!L436-FAED!M436,MESC!L436-MESC!M436,REITORIA!L436-REITORIA!M436)</f>
        <v>0</v>
      </c>
      <c r="N436" s="41">
        <f t="shared" si="18"/>
        <v>61</v>
      </c>
      <c r="O436" s="61">
        <f t="shared" si="19"/>
        <v>902.18999999999994</v>
      </c>
      <c r="P436" s="61">
        <f t="shared" si="20"/>
        <v>0</v>
      </c>
    </row>
    <row r="437" spans="1:16" ht="110.25">
      <c r="A437" s="185"/>
      <c r="B437" s="185"/>
      <c r="C437" s="126">
        <v>434</v>
      </c>
      <c r="D437" s="132" t="s">
        <v>536</v>
      </c>
      <c r="E437" s="49" t="s">
        <v>64</v>
      </c>
      <c r="F437" s="49" t="s">
        <v>830</v>
      </c>
      <c r="G437" s="55" t="s">
        <v>840</v>
      </c>
      <c r="H437" s="57" t="s">
        <v>614</v>
      </c>
      <c r="I437" s="48">
        <v>30</v>
      </c>
      <c r="J437" s="48">
        <v>30</v>
      </c>
      <c r="K437" s="71">
        <v>200.67</v>
      </c>
      <c r="L437" s="43">
        <v>478</v>
      </c>
      <c r="M437" s="42">
        <f>SUM(CCT!L542-CCT!M542,CAV!L437-CAV!M437,CEAD!L437-CEAD!M437,CEART!L437-CEART!M437,CEAVI!L437-CEAVI!M437,CEFID!L437-CEFID!M437,CEO!L437-CEO!M437,CEPLAN!L437-CEPLAN!M437,CERES!L437-CERES!M437,CESFI!L437-CESFI!M437,CESMO!L437-CESMO!M437,ESAG!L437-ESAG!M437,FAED!L437-FAED!M437,MESC!L437-MESC!M437,REITORIA!L437-REITORIA!M437)</f>
        <v>119</v>
      </c>
      <c r="N437" s="41">
        <f t="shared" si="18"/>
        <v>359</v>
      </c>
      <c r="O437" s="61">
        <f t="shared" si="19"/>
        <v>95920.26</v>
      </c>
      <c r="P437" s="61">
        <f t="shared" si="20"/>
        <v>23879.73</v>
      </c>
    </row>
    <row r="438" spans="1:16" ht="31.5">
      <c r="A438" s="185"/>
      <c r="B438" s="185"/>
      <c r="C438" s="126">
        <v>435</v>
      </c>
      <c r="D438" s="132" t="s">
        <v>537</v>
      </c>
      <c r="E438" s="49" t="s">
        <v>64</v>
      </c>
      <c r="F438" s="49" t="s">
        <v>841</v>
      </c>
      <c r="G438" s="55" t="s">
        <v>842</v>
      </c>
      <c r="H438" s="57" t="s">
        <v>31</v>
      </c>
      <c r="I438" s="48">
        <v>30</v>
      </c>
      <c r="J438" s="48">
        <v>30</v>
      </c>
      <c r="K438" s="71">
        <v>34.659999999999997</v>
      </c>
      <c r="L438" s="43">
        <v>10</v>
      </c>
      <c r="M438" s="42">
        <f>SUM(CCT!L543-CCT!M543,CAV!L438-CAV!M438,CEAD!L438-CEAD!M438,CEART!L438-CEART!M438,CEAVI!L438-CEAVI!M438,CEFID!L438-CEFID!M438,CEO!L438-CEO!M438,CEPLAN!L438-CEPLAN!M438,CERES!L438-CERES!M438,CESFI!L438-CESFI!M438,CESMO!L438-CESMO!M438,ESAG!L438-ESAG!M438,FAED!L438-FAED!M438,MESC!L438-MESC!M438,REITORIA!L438-REITORIA!M438)</f>
        <v>0</v>
      </c>
      <c r="N438" s="41">
        <f t="shared" si="18"/>
        <v>10</v>
      </c>
      <c r="O438" s="61">
        <f t="shared" si="19"/>
        <v>346.59999999999997</v>
      </c>
      <c r="P438" s="61">
        <f t="shared" si="20"/>
        <v>0</v>
      </c>
    </row>
    <row r="439" spans="1:16" ht="47.25">
      <c r="A439" s="185"/>
      <c r="B439" s="185"/>
      <c r="C439" s="126">
        <v>436</v>
      </c>
      <c r="D439" s="132" t="s">
        <v>538</v>
      </c>
      <c r="E439" s="49" t="s">
        <v>64</v>
      </c>
      <c r="F439" s="49" t="s">
        <v>830</v>
      </c>
      <c r="G439" s="55" t="s">
        <v>840</v>
      </c>
      <c r="H439" s="57" t="s">
        <v>30</v>
      </c>
      <c r="I439" s="48">
        <v>30</v>
      </c>
      <c r="J439" s="48">
        <v>30</v>
      </c>
      <c r="K439" s="71">
        <v>3.18</v>
      </c>
      <c r="L439" s="43">
        <v>1000</v>
      </c>
      <c r="M439" s="42">
        <f>SUM(CCT!L544-CCT!M544,CAV!L439-CAV!M439,CEAD!L439-CEAD!M439,CEART!L439-CEART!M439,CEAVI!L439-CEAVI!M439,CEFID!L439-CEFID!M439,CEO!L439-CEO!M439,CEPLAN!L439-CEPLAN!M439,CERES!L439-CERES!M439,CESFI!L439-CESFI!M439,CESMO!L439-CESMO!M439,ESAG!L439-ESAG!M439,FAED!L439-FAED!M439,MESC!L439-MESC!M439,REITORIA!L439-REITORIA!M439)</f>
        <v>100</v>
      </c>
      <c r="N439" s="41">
        <f t="shared" si="18"/>
        <v>900</v>
      </c>
      <c r="O439" s="61">
        <f t="shared" si="19"/>
        <v>3180</v>
      </c>
      <c r="P439" s="61">
        <f t="shared" si="20"/>
        <v>318</v>
      </c>
    </row>
    <row r="440" spans="1:16" ht="63">
      <c r="A440" s="185"/>
      <c r="B440" s="185"/>
      <c r="C440" s="126">
        <v>437</v>
      </c>
      <c r="D440" s="132" t="s">
        <v>539</v>
      </c>
      <c r="E440" s="49" t="s">
        <v>64</v>
      </c>
      <c r="F440" s="49" t="s">
        <v>830</v>
      </c>
      <c r="G440" s="55" t="s">
        <v>840</v>
      </c>
      <c r="H440" s="57" t="s">
        <v>614</v>
      </c>
      <c r="I440" s="48">
        <v>30</v>
      </c>
      <c r="J440" s="48">
        <v>30</v>
      </c>
      <c r="K440" s="71">
        <v>642.91</v>
      </c>
      <c r="L440" s="43">
        <v>55</v>
      </c>
      <c r="M440" s="42">
        <f>SUM(CCT!L545-CCT!M545,CAV!L440-CAV!M440,CEAD!L440-CEAD!M440,CEART!L440-CEART!M440,CEAVI!L440-CEAVI!M440,CEFID!L440-CEFID!M440,CEO!L440-CEO!M440,CEPLAN!L440-CEPLAN!M440,CERES!L440-CERES!M440,CESFI!L440-CESFI!M440,CESMO!L440-CESMO!M440,ESAG!L440-ESAG!M440,FAED!L440-FAED!M440,MESC!L440-MESC!M440,REITORIA!L440-REITORIA!M440)</f>
        <v>6</v>
      </c>
      <c r="N440" s="41">
        <f t="shared" si="18"/>
        <v>49</v>
      </c>
      <c r="O440" s="61">
        <f t="shared" si="19"/>
        <v>35360.049999999996</v>
      </c>
      <c r="P440" s="61">
        <f t="shared" si="20"/>
        <v>3857.46</v>
      </c>
    </row>
    <row r="441" spans="1:16" ht="63">
      <c r="A441" s="185"/>
      <c r="B441" s="185"/>
      <c r="C441" s="126">
        <v>438</v>
      </c>
      <c r="D441" s="132" t="s">
        <v>540</v>
      </c>
      <c r="E441" s="49" t="s">
        <v>64</v>
      </c>
      <c r="F441" s="49" t="s">
        <v>830</v>
      </c>
      <c r="G441" s="55" t="s">
        <v>840</v>
      </c>
      <c r="H441" s="57" t="s">
        <v>614</v>
      </c>
      <c r="I441" s="48">
        <v>30</v>
      </c>
      <c r="J441" s="48">
        <v>30</v>
      </c>
      <c r="K441" s="71">
        <v>642.91</v>
      </c>
      <c r="L441" s="43">
        <v>41</v>
      </c>
      <c r="M441" s="42">
        <f>SUM(CCT!L546-CCT!M546,CAV!L441-CAV!M441,CEAD!L441-CEAD!M441,CEART!L441-CEART!M441,CEAVI!L441-CEAVI!M441,CEFID!L441-CEFID!M441,CEO!L441-CEO!M441,CEPLAN!L441-CEPLAN!M441,CERES!L441-CERES!M441,CESFI!L441-CESFI!M441,CESMO!L441-CESMO!M441,ESAG!L441-ESAG!M441,FAED!L441-FAED!M441,MESC!L441-MESC!M441,REITORIA!L441-REITORIA!M441)</f>
        <v>6</v>
      </c>
      <c r="N441" s="41">
        <f t="shared" si="18"/>
        <v>35</v>
      </c>
      <c r="O441" s="61">
        <f t="shared" si="19"/>
        <v>26359.309999999998</v>
      </c>
      <c r="P441" s="61">
        <f t="shared" si="20"/>
        <v>3857.46</v>
      </c>
    </row>
    <row r="442" spans="1:16" ht="110.25">
      <c r="A442" s="185"/>
      <c r="B442" s="185"/>
      <c r="C442" s="126">
        <v>439</v>
      </c>
      <c r="D442" s="132" t="s">
        <v>541</v>
      </c>
      <c r="E442" s="49" t="s">
        <v>64</v>
      </c>
      <c r="F442" s="49" t="s">
        <v>830</v>
      </c>
      <c r="G442" s="55" t="s">
        <v>840</v>
      </c>
      <c r="H442" s="57" t="s">
        <v>614</v>
      </c>
      <c r="I442" s="48">
        <v>30</v>
      </c>
      <c r="J442" s="48">
        <v>30</v>
      </c>
      <c r="K442" s="71">
        <v>642.91</v>
      </c>
      <c r="L442" s="43">
        <v>44</v>
      </c>
      <c r="M442" s="42">
        <f>SUM(CCT!L547-CCT!M547,CAV!L442-CAV!M442,CEAD!L442-CEAD!M442,CEART!L442-CEART!M442,CEAVI!L442-CEAVI!M442,CEFID!L442-CEFID!M442,CEO!L442-CEO!M442,CEPLAN!L442-CEPLAN!M442,CERES!L442-CERES!M442,CESFI!L442-CESFI!M442,CESMO!L442-CESMO!M442,ESAG!L442-ESAG!M442,FAED!L442-FAED!M442,MESC!L442-MESC!M442,REITORIA!L442-REITORIA!M442)</f>
        <v>4</v>
      </c>
      <c r="N442" s="41">
        <f t="shared" si="18"/>
        <v>40</v>
      </c>
      <c r="O442" s="61">
        <f t="shared" si="19"/>
        <v>28288.039999999997</v>
      </c>
      <c r="P442" s="61">
        <f t="shared" si="20"/>
        <v>2571.64</v>
      </c>
    </row>
    <row r="443" spans="1:16" ht="110.25">
      <c r="A443" s="185"/>
      <c r="B443" s="185"/>
      <c r="C443" s="126">
        <v>440</v>
      </c>
      <c r="D443" s="132" t="s">
        <v>542</v>
      </c>
      <c r="E443" s="49" t="s">
        <v>64</v>
      </c>
      <c r="F443" s="49" t="s">
        <v>830</v>
      </c>
      <c r="G443" s="55" t="s">
        <v>840</v>
      </c>
      <c r="H443" s="57" t="s">
        <v>614</v>
      </c>
      <c r="I443" s="48">
        <v>30</v>
      </c>
      <c r="J443" s="48">
        <v>30</v>
      </c>
      <c r="K443" s="71">
        <v>202.58</v>
      </c>
      <c r="L443" s="43">
        <v>76</v>
      </c>
      <c r="M443" s="42">
        <f>SUM(CCT!L548-CCT!M548,CAV!L443-CAV!M443,CEAD!L443-CEAD!M443,CEART!L443-CEART!M443,CEAVI!L443-CEAVI!M443,CEFID!L443-CEFID!M443,CEO!L443-CEO!M443,CEPLAN!L443-CEPLAN!M443,CERES!L443-CERES!M443,CESFI!L443-CESFI!M443,CESMO!L443-CESMO!M443,ESAG!L443-ESAG!M443,FAED!L443-FAED!M443,MESC!L443-MESC!M443,REITORIA!L443-REITORIA!M443)</f>
        <v>16</v>
      </c>
      <c r="N443" s="41">
        <f t="shared" si="18"/>
        <v>60</v>
      </c>
      <c r="O443" s="61">
        <f t="shared" si="19"/>
        <v>15396.080000000002</v>
      </c>
      <c r="P443" s="61">
        <f t="shared" si="20"/>
        <v>3241.28</v>
      </c>
    </row>
    <row r="444" spans="1:16" ht="110.25">
      <c r="A444" s="185"/>
      <c r="B444" s="185"/>
      <c r="C444" s="126">
        <v>441</v>
      </c>
      <c r="D444" s="132" t="s">
        <v>543</v>
      </c>
      <c r="E444" s="49" t="s">
        <v>64</v>
      </c>
      <c r="F444" s="49" t="s">
        <v>830</v>
      </c>
      <c r="G444" s="55" t="s">
        <v>840</v>
      </c>
      <c r="H444" s="57" t="s">
        <v>614</v>
      </c>
      <c r="I444" s="48">
        <v>30</v>
      </c>
      <c r="J444" s="48">
        <v>30</v>
      </c>
      <c r="K444" s="71">
        <v>202.58</v>
      </c>
      <c r="L444" s="43">
        <v>75</v>
      </c>
      <c r="M444" s="42">
        <f>SUM(CCT!L549-CCT!M549,CAV!L444-CAV!M444,CEAD!L444-CEAD!M444,CEART!L444-CEART!M444,CEAVI!L444-CEAVI!M444,CEFID!L444-CEFID!M444,CEO!L444-CEO!M444,CEPLAN!L444-CEPLAN!M444,CERES!L444-CERES!M444,CESFI!L444-CESFI!M444,CESMO!L444-CESMO!M444,ESAG!L444-ESAG!M444,FAED!L444-FAED!M444,MESC!L444-MESC!M444,REITORIA!L444-REITORIA!M444)</f>
        <v>9</v>
      </c>
      <c r="N444" s="41">
        <f t="shared" si="18"/>
        <v>66</v>
      </c>
      <c r="O444" s="61">
        <f t="shared" si="19"/>
        <v>15193.500000000002</v>
      </c>
      <c r="P444" s="61">
        <f t="shared" si="20"/>
        <v>1823.22</v>
      </c>
    </row>
    <row r="445" spans="1:16" ht="110.25">
      <c r="A445" s="185"/>
      <c r="B445" s="185"/>
      <c r="C445" s="126">
        <v>442</v>
      </c>
      <c r="D445" s="132" t="s">
        <v>544</v>
      </c>
      <c r="E445" s="49" t="s">
        <v>64</v>
      </c>
      <c r="F445" s="49" t="s">
        <v>830</v>
      </c>
      <c r="G445" s="55" t="s">
        <v>840</v>
      </c>
      <c r="H445" s="57" t="s">
        <v>614</v>
      </c>
      <c r="I445" s="48">
        <v>30</v>
      </c>
      <c r="J445" s="48">
        <v>30</v>
      </c>
      <c r="K445" s="71">
        <v>360.21</v>
      </c>
      <c r="L445" s="43">
        <v>92</v>
      </c>
      <c r="M445" s="42">
        <f>SUM(CCT!L550-CCT!M550,CAV!L445-CAV!M445,CEAD!L445-CEAD!M445,CEART!L445-CEART!M445,CEAVI!L445-CEAVI!M445,CEFID!L445-CEFID!M445,CEO!L445-CEO!M445,CEPLAN!L445-CEPLAN!M445,CERES!L445-CERES!M445,CESFI!L445-CESFI!M445,CESMO!L445-CESMO!M445,ESAG!L445-ESAG!M445,FAED!L445-FAED!M445,MESC!L445-MESC!M445,REITORIA!L445-REITORIA!M445)</f>
        <v>15</v>
      </c>
      <c r="N445" s="41">
        <f t="shared" si="18"/>
        <v>77</v>
      </c>
      <c r="O445" s="61">
        <f t="shared" si="19"/>
        <v>33139.32</v>
      </c>
      <c r="P445" s="61">
        <f t="shared" si="20"/>
        <v>5403.15</v>
      </c>
    </row>
    <row r="446" spans="1:16" ht="110.25">
      <c r="A446" s="185"/>
      <c r="B446" s="185"/>
      <c r="C446" s="126">
        <v>443</v>
      </c>
      <c r="D446" s="132" t="s">
        <v>545</v>
      </c>
      <c r="E446" s="49" t="s">
        <v>64</v>
      </c>
      <c r="F446" s="49" t="s">
        <v>830</v>
      </c>
      <c r="G446" s="55" t="s">
        <v>840</v>
      </c>
      <c r="H446" s="57" t="s">
        <v>614</v>
      </c>
      <c r="I446" s="48">
        <v>30</v>
      </c>
      <c r="J446" s="48">
        <v>30</v>
      </c>
      <c r="K446" s="71">
        <v>360.21</v>
      </c>
      <c r="L446" s="43">
        <v>60</v>
      </c>
      <c r="M446" s="42">
        <f>SUM(CCT!L551-CCT!M551,CAV!L446-CAV!M446,CEAD!L446-CEAD!M446,CEART!L446-CEART!M446,CEAVI!L446-CEAVI!M446,CEFID!L446-CEFID!M446,CEO!L446-CEO!M446,CEPLAN!L446-CEPLAN!M446,CERES!L446-CERES!M446,CESFI!L446-CESFI!M446,CESMO!L446-CESMO!M446,ESAG!L446-ESAG!M446,FAED!L446-FAED!M446,MESC!L446-MESC!M446,REITORIA!L446-REITORIA!M446)</f>
        <v>11</v>
      </c>
      <c r="N446" s="41">
        <f t="shared" si="18"/>
        <v>49</v>
      </c>
      <c r="O446" s="61">
        <f t="shared" si="19"/>
        <v>21612.6</v>
      </c>
      <c r="P446" s="61">
        <f t="shared" si="20"/>
        <v>3962.31</v>
      </c>
    </row>
    <row r="447" spans="1:16" ht="110.25">
      <c r="A447" s="185"/>
      <c r="B447" s="185"/>
      <c r="C447" s="126">
        <v>444</v>
      </c>
      <c r="D447" s="132" t="s">
        <v>546</v>
      </c>
      <c r="E447" s="49" t="s">
        <v>64</v>
      </c>
      <c r="F447" s="49" t="s">
        <v>830</v>
      </c>
      <c r="G447" s="55" t="s">
        <v>840</v>
      </c>
      <c r="H447" s="57" t="s">
        <v>614</v>
      </c>
      <c r="I447" s="48">
        <v>30</v>
      </c>
      <c r="J447" s="48">
        <v>30</v>
      </c>
      <c r="K447" s="71">
        <v>360.21</v>
      </c>
      <c r="L447" s="43">
        <v>89</v>
      </c>
      <c r="M447" s="42">
        <f>SUM(CCT!L552-CCT!M552,CAV!L447-CAV!M447,CEAD!L447-CEAD!M447,CEART!L447-CEART!M447,CEAVI!L447-CEAVI!M447,CEFID!L447-CEFID!M447,CEO!L447-CEO!M447,CEPLAN!L447-CEPLAN!M447,CERES!L447-CERES!M447,CESFI!L447-CESFI!M447,CESMO!L447-CESMO!M447,ESAG!L447-ESAG!M447,FAED!L447-FAED!M447,MESC!L447-MESC!M447,REITORIA!L447-REITORIA!M447)</f>
        <v>23</v>
      </c>
      <c r="N447" s="41">
        <f t="shared" si="18"/>
        <v>66</v>
      </c>
      <c r="O447" s="61">
        <f t="shared" si="19"/>
        <v>32058.69</v>
      </c>
      <c r="P447" s="61">
        <f t="shared" si="20"/>
        <v>8284.83</v>
      </c>
    </row>
    <row r="448" spans="1:16" ht="110.25">
      <c r="A448" s="185"/>
      <c r="B448" s="185"/>
      <c r="C448" s="126">
        <v>445</v>
      </c>
      <c r="D448" s="132" t="s">
        <v>547</v>
      </c>
      <c r="E448" s="49" t="s">
        <v>64</v>
      </c>
      <c r="F448" s="49" t="s">
        <v>830</v>
      </c>
      <c r="G448" s="55" t="s">
        <v>840</v>
      </c>
      <c r="H448" s="57" t="s">
        <v>614</v>
      </c>
      <c r="I448" s="48">
        <v>30</v>
      </c>
      <c r="J448" s="48">
        <v>30</v>
      </c>
      <c r="K448" s="71">
        <v>360.21</v>
      </c>
      <c r="L448" s="43">
        <v>80</v>
      </c>
      <c r="M448" s="42">
        <f>SUM(CCT!L553-CCT!M553,CAV!L448-CAV!M448,CEAD!L448-CEAD!M448,CEART!L448-CEART!M448,CEAVI!L448-CEAVI!M448,CEFID!L448-CEFID!M448,CEO!L448-CEO!M448,CEPLAN!L448-CEPLAN!M448,CERES!L448-CERES!M448,CESFI!L448-CESFI!M448,CESMO!L448-CESMO!M448,ESAG!L448-ESAG!M448,FAED!L448-FAED!M448,MESC!L448-MESC!M448,REITORIA!L448-REITORIA!M448)</f>
        <v>20</v>
      </c>
      <c r="N448" s="41">
        <f t="shared" si="18"/>
        <v>60</v>
      </c>
      <c r="O448" s="61">
        <f t="shared" si="19"/>
        <v>28816.799999999999</v>
      </c>
      <c r="P448" s="61">
        <f t="shared" si="20"/>
        <v>7204.2</v>
      </c>
    </row>
    <row r="449" spans="1:16" ht="63">
      <c r="A449" s="185"/>
      <c r="B449" s="185"/>
      <c r="C449" s="126">
        <v>446</v>
      </c>
      <c r="D449" s="132" t="s">
        <v>548</v>
      </c>
      <c r="E449" s="49" t="s">
        <v>64</v>
      </c>
      <c r="F449" s="49" t="s">
        <v>830</v>
      </c>
      <c r="G449" s="55" t="s">
        <v>840</v>
      </c>
      <c r="H449" s="57" t="s">
        <v>614</v>
      </c>
      <c r="I449" s="48">
        <v>30</v>
      </c>
      <c r="J449" s="48">
        <v>30</v>
      </c>
      <c r="K449" s="71">
        <v>108.97</v>
      </c>
      <c r="L449" s="43">
        <v>49</v>
      </c>
      <c r="M449" s="42">
        <f>SUM(CCT!L554-CCT!M554,CAV!L449-CAV!M449,CEAD!L449-CEAD!M449,CEART!L449-CEART!M449,CEAVI!L449-CEAVI!M449,CEFID!L449-CEFID!M449,CEO!L449-CEO!M449,CEPLAN!L449-CEPLAN!M449,CERES!L449-CERES!M449,CESFI!L449-CESFI!M449,CESMO!L449-CESMO!M449,ESAG!L449-ESAG!M449,FAED!L449-FAED!M449,MESC!L449-MESC!M449,REITORIA!L449-REITORIA!M449)</f>
        <v>1</v>
      </c>
      <c r="N449" s="41">
        <f t="shared" si="18"/>
        <v>48</v>
      </c>
      <c r="O449" s="61">
        <f t="shared" si="19"/>
        <v>5339.53</v>
      </c>
      <c r="P449" s="61">
        <f t="shared" si="20"/>
        <v>108.97</v>
      </c>
    </row>
    <row r="450" spans="1:16" ht="63">
      <c r="A450" s="185"/>
      <c r="B450" s="185"/>
      <c r="C450" s="126">
        <v>447</v>
      </c>
      <c r="D450" s="132" t="s">
        <v>549</v>
      </c>
      <c r="E450" s="49" t="s">
        <v>64</v>
      </c>
      <c r="F450" s="49" t="s">
        <v>830</v>
      </c>
      <c r="G450" s="55" t="s">
        <v>840</v>
      </c>
      <c r="H450" s="57" t="s">
        <v>614</v>
      </c>
      <c r="I450" s="48">
        <v>30</v>
      </c>
      <c r="J450" s="48">
        <v>30</v>
      </c>
      <c r="K450" s="71">
        <v>108.97</v>
      </c>
      <c r="L450" s="43">
        <v>66</v>
      </c>
      <c r="M450" s="42">
        <f>SUM(CCT!L555-CCT!M555,CAV!L450-CAV!M450,CEAD!L450-CEAD!M450,CEART!L450-CEART!M450,CEAVI!L450-CEAVI!M450,CEFID!L450-CEFID!M450,CEO!L450-CEO!M450,CEPLAN!L450-CEPLAN!M450,CERES!L450-CERES!M450,CESFI!L450-CESFI!M450,CESMO!L450-CESMO!M450,ESAG!L450-ESAG!M450,FAED!L450-FAED!M450,MESC!L450-MESC!M450,REITORIA!L450-REITORIA!M450)</f>
        <v>2</v>
      </c>
      <c r="N450" s="41">
        <f t="shared" si="18"/>
        <v>64</v>
      </c>
      <c r="O450" s="61">
        <f t="shared" si="19"/>
        <v>7192.0199999999995</v>
      </c>
      <c r="P450" s="61">
        <f t="shared" si="20"/>
        <v>217.94</v>
      </c>
    </row>
    <row r="451" spans="1:16" ht="63">
      <c r="A451" s="185"/>
      <c r="B451" s="185"/>
      <c r="C451" s="126">
        <v>448</v>
      </c>
      <c r="D451" s="132" t="s">
        <v>550</v>
      </c>
      <c r="E451" s="49" t="s">
        <v>64</v>
      </c>
      <c r="F451" s="49" t="s">
        <v>830</v>
      </c>
      <c r="G451" s="55" t="s">
        <v>840</v>
      </c>
      <c r="H451" s="57" t="s">
        <v>614</v>
      </c>
      <c r="I451" s="48">
        <v>30</v>
      </c>
      <c r="J451" s="48">
        <v>30</v>
      </c>
      <c r="K451" s="71">
        <v>108.97</v>
      </c>
      <c r="L451" s="43">
        <v>51</v>
      </c>
      <c r="M451" s="42">
        <f>SUM(CCT!L556-CCT!M556,CAV!L451-CAV!M451,CEAD!L451-CEAD!M451,CEART!L451-CEART!M451,CEAVI!L451-CEAVI!M451,CEFID!L451-CEFID!M451,CEO!L451-CEO!M451,CEPLAN!L451-CEPLAN!M451,CERES!L451-CERES!M451,CESFI!L451-CESFI!M451,CESMO!L451-CESMO!M451,ESAG!L451-ESAG!M451,FAED!L451-FAED!M451,MESC!L451-MESC!M451,REITORIA!L451-REITORIA!M451)</f>
        <v>1</v>
      </c>
      <c r="N451" s="41">
        <f t="shared" si="18"/>
        <v>50</v>
      </c>
      <c r="O451" s="61">
        <f t="shared" si="19"/>
        <v>5557.47</v>
      </c>
      <c r="P451" s="61">
        <f t="shared" si="20"/>
        <v>108.97</v>
      </c>
    </row>
    <row r="452" spans="1:16" ht="31.5">
      <c r="A452" s="185"/>
      <c r="B452" s="185"/>
      <c r="C452" s="126">
        <v>449</v>
      </c>
      <c r="D452" s="132" t="s">
        <v>551</v>
      </c>
      <c r="E452" s="49" t="s">
        <v>64</v>
      </c>
      <c r="F452" s="49" t="s">
        <v>830</v>
      </c>
      <c r="G452" s="55" t="s">
        <v>840</v>
      </c>
      <c r="H452" s="57" t="s">
        <v>614</v>
      </c>
      <c r="I452" s="48">
        <v>30</v>
      </c>
      <c r="J452" s="48">
        <v>30</v>
      </c>
      <c r="K452" s="71">
        <v>108.97</v>
      </c>
      <c r="L452" s="43">
        <v>56</v>
      </c>
      <c r="M452" s="42">
        <f>SUM(CCT!L557-CCT!M557,CAV!L452-CAV!M452,CEAD!L452-CEAD!M452,CEART!L452-CEART!M452,CEAVI!L452-CEAVI!M452,CEFID!L452-CEFID!M452,CEO!L452-CEO!M452,CEPLAN!L452-CEPLAN!M452,CERES!L452-CERES!M452,CESFI!L452-CESFI!M452,CESMO!L452-CESMO!M452,ESAG!L452-ESAG!M452,FAED!L452-FAED!M452,MESC!L452-MESC!M452,REITORIA!L452-REITORIA!M452)</f>
        <v>1</v>
      </c>
      <c r="N452" s="41">
        <f t="shared" si="18"/>
        <v>55</v>
      </c>
      <c r="O452" s="61">
        <f t="shared" si="19"/>
        <v>6102.32</v>
      </c>
      <c r="P452" s="61">
        <f t="shared" si="20"/>
        <v>108.97</v>
      </c>
    </row>
    <row r="453" spans="1:16" ht="31.5">
      <c r="A453" s="185"/>
      <c r="B453" s="185"/>
      <c r="C453" s="126">
        <v>450</v>
      </c>
      <c r="D453" s="132" t="s">
        <v>552</v>
      </c>
      <c r="E453" s="49" t="s">
        <v>64</v>
      </c>
      <c r="F453" s="49" t="s">
        <v>830</v>
      </c>
      <c r="G453" s="55" t="s">
        <v>840</v>
      </c>
      <c r="H453" s="57" t="s">
        <v>614</v>
      </c>
      <c r="I453" s="48">
        <v>30</v>
      </c>
      <c r="J453" s="48">
        <v>30</v>
      </c>
      <c r="K453" s="71">
        <v>108.97</v>
      </c>
      <c r="L453" s="43">
        <v>97</v>
      </c>
      <c r="M453" s="42">
        <f>SUM(CCT!L558-CCT!M558,CAV!L453-CAV!M453,CEAD!L453-CEAD!M453,CEART!L453-CEART!M453,CEAVI!L453-CEAVI!M453,CEFID!L453-CEFID!M453,CEO!L453-CEO!M453,CEPLAN!L453-CEPLAN!M453,CERES!L453-CERES!M453,CESFI!L453-CESFI!M453,CESMO!L453-CESMO!M453,ESAG!L453-ESAG!M453,FAED!L453-FAED!M453,MESC!L453-MESC!M453,REITORIA!L453-REITORIA!M453)</f>
        <v>8</v>
      </c>
      <c r="N453" s="41">
        <f t="shared" si="18"/>
        <v>89</v>
      </c>
      <c r="O453" s="61">
        <f t="shared" ref="O453:O512" si="21">L453*K453</f>
        <v>10570.09</v>
      </c>
      <c r="P453" s="61">
        <f t="shared" ref="P453:P512" si="22">M453*K453</f>
        <v>871.76</v>
      </c>
    </row>
    <row r="454" spans="1:16" ht="31.5">
      <c r="A454" s="185"/>
      <c r="B454" s="185"/>
      <c r="C454" s="126">
        <v>451</v>
      </c>
      <c r="D454" s="132" t="s">
        <v>553</v>
      </c>
      <c r="E454" s="49" t="s">
        <v>64</v>
      </c>
      <c r="F454" s="49" t="s">
        <v>830</v>
      </c>
      <c r="G454" s="55" t="s">
        <v>840</v>
      </c>
      <c r="H454" s="57" t="s">
        <v>614</v>
      </c>
      <c r="I454" s="48">
        <v>30</v>
      </c>
      <c r="J454" s="48">
        <v>30</v>
      </c>
      <c r="K454" s="71">
        <v>108.97</v>
      </c>
      <c r="L454" s="43">
        <v>77</v>
      </c>
      <c r="M454" s="42">
        <f>SUM(CCT!L559-CCT!M559,CAV!L454-CAV!M454,CEAD!L454-CEAD!M454,CEART!L454-CEART!M454,CEAVI!L454-CEAVI!M454,CEFID!L454-CEFID!M454,CEO!L454-CEO!M454,CEPLAN!L454-CEPLAN!M454,CERES!L454-CERES!M454,CESFI!L454-CESFI!M454,CESMO!L454-CESMO!M454,ESAG!L454-ESAG!M454,FAED!L454-FAED!M454,MESC!L454-MESC!M454,REITORIA!L454-REITORIA!M454)</f>
        <v>4</v>
      </c>
      <c r="N454" s="41">
        <f t="shared" si="18"/>
        <v>73</v>
      </c>
      <c r="O454" s="61">
        <f t="shared" si="21"/>
        <v>8390.69</v>
      </c>
      <c r="P454" s="61">
        <f t="shared" si="22"/>
        <v>435.88</v>
      </c>
    </row>
    <row r="455" spans="1:16" ht="31.5">
      <c r="A455" s="185"/>
      <c r="B455" s="185"/>
      <c r="C455" s="126">
        <v>452</v>
      </c>
      <c r="D455" s="132" t="s">
        <v>554</v>
      </c>
      <c r="E455" s="49" t="s">
        <v>64</v>
      </c>
      <c r="F455" s="49" t="s">
        <v>830</v>
      </c>
      <c r="G455" s="55" t="s">
        <v>840</v>
      </c>
      <c r="H455" s="57" t="s">
        <v>614</v>
      </c>
      <c r="I455" s="48">
        <v>30</v>
      </c>
      <c r="J455" s="48">
        <v>30</v>
      </c>
      <c r="K455" s="71">
        <v>1018.68</v>
      </c>
      <c r="L455" s="43">
        <v>31</v>
      </c>
      <c r="M455" s="42">
        <f>SUM(CCT!L560-CCT!M560,CAV!L455-CAV!M455,CEAD!L455-CEAD!M455,CEART!L455-CEART!M455,CEAVI!L455-CEAVI!M455,CEFID!L455-CEFID!M455,CEO!L455-CEO!M455,CEPLAN!L455-CEPLAN!M455,CERES!L455-CERES!M455,CESFI!L455-CESFI!M455,CESMO!L455-CESMO!M455,ESAG!L455-ESAG!M455,FAED!L455-FAED!M455,MESC!L455-MESC!M455,REITORIA!L455-REITORIA!M455)</f>
        <v>0</v>
      </c>
      <c r="N455" s="41">
        <f t="shared" si="18"/>
        <v>31</v>
      </c>
      <c r="O455" s="61">
        <f t="shared" si="21"/>
        <v>31579.079999999998</v>
      </c>
      <c r="P455" s="61">
        <f t="shared" si="22"/>
        <v>0</v>
      </c>
    </row>
    <row r="456" spans="1:16" ht="31.5">
      <c r="A456" s="185"/>
      <c r="B456" s="185"/>
      <c r="C456" s="126">
        <v>453</v>
      </c>
      <c r="D456" s="132" t="s">
        <v>555</v>
      </c>
      <c r="E456" s="49" t="s">
        <v>64</v>
      </c>
      <c r="F456" s="49" t="s">
        <v>830</v>
      </c>
      <c r="G456" s="55" t="s">
        <v>840</v>
      </c>
      <c r="H456" s="57" t="s">
        <v>614</v>
      </c>
      <c r="I456" s="48">
        <v>30</v>
      </c>
      <c r="J456" s="48">
        <v>30</v>
      </c>
      <c r="K456" s="71">
        <v>1018.68</v>
      </c>
      <c r="L456" s="43">
        <v>30</v>
      </c>
      <c r="M456" s="42">
        <f>SUM(CCT!L561-CCT!M561,CAV!L456-CAV!M456,CEAD!L456-CEAD!M456,CEART!L456-CEART!M456,CEAVI!L456-CEAVI!M456,CEFID!L456-CEFID!M456,CEO!L456-CEO!M456,CEPLAN!L456-CEPLAN!M456,CERES!L456-CERES!M456,CESFI!L456-CESFI!M456,CESMO!L456-CESMO!M456,ESAG!L456-ESAG!M456,FAED!L456-FAED!M456,MESC!L456-MESC!M456,REITORIA!L456-REITORIA!M456)</f>
        <v>0</v>
      </c>
      <c r="N456" s="41">
        <f t="shared" si="18"/>
        <v>30</v>
      </c>
      <c r="O456" s="61">
        <f t="shared" si="21"/>
        <v>30560.399999999998</v>
      </c>
      <c r="P456" s="61">
        <f t="shared" si="22"/>
        <v>0</v>
      </c>
    </row>
    <row r="457" spans="1:16" ht="31.5">
      <c r="A457" s="185"/>
      <c r="B457" s="185"/>
      <c r="C457" s="126">
        <v>454</v>
      </c>
      <c r="D457" s="132" t="s">
        <v>556</v>
      </c>
      <c r="E457" s="49" t="s">
        <v>64</v>
      </c>
      <c r="F457" s="49" t="s">
        <v>830</v>
      </c>
      <c r="G457" s="55" t="s">
        <v>840</v>
      </c>
      <c r="H457" s="57" t="s">
        <v>614</v>
      </c>
      <c r="I457" s="48">
        <v>30</v>
      </c>
      <c r="J457" s="48">
        <v>30</v>
      </c>
      <c r="K457" s="71">
        <v>1859.43</v>
      </c>
      <c r="L457" s="43">
        <v>29</v>
      </c>
      <c r="M457" s="42">
        <f>SUM(CCT!L562-CCT!M562,CAV!L457-CAV!M457,CEAD!L457-CEAD!M457,CEART!L457-CEART!M457,CEAVI!L457-CEAVI!M457,CEFID!L457-CEFID!M457,CEO!L457-CEO!M457,CEPLAN!L457-CEPLAN!M457,CERES!L457-CERES!M457,CESFI!L457-CESFI!M457,CESMO!L457-CESMO!M457,ESAG!L457-ESAG!M457,FAED!L457-FAED!M457,MESC!L457-MESC!M457,REITORIA!L457-REITORIA!M457)</f>
        <v>0</v>
      </c>
      <c r="N457" s="41">
        <f t="shared" si="18"/>
        <v>29</v>
      </c>
      <c r="O457" s="61">
        <f t="shared" si="21"/>
        <v>53923.47</v>
      </c>
      <c r="P457" s="61">
        <f t="shared" si="22"/>
        <v>0</v>
      </c>
    </row>
    <row r="458" spans="1:16" ht="31.5">
      <c r="A458" s="185"/>
      <c r="B458" s="185"/>
      <c r="C458" s="126">
        <v>455</v>
      </c>
      <c r="D458" s="132" t="s">
        <v>557</v>
      </c>
      <c r="E458" s="49" t="s">
        <v>64</v>
      </c>
      <c r="F458" s="49" t="s">
        <v>830</v>
      </c>
      <c r="G458" s="55" t="s">
        <v>840</v>
      </c>
      <c r="H458" s="57" t="s">
        <v>614</v>
      </c>
      <c r="I458" s="48">
        <v>30</v>
      </c>
      <c r="J458" s="48">
        <v>30</v>
      </c>
      <c r="K458" s="71">
        <v>245</v>
      </c>
      <c r="L458" s="43">
        <v>132</v>
      </c>
      <c r="M458" s="42">
        <f>SUM(CCT!L563-CCT!M563,CAV!L458-CAV!M458,CEAD!L458-CEAD!M458,CEART!L458-CEART!M458,CEAVI!L458-CEAVI!M458,CEFID!L458-CEFID!M458,CEO!L458-CEO!M458,CEPLAN!L458-CEPLAN!M458,CERES!L458-CERES!M458,CESFI!L458-CESFI!M458,CESMO!L458-CESMO!M458,ESAG!L458-ESAG!M458,FAED!L458-FAED!M458,MESC!L458-MESC!M458,REITORIA!L458-REITORIA!M458)</f>
        <v>23</v>
      </c>
      <c r="N458" s="41">
        <f t="shared" si="18"/>
        <v>109</v>
      </c>
      <c r="O458" s="61">
        <f t="shared" si="21"/>
        <v>32340</v>
      </c>
      <c r="P458" s="61">
        <f t="shared" si="22"/>
        <v>5635</v>
      </c>
    </row>
    <row r="459" spans="1:16" ht="31.5">
      <c r="A459" s="185"/>
      <c r="B459" s="185"/>
      <c r="C459" s="126">
        <v>456</v>
      </c>
      <c r="D459" s="132" t="s">
        <v>558</v>
      </c>
      <c r="E459" s="49" t="s">
        <v>64</v>
      </c>
      <c r="F459" s="49" t="s">
        <v>830</v>
      </c>
      <c r="G459" s="55" t="s">
        <v>840</v>
      </c>
      <c r="H459" s="57" t="s">
        <v>614</v>
      </c>
      <c r="I459" s="48">
        <v>30</v>
      </c>
      <c r="J459" s="48">
        <v>30</v>
      </c>
      <c r="K459" s="71">
        <v>245</v>
      </c>
      <c r="L459" s="43">
        <v>88</v>
      </c>
      <c r="M459" s="42">
        <f>SUM(CCT!L564-CCT!M564,CAV!L459-CAV!M459,CEAD!L459-CEAD!M459,CEART!L459-CEART!M459,CEAVI!L459-CEAVI!M459,CEFID!L459-CEFID!M459,CEO!L459-CEO!M459,CEPLAN!L459-CEPLAN!M459,CERES!L459-CERES!M459,CESFI!L459-CESFI!M459,CESMO!L459-CESMO!M459,ESAG!L459-ESAG!M459,FAED!L459-FAED!M459,MESC!L459-MESC!M459,REITORIA!L459-REITORIA!M459)</f>
        <v>20</v>
      </c>
      <c r="N459" s="41">
        <f t="shared" si="18"/>
        <v>68</v>
      </c>
      <c r="O459" s="61">
        <f t="shared" si="21"/>
        <v>21560</v>
      </c>
      <c r="P459" s="61">
        <f t="shared" si="22"/>
        <v>4900</v>
      </c>
    </row>
    <row r="460" spans="1:16" ht="31.5">
      <c r="A460" s="185"/>
      <c r="B460" s="185"/>
      <c r="C460" s="126">
        <v>457</v>
      </c>
      <c r="D460" s="132" t="s">
        <v>559</v>
      </c>
      <c r="E460" s="49" t="s">
        <v>64</v>
      </c>
      <c r="F460" s="49" t="s">
        <v>830</v>
      </c>
      <c r="G460" s="55" t="s">
        <v>840</v>
      </c>
      <c r="H460" s="57" t="s">
        <v>614</v>
      </c>
      <c r="I460" s="48">
        <v>30</v>
      </c>
      <c r="J460" s="48">
        <v>30</v>
      </c>
      <c r="K460" s="71">
        <v>245</v>
      </c>
      <c r="L460" s="43">
        <v>129</v>
      </c>
      <c r="M460" s="42">
        <f>SUM(CCT!L565-CCT!M565,CAV!L460-CAV!M460,CEAD!L460-CEAD!M460,CEART!L460-CEART!M460,CEAVI!L460-CEAVI!M460,CEFID!L460-CEFID!M460,CEO!L460-CEO!M460,CEPLAN!L460-CEPLAN!M460,CERES!L460-CERES!M460,CESFI!L460-CESFI!M460,CESMO!L460-CESMO!M460,ESAG!L460-ESAG!M460,FAED!L460-FAED!M460,MESC!L460-MESC!M460,REITORIA!L460-REITORIA!M460)</f>
        <v>21</v>
      </c>
      <c r="N460" s="41">
        <f t="shared" si="18"/>
        <v>108</v>
      </c>
      <c r="O460" s="61">
        <f t="shared" si="21"/>
        <v>31605</v>
      </c>
      <c r="P460" s="61">
        <f t="shared" si="22"/>
        <v>5145</v>
      </c>
    </row>
    <row r="461" spans="1:16" ht="31.5">
      <c r="A461" s="185"/>
      <c r="B461" s="185"/>
      <c r="C461" s="126">
        <v>458</v>
      </c>
      <c r="D461" s="132" t="s">
        <v>560</v>
      </c>
      <c r="E461" s="49" t="s">
        <v>64</v>
      </c>
      <c r="F461" s="49" t="s">
        <v>830</v>
      </c>
      <c r="G461" s="55" t="s">
        <v>840</v>
      </c>
      <c r="H461" s="57" t="s">
        <v>614</v>
      </c>
      <c r="I461" s="48">
        <v>30</v>
      </c>
      <c r="J461" s="48">
        <v>30</v>
      </c>
      <c r="K461" s="71">
        <v>245</v>
      </c>
      <c r="L461" s="43">
        <v>126</v>
      </c>
      <c r="M461" s="42">
        <f>SUM(CCT!L566-CCT!M566,CAV!L461-CAV!M461,CEAD!L461-CEAD!M461,CEART!L461-CEART!M461,CEAVI!L461-CEAVI!M461,CEFID!L461-CEFID!M461,CEO!L461-CEO!M461,CEPLAN!L461-CEPLAN!M461,CERES!L461-CERES!M461,CESFI!L461-CESFI!M461,CESMO!L461-CESMO!M461,ESAG!L461-ESAG!M461,FAED!L461-FAED!M461,MESC!L461-MESC!M461,REITORIA!L461-REITORIA!M461)</f>
        <v>23</v>
      </c>
      <c r="N461" s="41">
        <f t="shared" si="18"/>
        <v>103</v>
      </c>
      <c r="O461" s="61">
        <f t="shared" si="21"/>
        <v>30870</v>
      </c>
      <c r="P461" s="61">
        <f t="shared" si="22"/>
        <v>5635</v>
      </c>
    </row>
    <row r="462" spans="1:16" ht="110.25">
      <c r="A462" s="185"/>
      <c r="B462" s="185"/>
      <c r="C462" s="126">
        <v>459</v>
      </c>
      <c r="D462" s="132" t="s">
        <v>561</v>
      </c>
      <c r="E462" s="49" t="s">
        <v>64</v>
      </c>
      <c r="F462" s="49" t="s">
        <v>830</v>
      </c>
      <c r="G462" s="55" t="s">
        <v>840</v>
      </c>
      <c r="H462" s="57" t="s">
        <v>614</v>
      </c>
      <c r="I462" s="48">
        <v>30</v>
      </c>
      <c r="J462" s="48">
        <v>30</v>
      </c>
      <c r="K462" s="71">
        <v>642.91</v>
      </c>
      <c r="L462" s="43">
        <v>49</v>
      </c>
      <c r="M462" s="42">
        <f>SUM(CCT!L567-CCT!M567,CAV!L462-CAV!M462,CEAD!L462-CEAD!M462,CEART!L462-CEART!M462,CEAVI!L462-CEAVI!M462,CEFID!L462-CEFID!M462,CEO!L462-CEO!M462,CEPLAN!L462-CEPLAN!M462,CERES!L462-CERES!M462,CESFI!L462-CESFI!M462,CESMO!L462-CESMO!M462,ESAG!L462-ESAG!M462,FAED!L462-FAED!M462,MESC!L462-MESC!M462,REITORIA!L462-REITORIA!M462)</f>
        <v>12</v>
      </c>
      <c r="N462" s="41">
        <f t="shared" si="18"/>
        <v>37</v>
      </c>
      <c r="O462" s="61">
        <f t="shared" si="21"/>
        <v>31502.59</v>
      </c>
      <c r="P462" s="61">
        <f t="shared" si="22"/>
        <v>7714.92</v>
      </c>
    </row>
    <row r="463" spans="1:16" ht="110.25">
      <c r="A463" s="185"/>
      <c r="B463" s="185"/>
      <c r="C463" s="126">
        <v>460</v>
      </c>
      <c r="D463" s="132" t="s">
        <v>562</v>
      </c>
      <c r="E463" s="49" t="s">
        <v>64</v>
      </c>
      <c r="F463" s="49" t="s">
        <v>830</v>
      </c>
      <c r="G463" s="55" t="s">
        <v>840</v>
      </c>
      <c r="H463" s="57" t="s">
        <v>614</v>
      </c>
      <c r="I463" s="48">
        <v>30</v>
      </c>
      <c r="J463" s="48">
        <v>30</v>
      </c>
      <c r="K463" s="71">
        <v>642.91</v>
      </c>
      <c r="L463" s="43">
        <v>55</v>
      </c>
      <c r="M463" s="42">
        <f>SUM(CCT!L568-CCT!M568,CAV!L463-CAV!M463,CEAD!L463-CEAD!M463,CEART!L463-CEART!M463,CEAVI!L463-CEAVI!M463,CEFID!L463-CEFID!M463,CEO!L463-CEO!M463,CEPLAN!L463-CEPLAN!M463,CERES!L463-CERES!M463,CESFI!L463-CESFI!M463,CESMO!L463-CESMO!M463,ESAG!L463-ESAG!M463,FAED!L463-FAED!M463,MESC!L463-MESC!M463,REITORIA!L463-REITORIA!M463)</f>
        <v>11</v>
      </c>
      <c r="N463" s="41">
        <f t="shared" si="18"/>
        <v>44</v>
      </c>
      <c r="O463" s="61">
        <f t="shared" si="21"/>
        <v>35360.049999999996</v>
      </c>
      <c r="P463" s="61">
        <f t="shared" si="22"/>
        <v>7072.0099999999993</v>
      </c>
    </row>
    <row r="464" spans="1:16" ht="110.25">
      <c r="A464" s="185"/>
      <c r="B464" s="185"/>
      <c r="C464" s="126">
        <v>461</v>
      </c>
      <c r="D464" s="132" t="s">
        <v>563</v>
      </c>
      <c r="E464" s="49" t="s">
        <v>64</v>
      </c>
      <c r="F464" s="49" t="s">
        <v>830</v>
      </c>
      <c r="G464" s="55" t="s">
        <v>840</v>
      </c>
      <c r="H464" s="57" t="s">
        <v>614</v>
      </c>
      <c r="I464" s="48">
        <v>30</v>
      </c>
      <c r="J464" s="48">
        <v>30</v>
      </c>
      <c r="K464" s="71">
        <v>198.11</v>
      </c>
      <c r="L464" s="43">
        <v>126</v>
      </c>
      <c r="M464" s="42">
        <f>SUM(CCT!L569-CCT!M569,CAV!L464-CAV!M464,CEAD!L464-CEAD!M464,CEART!L464-CEART!M464,CEAVI!L464-CEAVI!M464,CEFID!L464-CEFID!M464,CEO!L464-CEO!M464,CEPLAN!L464-CEPLAN!M464,CERES!L464-CERES!M464,CESFI!L464-CESFI!M464,CESMO!L464-CESMO!M464,ESAG!L464-ESAG!M464,FAED!L464-FAED!M464,MESC!L464-MESC!M464,REITORIA!L464-REITORIA!M464)</f>
        <v>17</v>
      </c>
      <c r="N464" s="41">
        <f t="shared" si="18"/>
        <v>109</v>
      </c>
      <c r="O464" s="61">
        <f t="shared" si="21"/>
        <v>24961.86</v>
      </c>
      <c r="P464" s="61">
        <f t="shared" si="22"/>
        <v>3367.8700000000003</v>
      </c>
    </row>
    <row r="465" spans="1:16" ht="110.25">
      <c r="A465" s="185"/>
      <c r="B465" s="185"/>
      <c r="C465" s="126">
        <v>462</v>
      </c>
      <c r="D465" s="132" t="s">
        <v>564</v>
      </c>
      <c r="E465" s="49" t="s">
        <v>64</v>
      </c>
      <c r="F465" s="49" t="s">
        <v>830</v>
      </c>
      <c r="G465" s="55" t="s">
        <v>840</v>
      </c>
      <c r="H465" s="57" t="s">
        <v>614</v>
      </c>
      <c r="I465" s="48">
        <v>30</v>
      </c>
      <c r="J465" s="48">
        <v>30</v>
      </c>
      <c r="K465" s="71">
        <v>355</v>
      </c>
      <c r="L465" s="43">
        <v>61</v>
      </c>
      <c r="M465" s="42">
        <f>SUM(CCT!L570-CCT!M570,CAV!L465-CAV!M465,CEAD!L465-CEAD!M465,CEART!L465-CEART!M465,CEAVI!L465-CEAVI!M465,CEFID!L465-CEFID!M465,CEO!L465-CEO!M465,CEPLAN!L465-CEPLAN!M465,CERES!L465-CERES!M465,CESFI!L465-CESFI!M465,CESMO!L465-CESMO!M465,ESAG!L465-ESAG!M465,FAED!L465-FAED!M465,MESC!L465-MESC!M465,REITORIA!L465-REITORIA!M465)</f>
        <v>14</v>
      </c>
      <c r="N465" s="41">
        <f t="shared" si="18"/>
        <v>47</v>
      </c>
      <c r="O465" s="61">
        <f t="shared" si="21"/>
        <v>21655</v>
      </c>
      <c r="P465" s="61">
        <f t="shared" si="22"/>
        <v>4970</v>
      </c>
    </row>
    <row r="466" spans="1:16" ht="31.5">
      <c r="A466" s="185"/>
      <c r="B466" s="185"/>
      <c r="C466" s="126">
        <v>463</v>
      </c>
      <c r="D466" s="132" t="s">
        <v>565</v>
      </c>
      <c r="E466" s="49" t="s">
        <v>64</v>
      </c>
      <c r="F466" s="49" t="s">
        <v>830</v>
      </c>
      <c r="G466" s="55" t="s">
        <v>840</v>
      </c>
      <c r="H466" s="57" t="s">
        <v>614</v>
      </c>
      <c r="I466" s="48">
        <v>30</v>
      </c>
      <c r="J466" s="48">
        <v>30</v>
      </c>
      <c r="K466" s="71">
        <v>245</v>
      </c>
      <c r="L466" s="43">
        <v>73</v>
      </c>
      <c r="M466" s="42">
        <f>SUM(CCT!L571-CCT!M571,CAV!L466-CAV!M466,CEAD!L466-CEAD!M466,CEART!L466-CEART!M466,CEAVI!L466-CEAVI!M466,CEFID!L466-CEFID!M466,CEO!L466-CEO!M466,CEPLAN!L466-CEPLAN!M466,CERES!L466-CERES!M466,CESFI!L466-CESFI!M466,CESMO!L466-CESMO!M466,ESAG!L466-ESAG!M466,FAED!L466-FAED!M466,MESC!L466-MESC!M466,REITORIA!L466-REITORIA!M466)</f>
        <v>16</v>
      </c>
      <c r="N466" s="41">
        <f t="shared" si="18"/>
        <v>57</v>
      </c>
      <c r="O466" s="61">
        <f t="shared" si="21"/>
        <v>17885</v>
      </c>
      <c r="P466" s="61">
        <f t="shared" si="22"/>
        <v>3920</v>
      </c>
    </row>
    <row r="467" spans="1:16" ht="31.5">
      <c r="A467" s="185"/>
      <c r="B467" s="185"/>
      <c r="C467" s="126">
        <v>464</v>
      </c>
      <c r="D467" s="132" t="s">
        <v>551</v>
      </c>
      <c r="E467" s="49" t="s">
        <v>64</v>
      </c>
      <c r="F467" s="49" t="s">
        <v>830</v>
      </c>
      <c r="G467" s="55" t="s">
        <v>840</v>
      </c>
      <c r="H467" s="57" t="s">
        <v>614</v>
      </c>
      <c r="I467" s="48">
        <v>30</v>
      </c>
      <c r="J467" s="48">
        <v>30</v>
      </c>
      <c r="K467" s="71">
        <v>102.8</v>
      </c>
      <c r="L467" s="43">
        <v>27</v>
      </c>
      <c r="M467" s="42">
        <f>SUM(CCT!L572-CCT!M572,CAV!L467-CAV!M467,CEAD!L467-CEAD!M467,CEART!L467-CEART!M467,CEAVI!L467-CEAVI!M467,CEFID!L467-CEFID!M467,CEO!L467-CEO!M467,CEPLAN!L467-CEPLAN!M467,CERES!L467-CERES!M467,CESFI!L467-CESFI!M467,CESMO!L467-CESMO!M467,ESAG!L467-ESAG!M467,FAED!L467-FAED!M467,MESC!L467-MESC!M467,REITORIA!L467-REITORIA!M467)</f>
        <v>0</v>
      </c>
      <c r="N467" s="41">
        <f t="shared" si="18"/>
        <v>27</v>
      </c>
      <c r="O467" s="61">
        <f t="shared" si="21"/>
        <v>2775.6</v>
      </c>
      <c r="P467" s="61">
        <f t="shared" si="22"/>
        <v>0</v>
      </c>
    </row>
    <row r="468" spans="1:16" ht="31.5">
      <c r="A468" s="185"/>
      <c r="B468" s="185"/>
      <c r="C468" s="126">
        <v>465</v>
      </c>
      <c r="D468" s="132" t="s">
        <v>566</v>
      </c>
      <c r="E468" s="49" t="s">
        <v>64</v>
      </c>
      <c r="F468" s="49" t="s">
        <v>843</v>
      </c>
      <c r="G468" s="55" t="s">
        <v>844</v>
      </c>
      <c r="H468" s="57" t="s">
        <v>67</v>
      </c>
      <c r="I468" s="48">
        <v>30</v>
      </c>
      <c r="J468" s="48">
        <v>30</v>
      </c>
      <c r="K468" s="71">
        <v>93.9</v>
      </c>
      <c r="L468" s="43">
        <v>76</v>
      </c>
      <c r="M468" s="42">
        <f>SUM(CCT!L573-CCT!M573,CAV!L468-CAV!M468,CEAD!L468-CEAD!M468,CEART!L468-CEART!M468,CEAVI!L468-CEAVI!M468,CEFID!L468-CEFID!M468,CEO!L468-CEO!M468,CEPLAN!L468-CEPLAN!M468,CERES!L468-CERES!M468,CESFI!L468-CESFI!M468,CESMO!L468-CESMO!M468,ESAG!L468-ESAG!M468,FAED!L468-FAED!M468,MESC!L468-MESC!M468,REITORIA!L468-REITORIA!M468)</f>
        <v>0</v>
      </c>
      <c r="N468" s="41">
        <f t="shared" si="18"/>
        <v>76</v>
      </c>
      <c r="O468" s="61">
        <f t="shared" si="21"/>
        <v>7136.4000000000005</v>
      </c>
      <c r="P468" s="61">
        <f t="shared" si="22"/>
        <v>0</v>
      </c>
    </row>
    <row r="469" spans="1:16" ht="15.75">
      <c r="A469" s="185"/>
      <c r="B469" s="185"/>
      <c r="C469" s="126">
        <v>466</v>
      </c>
      <c r="D469" s="132" t="s">
        <v>567</v>
      </c>
      <c r="E469" s="49" t="s">
        <v>64</v>
      </c>
      <c r="F469" s="49" t="s">
        <v>845</v>
      </c>
      <c r="G469" s="55" t="s">
        <v>846</v>
      </c>
      <c r="H469" s="57" t="s">
        <v>31</v>
      </c>
      <c r="I469" s="48">
        <v>30</v>
      </c>
      <c r="J469" s="48">
        <v>30</v>
      </c>
      <c r="K469" s="71">
        <v>32.99</v>
      </c>
      <c r="L469" s="43">
        <v>23</v>
      </c>
      <c r="M469" s="42">
        <f>SUM(CCT!L574-CCT!M574,CAV!L469-CAV!M469,CEAD!L469-CEAD!M469,CEART!L469-CEART!M469,CEAVI!L469-CEAVI!M469,CEFID!L469-CEFID!M469,CEO!L469-CEO!M469,CEPLAN!L469-CEPLAN!M469,CERES!L469-CERES!M469,CESFI!L469-CESFI!M469,CESMO!L469-CESMO!M469,ESAG!L469-ESAG!M469,FAED!L469-FAED!M469,MESC!L469-MESC!M469,REITORIA!L469-REITORIA!M469)</f>
        <v>0</v>
      </c>
      <c r="N469" s="41">
        <f t="shared" si="18"/>
        <v>23</v>
      </c>
      <c r="O469" s="61">
        <f t="shared" si="21"/>
        <v>758.7700000000001</v>
      </c>
      <c r="P469" s="61">
        <f t="shared" si="22"/>
        <v>0</v>
      </c>
    </row>
    <row r="470" spans="1:16" ht="15.75">
      <c r="A470" s="185"/>
      <c r="B470" s="185"/>
      <c r="C470" s="126">
        <v>467</v>
      </c>
      <c r="D470" s="132" t="s">
        <v>568</v>
      </c>
      <c r="E470" s="49" t="s">
        <v>64</v>
      </c>
      <c r="F470" s="49" t="s">
        <v>845</v>
      </c>
      <c r="G470" s="55" t="s">
        <v>847</v>
      </c>
      <c r="H470" s="57" t="s">
        <v>31</v>
      </c>
      <c r="I470" s="48">
        <v>30</v>
      </c>
      <c r="J470" s="48">
        <v>30</v>
      </c>
      <c r="K470" s="71">
        <v>34.409999999999997</v>
      </c>
      <c r="L470" s="43">
        <v>64</v>
      </c>
      <c r="M470" s="42">
        <f>SUM(CCT!L575-CCT!M575,CAV!L470-CAV!M470,CEAD!L470-CEAD!M470,CEART!L470-CEART!M470,CEAVI!L470-CEAVI!M470,CEFID!L470-CEFID!M470,CEO!L470-CEO!M470,CEPLAN!L470-CEPLAN!M470,CERES!L470-CERES!M470,CESFI!L470-CESFI!M470,CESMO!L470-CESMO!M470,ESAG!L470-ESAG!M470,FAED!L470-FAED!M470,MESC!L470-MESC!M470,REITORIA!L470-REITORIA!M470)</f>
        <v>30</v>
      </c>
      <c r="N470" s="41">
        <f t="shared" si="18"/>
        <v>34</v>
      </c>
      <c r="O470" s="61">
        <f t="shared" si="21"/>
        <v>2202.2399999999998</v>
      </c>
      <c r="P470" s="61">
        <f t="shared" si="22"/>
        <v>1032.3</v>
      </c>
    </row>
    <row r="471" spans="1:16" ht="31.5">
      <c r="A471" s="185"/>
      <c r="B471" s="185"/>
      <c r="C471" s="126">
        <v>468</v>
      </c>
      <c r="D471" s="132" t="s">
        <v>569</v>
      </c>
      <c r="E471" s="49" t="s">
        <v>64</v>
      </c>
      <c r="F471" s="49" t="s">
        <v>848</v>
      </c>
      <c r="G471" s="55" t="s">
        <v>849</v>
      </c>
      <c r="H471" s="57" t="s">
        <v>67</v>
      </c>
      <c r="I471" s="48">
        <v>30</v>
      </c>
      <c r="J471" s="48">
        <v>30</v>
      </c>
      <c r="K471" s="71">
        <v>71.739999999999995</v>
      </c>
      <c r="L471" s="43">
        <v>30</v>
      </c>
      <c r="M471" s="42">
        <f>SUM(CCT!L576-CCT!M576,CAV!L471-CAV!M471,CEAD!L471-CEAD!M471,CEART!L471-CEART!M471,CEAVI!L471-CEAVI!M471,CEFID!L471-CEFID!M471,CEO!L471-CEO!M471,CEPLAN!L471-CEPLAN!M471,CERES!L471-CERES!M471,CESFI!L471-CESFI!M471,CESMO!L471-CESMO!M471,ESAG!L471-ESAG!M471,FAED!L471-FAED!M471,MESC!L471-MESC!M471,REITORIA!L471-REITORIA!M471)</f>
        <v>2</v>
      </c>
      <c r="N471" s="41">
        <f t="shared" si="18"/>
        <v>28</v>
      </c>
      <c r="O471" s="61">
        <f t="shared" si="21"/>
        <v>2152.1999999999998</v>
      </c>
      <c r="P471" s="61">
        <f t="shared" si="22"/>
        <v>143.47999999999999</v>
      </c>
    </row>
    <row r="472" spans="1:16" ht="31.5">
      <c r="A472" s="185"/>
      <c r="B472" s="185"/>
      <c r="C472" s="126">
        <v>469</v>
      </c>
      <c r="D472" s="132" t="s">
        <v>570</v>
      </c>
      <c r="E472" s="49" t="s">
        <v>64</v>
      </c>
      <c r="F472" s="49" t="s">
        <v>850</v>
      </c>
      <c r="G472" s="55" t="s">
        <v>851</v>
      </c>
      <c r="H472" s="57" t="s">
        <v>68</v>
      </c>
      <c r="I472" s="48">
        <v>30</v>
      </c>
      <c r="J472" s="48">
        <v>30</v>
      </c>
      <c r="K472" s="71">
        <v>55.11</v>
      </c>
      <c r="L472" s="43">
        <v>600</v>
      </c>
      <c r="M472" s="42">
        <f>SUM(CCT!L577-CCT!M577,CAV!L472-CAV!M472,CEAD!L472-CEAD!M472,CEART!L472-CEART!M472,CEAVI!L472-CEAVI!M472,CEFID!L472-CEFID!M472,CEO!L472-CEO!M472,CEPLAN!L472-CEPLAN!M472,CERES!L472-CERES!M472,CESFI!L472-CESFI!M472,CESMO!L472-CESMO!M472,ESAG!L472-ESAG!M472,FAED!L472-FAED!M472,MESC!L472-MESC!M472,REITORIA!L472-REITORIA!M472)</f>
        <v>0</v>
      </c>
      <c r="N472" s="41">
        <f t="shared" si="18"/>
        <v>600</v>
      </c>
      <c r="O472" s="61">
        <f t="shared" si="21"/>
        <v>33066</v>
      </c>
      <c r="P472" s="61">
        <f t="shared" si="22"/>
        <v>0</v>
      </c>
    </row>
    <row r="473" spans="1:16" ht="63">
      <c r="A473" s="185"/>
      <c r="B473" s="185"/>
      <c r="C473" s="126">
        <v>470</v>
      </c>
      <c r="D473" s="132" t="s">
        <v>571</v>
      </c>
      <c r="E473" s="49" t="s">
        <v>64</v>
      </c>
      <c r="F473" s="49" t="s">
        <v>833</v>
      </c>
      <c r="G473" s="55" t="s">
        <v>667</v>
      </c>
      <c r="H473" s="57" t="s">
        <v>68</v>
      </c>
      <c r="I473" s="48">
        <v>30</v>
      </c>
      <c r="J473" s="48">
        <v>30</v>
      </c>
      <c r="K473" s="71">
        <v>39.42</v>
      </c>
      <c r="L473" s="43">
        <v>400</v>
      </c>
      <c r="M473" s="42">
        <f>SUM(CCT!L578-CCT!M578,CAV!L473-CAV!M473,CEAD!L473-CEAD!M473,CEART!L473-CEART!M473,CEAVI!L473-CEAVI!M473,CEFID!L473-CEFID!M473,CEO!L473-CEO!M473,CEPLAN!L473-CEPLAN!M473,CERES!L473-CERES!M473,CESFI!L473-CESFI!M473,CESMO!L473-CESMO!M473,ESAG!L473-ESAG!M473,FAED!L473-FAED!M473,MESC!L473-MESC!M473,REITORIA!L473-REITORIA!M473)</f>
        <v>0</v>
      </c>
      <c r="N473" s="41">
        <f t="shared" si="18"/>
        <v>400</v>
      </c>
      <c r="O473" s="61">
        <f t="shared" si="21"/>
        <v>15768</v>
      </c>
      <c r="P473" s="61">
        <f t="shared" si="22"/>
        <v>0</v>
      </c>
    </row>
    <row r="474" spans="1:16" ht="15.75">
      <c r="A474" s="185"/>
      <c r="B474" s="185"/>
      <c r="C474" s="126">
        <v>471</v>
      </c>
      <c r="D474" s="132" t="s">
        <v>572</v>
      </c>
      <c r="E474" s="49" t="s">
        <v>65</v>
      </c>
      <c r="F474" s="49" t="s">
        <v>852</v>
      </c>
      <c r="G474" s="55" t="s">
        <v>853</v>
      </c>
      <c r="H474" s="57" t="s">
        <v>31</v>
      </c>
      <c r="I474" s="48">
        <v>30</v>
      </c>
      <c r="J474" s="48">
        <v>30</v>
      </c>
      <c r="K474" s="71">
        <v>42.91</v>
      </c>
      <c r="L474" s="43">
        <v>31</v>
      </c>
      <c r="M474" s="42">
        <f>SUM(CCT!L579-CCT!M579,CAV!L474-CAV!M474,CEAD!L474-CEAD!M474,CEART!L474-CEART!M474,CEAVI!L474-CEAVI!M474,CEFID!L474-CEFID!M474,CEO!L474-CEO!M474,CEPLAN!L474-CEPLAN!M474,CERES!L474-CERES!M474,CESFI!L474-CESFI!M474,CESMO!L474-CESMO!M474,ESAG!L474-ESAG!M474,FAED!L474-FAED!M474,MESC!L474-MESC!M474,REITORIA!L474-REITORIA!M474)</f>
        <v>4</v>
      </c>
      <c r="N474" s="41">
        <f t="shared" si="18"/>
        <v>27</v>
      </c>
      <c r="O474" s="61">
        <f t="shared" si="21"/>
        <v>1330.2099999999998</v>
      </c>
      <c r="P474" s="61">
        <f t="shared" si="22"/>
        <v>171.64</v>
      </c>
    </row>
    <row r="475" spans="1:16" ht="15.75">
      <c r="A475" s="185"/>
      <c r="B475" s="185"/>
      <c r="C475" s="126">
        <v>472</v>
      </c>
      <c r="D475" s="132" t="s">
        <v>573</v>
      </c>
      <c r="E475" s="49" t="s">
        <v>64</v>
      </c>
      <c r="F475" s="49" t="s">
        <v>854</v>
      </c>
      <c r="G475" s="55" t="s">
        <v>855</v>
      </c>
      <c r="H475" s="57" t="s">
        <v>67</v>
      </c>
      <c r="I475" s="48">
        <v>30</v>
      </c>
      <c r="J475" s="48">
        <v>30</v>
      </c>
      <c r="K475" s="71">
        <v>23.61</v>
      </c>
      <c r="L475" s="43">
        <v>34</v>
      </c>
      <c r="M475" s="42">
        <f>SUM(CCT!L580-CCT!M580,CAV!L475-CAV!M475,CEAD!L475-CEAD!M475,CEART!L475-CEART!M475,CEAVI!L475-CEAVI!M475,CEFID!L475-CEFID!M475,CEO!L475-CEO!M475,CEPLAN!L475-CEPLAN!M475,CERES!L475-CERES!M475,CESFI!L475-CESFI!M475,CESMO!L475-CESMO!M475,ESAG!L475-ESAG!M475,FAED!L475-FAED!M475,MESC!L475-MESC!M475,REITORIA!L475-REITORIA!M475)</f>
        <v>2</v>
      </c>
      <c r="N475" s="41">
        <f t="shared" si="18"/>
        <v>32</v>
      </c>
      <c r="O475" s="61">
        <f t="shared" si="21"/>
        <v>802.74</v>
      </c>
      <c r="P475" s="61">
        <f t="shared" si="22"/>
        <v>47.22</v>
      </c>
    </row>
    <row r="476" spans="1:16" ht="31.5">
      <c r="A476" s="185"/>
      <c r="B476" s="185"/>
      <c r="C476" s="126">
        <v>473</v>
      </c>
      <c r="D476" s="132" t="s">
        <v>574</v>
      </c>
      <c r="E476" s="49" t="s">
        <v>611</v>
      </c>
      <c r="F476" s="49" t="s">
        <v>854</v>
      </c>
      <c r="G476" s="55" t="s">
        <v>856</v>
      </c>
      <c r="H476" s="57" t="s">
        <v>67</v>
      </c>
      <c r="I476" s="48">
        <v>30</v>
      </c>
      <c r="J476" s="48">
        <v>30</v>
      </c>
      <c r="K476" s="71">
        <v>13.38</v>
      </c>
      <c r="L476" s="43">
        <v>24</v>
      </c>
      <c r="M476" s="42">
        <f>SUM(CCT!L581-CCT!M581,CAV!L476-CAV!M476,CEAD!L476-CEAD!M476,CEART!L476-CEART!M476,CEAVI!L476-CEAVI!M476,CEFID!L476-CEFID!M476,CEO!L476-CEO!M476,CEPLAN!L476-CEPLAN!M476,CERES!L476-CERES!M476,CESFI!L476-CESFI!M476,CESMO!L476-CESMO!M476,ESAG!L476-ESAG!M476,FAED!L476-FAED!M476,MESC!L476-MESC!M476,REITORIA!L476-REITORIA!M476)</f>
        <v>4</v>
      </c>
      <c r="N476" s="41">
        <f t="shared" si="18"/>
        <v>20</v>
      </c>
      <c r="O476" s="61">
        <f t="shared" si="21"/>
        <v>321.12</v>
      </c>
      <c r="P476" s="61">
        <f t="shared" si="22"/>
        <v>53.52</v>
      </c>
    </row>
    <row r="477" spans="1:16" ht="31.5">
      <c r="A477" s="185"/>
      <c r="B477" s="185"/>
      <c r="C477" s="126">
        <v>474</v>
      </c>
      <c r="D477" s="132" t="s">
        <v>575</v>
      </c>
      <c r="E477" s="49" t="s">
        <v>65</v>
      </c>
      <c r="F477" s="49" t="s">
        <v>857</v>
      </c>
      <c r="G477" s="55" t="s">
        <v>654</v>
      </c>
      <c r="H477" s="57" t="s">
        <v>67</v>
      </c>
      <c r="I477" s="48">
        <v>30</v>
      </c>
      <c r="J477" s="48">
        <v>30</v>
      </c>
      <c r="K477" s="71">
        <v>84.66</v>
      </c>
      <c r="L477" s="43">
        <v>7</v>
      </c>
      <c r="M477" s="42">
        <f>SUM(CCT!L582-CCT!M582,CAV!L477-CAV!M477,CEAD!L477-CEAD!M477,CEART!L477-CEART!M477,CEAVI!L477-CEAVI!M477,CEFID!L477-CEFID!M477,CEO!L477-CEO!M477,CEPLAN!L477-CEPLAN!M477,CERES!L477-CERES!M477,CESFI!L477-CESFI!M477,CESMO!L477-CESMO!M477,ESAG!L477-ESAG!M477,FAED!L477-FAED!M477,MESC!L477-MESC!M477,REITORIA!L477-REITORIA!M477)</f>
        <v>0</v>
      </c>
      <c r="N477" s="41">
        <f t="shared" si="18"/>
        <v>7</v>
      </c>
      <c r="O477" s="61">
        <f t="shared" si="21"/>
        <v>592.62</v>
      </c>
      <c r="P477" s="61">
        <f t="shared" si="22"/>
        <v>0</v>
      </c>
    </row>
    <row r="478" spans="1:16" ht="31.5">
      <c r="A478" s="185"/>
      <c r="B478" s="185"/>
      <c r="C478" s="126">
        <v>475</v>
      </c>
      <c r="D478" s="132" t="s">
        <v>576</v>
      </c>
      <c r="E478" s="49" t="s">
        <v>65</v>
      </c>
      <c r="F478" s="49" t="s">
        <v>857</v>
      </c>
      <c r="G478" s="55" t="s">
        <v>858</v>
      </c>
      <c r="H478" s="57" t="s">
        <v>67</v>
      </c>
      <c r="I478" s="48">
        <v>30</v>
      </c>
      <c r="J478" s="48">
        <v>30</v>
      </c>
      <c r="K478" s="71">
        <v>124.6</v>
      </c>
      <c r="L478" s="43">
        <v>15</v>
      </c>
      <c r="M478" s="42">
        <f>SUM(CCT!L583-CCT!M583,CAV!L478-CAV!M478,CEAD!L478-CEAD!M478,CEART!L478-CEART!M478,CEAVI!L478-CEAVI!M478,CEFID!L478-CEFID!M478,CEO!L478-CEO!M478,CEPLAN!L478-CEPLAN!M478,CERES!L478-CERES!M478,CESFI!L478-CESFI!M478,CESMO!L478-CESMO!M478,ESAG!L478-ESAG!M478,FAED!L478-FAED!M478,MESC!L478-MESC!M478,REITORIA!L478-REITORIA!M478)</f>
        <v>0</v>
      </c>
      <c r="N478" s="41">
        <f t="shared" si="18"/>
        <v>15</v>
      </c>
      <c r="O478" s="61">
        <f t="shared" si="21"/>
        <v>1869</v>
      </c>
      <c r="P478" s="61">
        <f t="shared" si="22"/>
        <v>0</v>
      </c>
    </row>
    <row r="479" spans="1:16" ht="31.5">
      <c r="A479" s="185"/>
      <c r="B479" s="185"/>
      <c r="C479" s="126">
        <v>476</v>
      </c>
      <c r="D479" s="132" t="s">
        <v>577</v>
      </c>
      <c r="E479" s="49" t="s">
        <v>65</v>
      </c>
      <c r="F479" s="49" t="s">
        <v>857</v>
      </c>
      <c r="G479" s="55" t="s">
        <v>859</v>
      </c>
      <c r="H479" s="57" t="s">
        <v>67</v>
      </c>
      <c r="I479" s="48">
        <v>30</v>
      </c>
      <c r="J479" s="48">
        <v>30</v>
      </c>
      <c r="K479" s="71">
        <v>170.86</v>
      </c>
      <c r="L479" s="43">
        <v>15</v>
      </c>
      <c r="M479" s="42">
        <f>SUM(CCT!L584-CCT!M584,CAV!L479-CAV!M479,CEAD!L479-CEAD!M479,CEART!L479-CEART!M479,CEAVI!L479-CEAVI!M479,CEFID!L479-CEFID!M479,CEO!L479-CEO!M479,CEPLAN!L479-CEPLAN!M479,CERES!L479-CERES!M479,CESFI!L479-CESFI!M479,CESMO!L479-CESMO!M479,ESAG!L479-ESAG!M479,FAED!L479-FAED!M479,MESC!L479-MESC!M479,REITORIA!L479-REITORIA!M479)</f>
        <v>0</v>
      </c>
      <c r="N479" s="41">
        <f t="shared" si="18"/>
        <v>15</v>
      </c>
      <c r="O479" s="61">
        <f t="shared" si="21"/>
        <v>2562.9</v>
      </c>
      <c r="P479" s="61">
        <f t="shared" si="22"/>
        <v>0</v>
      </c>
    </row>
    <row r="480" spans="1:16" ht="110.25">
      <c r="A480" s="185"/>
      <c r="B480" s="185"/>
      <c r="C480" s="126">
        <v>477</v>
      </c>
      <c r="D480" s="132" t="s">
        <v>578</v>
      </c>
      <c r="E480" s="49" t="s">
        <v>64</v>
      </c>
      <c r="F480" s="49" t="s">
        <v>830</v>
      </c>
      <c r="G480" s="55" t="s">
        <v>840</v>
      </c>
      <c r="H480" s="57" t="s">
        <v>614</v>
      </c>
      <c r="I480" s="48">
        <v>30</v>
      </c>
      <c r="J480" s="48">
        <v>30</v>
      </c>
      <c r="K480" s="71">
        <v>204.7</v>
      </c>
      <c r="L480" s="43">
        <v>31</v>
      </c>
      <c r="M480" s="42">
        <f>SUM(CCT!L585-CCT!M585,CAV!L480-CAV!M480,CEAD!L480-CEAD!M480,CEART!L480-CEART!M480,CEAVI!L480-CEAVI!M480,CEFID!L480-CEFID!M480,CEO!L480-CEO!M480,CEPLAN!L480-CEPLAN!M480,CERES!L480-CERES!M480,CESFI!L480-CESFI!M480,CESMO!L480-CESMO!M480,ESAG!L480-ESAG!M480,FAED!L480-FAED!M480,MESC!L480-MESC!M480,REITORIA!L480-REITORIA!M480)</f>
        <v>4</v>
      </c>
      <c r="N480" s="41">
        <f t="shared" si="18"/>
        <v>27</v>
      </c>
      <c r="O480" s="61">
        <f t="shared" si="21"/>
        <v>6345.7</v>
      </c>
      <c r="P480" s="61">
        <f t="shared" si="22"/>
        <v>818.8</v>
      </c>
    </row>
    <row r="481" spans="1:16" ht="15.75">
      <c r="A481" s="185"/>
      <c r="B481" s="185"/>
      <c r="C481" s="126">
        <v>478</v>
      </c>
      <c r="D481" s="132" t="s">
        <v>579</v>
      </c>
      <c r="E481" s="49" t="s">
        <v>64</v>
      </c>
      <c r="F481" s="49" t="s">
        <v>860</v>
      </c>
      <c r="G481" s="55" t="s">
        <v>861</v>
      </c>
      <c r="H481" s="57" t="s">
        <v>30</v>
      </c>
      <c r="I481" s="48">
        <v>30</v>
      </c>
      <c r="J481" s="48">
        <v>30</v>
      </c>
      <c r="K481" s="71">
        <v>4.75</v>
      </c>
      <c r="L481" s="43">
        <v>200</v>
      </c>
      <c r="M481" s="42">
        <f>SUM(CCT!L586-CCT!M586,CAV!L481-CAV!M481,CEAD!L481-CEAD!M481,CEART!L481-CEART!M481,CEAVI!L481-CEAVI!M481,CEFID!L481-CEFID!M481,CEO!L481-CEO!M481,CEPLAN!L481-CEPLAN!M481,CERES!L481-CERES!M481,CESFI!L481-CESFI!M481,CESMO!L481-CESMO!M481,ESAG!L481-ESAG!M481,FAED!L481-FAED!M481,MESC!L481-MESC!M481,REITORIA!L481-REITORIA!M481)</f>
        <v>50</v>
      </c>
      <c r="N481" s="41">
        <f t="shared" si="18"/>
        <v>150</v>
      </c>
      <c r="O481" s="61">
        <f t="shared" si="21"/>
        <v>950</v>
      </c>
      <c r="P481" s="61">
        <f t="shared" si="22"/>
        <v>237.5</v>
      </c>
    </row>
    <row r="482" spans="1:16" ht="31.5">
      <c r="A482" s="185"/>
      <c r="B482" s="185"/>
      <c r="C482" s="126">
        <v>479</v>
      </c>
      <c r="D482" s="132" t="s">
        <v>580</v>
      </c>
      <c r="E482" s="49" t="s">
        <v>64</v>
      </c>
      <c r="F482" s="49" t="s">
        <v>860</v>
      </c>
      <c r="G482" s="55" t="s">
        <v>861</v>
      </c>
      <c r="H482" s="57" t="s">
        <v>67</v>
      </c>
      <c r="I482" s="48">
        <v>30</v>
      </c>
      <c r="J482" s="48">
        <v>30</v>
      </c>
      <c r="K482" s="71">
        <v>507.66</v>
      </c>
      <c r="L482" s="43">
        <v>202</v>
      </c>
      <c r="M482" s="42">
        <f>SUM(CCT!L587-CCT!M587,CAV!L482-CAV!M482,CEAD!L482-CEAD!M482,CEART!L482-CEART!M482,CEAVI!L482-CEAVI!M482,CEFID!L482-CEFID!M482,CEO!L482-CEO!M482,CEPLAN!L482-CEPLAN!M482,CERES!L482-CERES!M482,CESFI!L482-CESFI!M482,CESMO!L482-CESMO!M482,ESAG!L482-ESAG!M482,FAED!L482-FAED!M482,MESC!L482-MESC!M482,REITORIA!L482-REITORIA!M482)</f>
        <v>50</v>
      </c>
      <c r="N482" s="41">
        <f t="shared" si="18"/>
        <v>152</v>
      </c>
      <c r="O482" s="61">
        <f t="shared" si="21"/>
        <v>102547.32</v>
      </c>
      <c r="P482" s="61">
        <f t="shared" si="22"/>
        <v>25383</v>
      </c>
    </row>
    <row r="483" spans="1:16" ht="15.75">
      <c r="A483" s="185"/>
      <c r="B483" s="185"/>
      <c r="C483" s="126">
        <v>480</v>
      </c>
      <c r="D483" s="132" t="s">
        <v>581</v>
      </c>
      <c r="E483" s="49" t="s">
        <v>64</v>
      </c>
      <c r="F483" s="49" t="s">
        <v>830</v>
      </c>
      <c r="G483" s="55" t="s">
        <v>840</v>
      </c>
      <c r="H483" s="57" t="s">
        <v>614</v>
      </c>
      <c r="I483" s="48">
        <v>30</v>
      </c>
      <c r="J483" s="48">
        <v>30</v>
      </c>
      <c r="K483" s="71">
        <v>444.03</v>
      </c>
      <c r="L483" s="43">
        <v>213</v>
      </c>
      <c r="M483" s="42">
        <f>SUM(CCT!L588-CCT!M588,CAV!L483-CAV!M483,CEAD!L483-CEAD!M483,CEART!L483-CEART!M483,CEAVI!L483-CEAVI!M483,CEFID!L483-CEFID!M483,CEO!L483-CEO!M483,CEPLAN!L483-CEPLAN!M483,CERES!L483-CERES!M483,CESFI!L483-CESFI!M483,CESMO!L483-CESMO!M483,ESAG!L483-ESAG!M483,FAED!L483-FAED!M483,MESC!L483-MESC!M483,REITORIA!L483-REITORIA!M483)</f>
        <v>1</v>
      </c>
      <c r="N483" s="41">
        <f t="shared" si="18"/>
        <v>212</v>
      </c>
      <c r="O483" s="61">
        <f t="shared" si="21"/>
        <v>94578.39</v>
      </c>
      <c r="P483" s="61">
        <f t="shared" si="22"/>
        <v>444.03</v>
      </c>
    </row>
    <row r="484" spans="1:16" ht="15.75">
      <c r="A484" s="185"/>
      <c r="B484" s="185"/>
      <c r="C484" s="126">
        <v>481</v>
      </c>
      <c r="D484" s="132" t="s">
        <v>582</v>
      </c>
      <c r="E484" s="49" t="s">
        <v>64</v>
      </c>
      <c r="F484" s="49" t="s">
        <v>830</v>
      </c>
      <c r="G484" s="55" t="s">
        <v>840</v>
      </c>
      <c r="H484" s="57" t="s">
        <v>67</v>
      </c>
      <c r="I484" s="48">
        <v>30</v>
      </c>
      <c r="J484" s="48">
        <v>30</v>
      </c>
      <c r="K484" s="71">
        <v>697.32</v>
      </c>
      <c r="L484" s="43">
        <v>26</v>
      </c>
      <c r="M484" s="42">
        <f>SUM(CCT!L589-CCT!M589,CAV!L484-CAV!M484,CEAD!L484-CEAD!M484,CEART!L484-CEART!M484,CEAVI!L484-CEAVI!M484,CEFID!L484-CEFID!M484,CEO!L484-CEO!M484,CEPLAN!L484-CEPLAN!M484,CERES!L484-CERES!M484,CESFI!L484-CESFI!M484,CESMO!L484-CESMO!M484,ESAG!L484-ESAG!M484,FAED!L484-FAED!M484,MESC!L484-MESC!M484,REITORIA!L484-REITORIA!M484)</f>
        <v>7</v>
      </c>
      <c r="N484" s="41">
        <f t="shared" si="18"/>
        <v>19</v>
      </c>
      <c r="O484" s="61">
        <f t="shared" si="21"/>
        <v>18130.32</v>
      </c>
      <c r="P484" s="61">
        <f t="shared" si="22"/>
        <v>4881.2400000000007</v>
      </c>
    </row>
    <row r="485" spans="1:16" ht="15.75">
      <c r="A485" s="185"/>
      <c r="B485" s="185"/>
      <c r="C485" s="126">
        <v>482</v>
      </c>
      <c r="D485" s="132" t="s">
        <v>583</v>
      </c>
      <c r="E485" s="49" t="s">
        <v>64</v>
      </c>
      <c r="F485" s="49" t="s">
        <v>830</v>
      </c>
      <c r="G485" s="55" t="s">
        <v>840</v>
      </c>
      <c r="H485" s="57" t="s">
        <v>614</v>
      </c>
      <c r="I485" s="48">
        <v>30</v>
      </c>
      <c r="J485" s="48">
        <v>30</v>
      </c>
      <c r="K485" s="71">
        <v>405.59</v>
      </c>
      <c r="L485" s="43">
        <v>27</v>
      </c>
      <c r="M485" s="42">
        <f>SUM(CCT!L590-CCT!M590,CAV!L485-CAV!M485,CEAD!L485-CEAD!M485,CEART!L485-CEART!M485,CEAVI!L485-CEAVI!M485,CEFID!L485-CEFID!M485,CEO!L485-CEO!M485,CEPLAN!L485-CEPLAN!M485,CERES!L485-CERES!M485,CESFI!L485-CESFI!M485,CESMO!L485-CESMO!M485,ESAG!L485-ESAG!M485,FAED!L485-FAED!M485,MESC!L485-MESC!M485,REITORIA!L485-REITORIA!M485)</f>
        <v>5</v>
      </c>
      <c r="N485" s="41">
        <f t="shared" si="18"/>
        <v>22</v>
      </c>
      <c r="O485" s="61">
        <f t="shared" si="21"/>
        <v>10950.929999999998</v>
      </c>
      <c r="P485" s="61">
        <f t="shared" si="22"/>
        <v>2027.9499999999998</v>
      </c>
    </row>
    <row r="486" spans="1:16" ht="31.5">
      <c r="A486" s="185"/>
      <c r="B486" s="185"/>
      <c r="C486" s="126">
        <v>483</v>
      </c>
      <c r="D486" s="132" t="s">
        <v>584</v>
      </c>
      <c r="E486" s="49" t="s">
        <v>64</v>
      </c>
      <c r="F486" s="49" t="s">
        <v>833</v>
      </c>
      <c r="G486" s="55" t="s">
        <v>840</v>
      </c>
      <c r="H486" s="57" t="s">
        <v>68</v>
      </c>
      <c r="I486" s="48">
        <v>30</v>
      </c>
      <c r="J486" s="48">
        <v>30</v>
      </c>
      <c r="K486" s="71">
        <v>13.43</v>
      </c>
      <c r="L486" s="43">
        <v>10</v>
      </c>
      <c r="M486" s="42">
        <f>SUM(CCT!L591-CCT!M591,CAV!L486-CAV!M486,CEAD!L486-CEAD!M486,CEART!L486-CEART!M486,CEAVI!L486-CEAVI!M486,CEFID!L486-CEFID!M486,CEO!L486-CEO!M486,CEPLAN!L486-CEPLAN!M486,CERES!L486-CERES!M486,CESFI!L486-CESFI!M486,CESMO!L486-CESMO!M486,ESAG!L486-ESAG!M486,FAED!L486-FAED!M486,MESC!L486-MESC!M486,REITORIA!L486-REITORIA!M486)</f>
        <v>0</v>
      </c>
      <c r="N486" s="41">
        <f t="shared" si="18"/>
        <v>10</v>
      </c>
      <c r="O486" s="61">
        <f t="shared" si="21"/>
        <v>134.30000000000001</v>
      </c>
      <c r="P486" s="61">
        <f t="shared" si="22"/>
        <v>0</v>
      </c>
    </row>
    <row r="487" spans="1:16" ht="31.5">
      <c r="A487" s="185"/>
      <c r="B487" s="185"/>
      <c r="C487" s="126">
        <v>484</v>
      </c>
      <c r="D487" s="132" t="s">
        <v>585</v>
      </c>
      <c r="E487" s="49" t="s">
        <v>64</v>
      </c>
      <c r="F487" s="49" t="s">
        <v>833</v>
      </c>
      <c r="G487" s="55" t="s">
        <v>840</v>
      </c>
      <c r="H487" s="57" t="s">
        <v>68</v>
      </c>
      <c r="I487" s="48">
        <v>30</v>
      </c>
      <c r="J487" s="48">
        <v>30</v>
      </c>
      <c r="K487" s="71">
        <v>13.43</v>
      </c>
      <c r="L487" s="43">
        <v>10</v>
      </c>
      <c r="M487" s="42">
        <f>SUM(CCT!L592-CCT!M592,CAV!L487-CAV!M487,CEAD!L487-CEAD!M487,CEART!L487-CEART!M487,CEAVI!L487-CEAVI!M487,CEFID!L487-CEFID!M487,CEO!L487-CEO!M487,CEPLAN!L487-CEPLAN!M487,CERES!L487-CERES!M487,CESFI!L487-CESFI!M487,CESMO!L487-CESMO!M487,ESAG!L487-ESAG!M487,FAED!L487-FAED!M487,MESC!L487-MESC!M487,REITORIA!L487-REITORIA!M487)</f>
        <v>0</v>
      </c>
      <c r="N487" s="41">
        <f t="shared" si="18"/>
        <v>10</v>
      </c>
      <c r="O487" s="61">
        <f t="shared" si="21"/>
        <v>134.30000000000001</v>
      </c>
      <c r="P487" s="61">
        <f t="shared" si="22"/>
        <v>0</v>
      </c>
    </row>
    <row r="488" spans="1:16" ht="31.5">
      <c r="A488" s="185"/>
      <c r="B488" s="185"/>
      <c r="C488" s="126">
        <v>485</v>
      </c>
      <c r="D488" s="132" t="s">
        <v>586</v>
      </c>
      <c r="E488" s="49" t="s">
        <v>64</v>
      </c>
      <c r="F488" s="49" t="s">
        <v>833</v>
      </c>
      <c r="G488" s="55" t="s">
        <v>840</v>
      </c>
      <c r="H488" s="57" t="s">
        <v>68</v>
      </c>
      <c r="I488" s="48">
        <v>30</v>
      </c>
      <c r="J488" s="48">
        <v>30</v>
      </c>
      <c r="K488" s="71">
        <v>13.43</v>
      </c>
      <c r="L488" s="43">
        <v>10</v>
      </c>
      <c r="M488" s="42">
        <f>SUM(CCT!L593-CCT!M593,CAV!L488-CAV!M488,CEAD!L488-CEAD!M488,CEART!L488-CEART!M488,CEAVI!L488-CEAVI!M488,CEFID!L488-CEFID!M488,CEO!L488-CEO!M488,CEPLAN!L488-CEPLAN!M488,CERES!L488-CERES!M488,CESFI!L488-CESFI!M488,CESMO!L488-CESMO!M488,ESAG!L488-ESAG!M488,FAED!L488-FAED!M488,MESC!L488-MESC!M488,REITORIA!L488-REITORIA!M488)</f>
        <v>0</v>
      </c>
      <c r="N488" s="41">
        <f t="shared" si="18"/>
        <v>10</v>
      </c>
      <c r="O488" s="61">
        <f t="shared" si="21"/>
        <v>134.30000000000001</v>
      </c>
      <c r="P488" s="61">
        <f t="shared" si="22"/>
        <v>0</v>
      </c>
    </row>
    <row r="489" spans="1:16" ht="31.5">
      <c r="A489" s="185"/>
      <c r="B489" s="185"/>
      <c r="C489" s="126">
        <v>486</v>
      </c>
      <c r="D489" s="132" t="s">
        <v>587</v>
      </c>
      <c r="E489" s="49" t="s">
        <v>64</v>
      </c>
      <c r="F489" s="49" t="s">
        <v>833</v>
      </c>
      <c r="G489" s="55" t="s">
        <v>840</v>
      </c>
      <c r="H489" s="57" t="s">
        <v>68</v>
      </c>
      <c r="I489" s="48">
        <v>30</v>
      </c>
      <c r="J489" s="48">
        <v>30</v>
      </c>
      <c r="K489" s="71">
        <v>28.12</v>
      </c>
      <c r="L489" s="43">
        <v>10</v>
      </c>
      <c r="M489" s="42">
        <f>SUM(CCT!L594-CCT!M594,CAV!L489-CAV!M489,CEAD!L489-CEAD!M489,CEART!L489-CEART!M489,CEAVI!L489-CEAVI!M489,CEFID!L489-CEFID!M489,CEO!L489-CEO!M489,CEPLAN!L489-CEPLAN!M489,CERES!L489-CERES!M489,CESFI!L489-CESFI!M489,CESMO!L489-CESMO!M489,ESAG!L489-ESAG!M489,FAED!L489-FAED!M489,MESC!L489-MESC!M489,REITORIA!L489-REITORIA!M489)</f>
        <v>0</v>
      </c>
      <c r="N489" s="41">
        <f t="shared" si="18"/>
        <v>10</v>
      </c>
      <c r="O489" s="61">
        <f t="shared" si="21"/>
        <v>281.2</v>
      </c>
      <c r="P489" s="61">
        <f t="shared" si="22"/>
        <v>0</v>
      </c>
    </row>
    <row r="490" spans="1:16" ht="31.5">
      <c r="A490" s="185"/>
      <c r="B490" s="185"/>
      <c r="C490" s="126">
        <v>487</v>
      </c>
      <c r="D490" s="132" t="s">
        <v>588</v>
      </c>
      <c r="E490" s="49" t="s">
        <v>64</v>
      </c>
      <c r="F490" s="49" t="s">
        <v>833</v>
      </c>
      <c r="G490" s="55" t="s">
        <v>840</v>
      </c>
      <c r="H490" s="57" t="s">
        <v>68</v>
      </c>
      <c r="I490" s="48">
        <v>30</v>
      </c>
      <c r="J490" s="48">
        <v>30</v>
      </c>
      <c r="K490" s="71">
        <v>37.53</v>
      </c>
      <c r="L490" s="43">
        <v>200</v>
      </c>
      <c r="M490" s="42">
        <f>SUM(CCT!L595-CCT!M595,CAV!L490-CAV!M490,CEAD!L490-CEAD!M490,CEART!L490-CEART!M490,CEAVI!L490-CEAVI!M490,CEFID!L490-CEFID!M490,CEO!L490-CEO!M490,CEPLAN!L490-CEPLAN!M490,CERES!L490-CERES!M490,CESFI!L490-CESFI!M490,CESMO!L490-CESMO!M490,ESAG!L490-ESAG!M490,FAED!L490-FAED!M490,MESC!L490-MESC!M490,REITORIA!L490-REITORIA!M490)</f>
        <v>0</v>
      </c>
      <c r="N490" s="41">
        <f t="shared" si="18"/>
        <v>200</v>
      </c>
      <c r="O490" s="61">
        <f t="shared" si="21"/>
        <v>7506</v>
      </c>
      <c r="P490" s="61">
        <f t="shared" si="22"/>
        <v>0</v>
      </c>
    </row>
    <row r="491" spans="1:16" ht="31.5">
      <c r="A491" s="185"/>
      <c r="B491" s="185"/>
      <c r="C491" s="126">
        <v>488</v>
      </c>
      <c r="D491" s="132" t="s">
        <v>589</v>
      </c>
      <c r="E491" s="49" t="s">
        <v>64</v>
      </c>
      <c r="F491" s="49" t="s">
        <v>833</v>
      </c>
      <c r="G491" s="55" t="s">
        <v>840</v>
      </c>
      <c r="H491" s="57" t="s">
        <v>68</v>
      </c>
      <c r="I491" s="48">
        <v>30</v>
      </c>
      <c r="J491" s="48">
        <v>30</v>
      </c>
      <c r="K491" s="71">
        <v>42.07</v>
      </c>
      <c r="L491" s="43">
        <v>200</v>
      </c>
      <c r="M491" s="42">
        <f>SUM(CCT!L596-CCT!M596,CAV!L491-CAV!M491,CEAD!L491-CEAD!M491,CEART!L491-CEART!M491,CEAVI!L491-CEAVI!M491,CEFID!L491-CEFID!M491,CEO!L491-CEO!M491,CEPLAN!L491-CEPLAN!M491,CERES!L491-CERES!M491,CESFI!L491-CESFI!M491,CESMO!L491-CESMO!M491,ESAG!L491-ESAG!M491,FAED!L491-FAED!M491,MESC!L491-MESC!M491,REITORIA!L491-REITORIA!M491)</f>
        <v>0</v>
      </c>
      <c r="N491" s="41">
        <f t="shared" si="18"/>
        <v>200</v>
      </c>
      <c r="O491" s="61">
        <f t="shared" si="21"/>
        <v>8414</v>
      </c>
      <c r="P491" s="61">
        <f t="shared" si="22"/>
        <v>0</v>
      </c>
    </row>
    <row r="492" spans="1:16" ht="31.5">
      <c r="A492" s="185"/>
      <c r="B492" s="185"/>
      <c r="C492" s="126">
        <v>489</v>
      </c>
      <c r="D492" s="132" t="s">
        <v>590</v>
      </c>
      <c r="E492" s="49" t="s">
        <v>64</v>
      </c>
      <c r="F492" s="49" t="s">
        <v>833</v>
      </c>
      <c r="G492" s="55" t="s">
        <v>840</v>
      </c>
      <c r="H492" s="57" t="s">
        <v>68</v>
      </c>
      <c r="I492" s="48">
        <v>30</v>
      </c>
      <c r="J492" s="48">
        <v>30</v>
      </c>
      <c r="K492" s="71">
        <v>42.07</v>
      </c>
      <c r="L492" s="43">
        <v>200</v>
      </c>
      <c r="M492" s="42">
        <f>SUM(CCT!L597-CCT!M597,CAV!L492-CAV!M492,CEAD!L492-CEAD!M492,CEART!L492-CEART!M492,CEAVI!L492-CEAVI!M492,CEFID!L492-CEFID!M492,CEO!L492-CEO!M492,CEPLAN!L492-CEPLAN!M492,CERES!L492-CERES!M492,CESFI!L492-CESFI!M492,CESMO!L492-CESMO!M492,ESAG!L492-ESAG!M492,FAED!L492-FAED!M492,MESC!L492-MESC!M492,REITORIA!L492-REITORIA!M492)</f>
        <v>0</v>
      </c>
      <c r="N492" s="41">
        <f t="shared" si="18"/>
        <v>200</v>
      </c>
      <c r="O492" s="61">
        <f t="shared" si="21"/>
        <v>8414</v>
      </c>
      <c r="P492" s="61">
        <f t="shared" si="22"/>
        <v>0</v>
      </c>
    </row>
    <row r="493" spans="1:16" ht="31.5">
      <c r="A493" s="185"/>
      <c r="B493" s="185"/>
      <c r="C493" s="126">
        <v>490</v>
      </c>
      <c r="D493" s="132" t="s">
        <v>591</v>
      </c>
      <c r="E493" s="49" t="s">
        <v>64</v>
      </c>
      <c r="F493" s="49" t="s">
        <v>833</v>
      </c>
      <c r="G493" s="55" t="s">
        <v>840</v>
      </c>
      <c r="H493" s="57" t="s">
        <v>68</v>
      </c>
      <c r="I493" s="48">
        <v>30</v>
      </c>
      <c r="J493" s="48">
        <v>30</v>
      </c>
      <c r="K493" s="71">
        <v>42.07</v>
      </c>
      <c r="L493" s="43">
        <v>200</v>
      </c>
      <c r="M493" s="42">
        <f>SUM(CCT!L598-CCT!M598,CAV!L493-CAV!M493,CEAD!L493-CEAD!M493,CEART!L493-CEART!M493,CEAVI!L493-CEAVI!M493,CEFID!L493-CEFID!M493,CEO!L493-CEO!M493,CEPLAN!L493-CEPLAN!M493,CERES!L493-CERES!M493,CESFI!L493-CESFI!M493,CESMO!L493-CESMO!M493,ESAG!L493-ESAG!M493,FAED!L493-FAED!M493,MESC!L493-MESC!M493,REITORIA!L493-REITORIA!M493)</f>
        <v>0</v>
      </c>
      <c r="N493" s="41">
        <f t="shared" si="18"/>
        <v>200</v>
      </c>
      <c r="O493" s="61">
        <f t="shared" si="21"/>
        <v>8414</v>
      </c>
      <c r="P493" s="61">
        <f t="shared" si="22"/>
        <v>0</v>
      </c>
    </row>
    <row r="494" spans="1:16" ht="31.5">
      <c r="A494" s="185"/>
      <c r="B494" s="185"/>
      <c r="C494" s="126">
        <v>491</v>
      </c>
      <c r="D494" s="132" t="s">
        <v>592</v>
      </c>
      <c r="E494" s="49" t="s">
        <v>64</v>
      </c>
      <c r="F494" s="49" t="s">
        <v>833</v>
      </c>
      <c r="G494" s="55" t="s">
        <v>840</v>
      </c>
      <c r="H494" s="57" t="s">
        <v>68</v>
      </c>
      <c r="I494" s="48">
        <v>30</v>
      </c>
      <c r="J494" s="48">
        <v>30</v>
      </c>
      <c r="K494" s="71">
        <v>53.87</v>
      </c>
      <c r="L494" s="43">
        <v>10</v>
      </c>
      <c r="M494" s="42">
        <f>SUM(CCT!L599-CCT!M599,CAV!L494-CAV!M494,CEAD!L494-CEAD!M494,CEART!L494-CEART!M494,CEAVI!L494-CEAVI!M494,CEFID!L494-CEFID!M494,CEO!L494-CEO!M494,CEPLAN!L494-CEPLAN!M494,CERES!L494-CERES!M494,CESFI!L494-CESFI!M494,CESMO!L494-CESMO!M494,ESAG!L494-ESAG!M494,FAED!L494-FAED!M494,MESC!L494-MESC!M494,REITORIA!L494-REITORIA!M494)</f>
        <v>0</v>
      </c>
      <c r="N494" s="41">
        <f t="shared" si="18"/>
        <v>10</v>
      </c>
      <c r="O494" s="61">
        <f t="shared" si="21"/>
        <v>538.69999999999993</v>
      </c>
      <c r="P494" s="61">
        <f t="shared" si="22"/>
        <v>0</v>
      </c>
    </row>
    <row r="495" spans="1:16" ht="31.5">
      <c r="A495" s="185"/>
      <c r="B495" s="185"/>
      <c r="C495" s="126">
        <v>492</v>
      </c>
      <c r="D495" s="132" t="s">
        <v>593</v>
      </c>
      <c r="E495" s="49" t="s">
        <v>64</v>
      </c>
      <c r="F495" s="49" t="s">
        <v>833</v>
      </c>
      <c r="G495" s="55" t="s">
        <v>840</v>
      </c>
      <c r="H495" s="57" t="s">
        <v>68</v>
      </c>
      <c r="I495" s="48">
        <v>30</v>
      </c>
      <c r="J495" s="48">
        <v>30</v>
      </c>
      <c r="K495" s="71">
        <v>60.32</v>
      </c>
      <c r="L495" s="43">
        <v>10</v>
      </c>
      <c r="M495" s="42">
        <f>SUM(CCT!L600-CCT!M600,CAV!L495-CAV!M495,CEAD!L495-CEAD!M495,CEART!L495-CEART!M495,CEAVI!L495-CEAVI!M495,CEFID!L495-CEFID!M495,CEO!L495-CEO!M495,CEPLAN!L495-CEPLAN!M495,CERES!L495-CERES!M495,CESFI!L495-CESFI!M495,CESMO!L495-CESMO!M495,ESAG!L495-ESAG!M495,FAED!L495-FAED!M495,MESC!L495-MESC!M495,REITORIA!L495-REITORIA!M495)</f>
        <v>0</v>
      </c>
      <c r="N495" s="41">
        <f t="shared" si="18"/>
        <v>10</v>
      </c>
      <c r="O495" s="61">
        <f t="shared" si="21"/>
        <v>603.20000000000005</v>
      </c>
      <c r="P495" s="61">
        <f t="shared" si="22"/>
        <v>0</v>
      </c>
    </row>
    <row r="496" spans="1:16" ht="31.5">
      <c r="A496" s="185"/>
      <c r="B496" s="185"/>
      <c r="C496" s="126">
        <v>493</v>
      </c>
      <c r="D496" s="132" t="s">
        <v>594</v>
      </c>
      <c r="E496" s="49" t="s">
        <v>64</v>
      </c>
      <c r="F496" s="49" t="s">
        <v>833</v>
      </c>
      <c r="G496" s="55" t="s">
        <v>840</v>
      </c>
      <c r="H496" s="57" t="s">
        <v>68</v>
      </c>
      <c r="I496" s="48">
        <v>30</v>
      </c>
      <c r="J496" s="48">
        <v>30</v>
      </c>
      <c r="K496" s="71">
        <v>60.32</v>
      </c>
      <c r="L496" s="43">
        <v>10</v>
      </c>
      <c r="M496" s="42">
        <f>SUM(CCT!L601-CCT!M601,CAV!L496-CAV!M496,CEAD!L496-CEAD!M496,CEART!L496-CEART!M496,CEAVI!L496-CEAVI!M496,CEFID!L496-CEFID!M496,CEO!L496-CEO!M496,CEPLAN!L496-CEPLAN!M496,CERES!L496-CERES!M496,CESFI!L496-CESFI!M496,CESMO!L496-CESMO!M496,ESAG!L496-ESAG!M496,FAED!L496-FAED!M496,MESC!L496-MESC!M496,REITORIA!L496-REITORIA!M496)</f>
        <v>0</v>
      </c>
      <c r="N496" s="41">
        <f t="shared" si="18"/>
        <v>10</v>
      </c>
      <c r="O496" s="61">
        <f t="shared" si="21"/>
        <v>603.20000000000005</v>
      </c>
      <c r="P496" s="61">
        <f t="shared" si="22"/>
        <v>0</v>
      </c>
    </row>
    <row r="497" spans="1:16" ht="31.5">
      <c r="A497" s="185"/>
      <c r="B497" s="185"/>
      <c r="C497" s="126">
        <v>494</v>
      </c>
      <c r="D497" s="132" t="s">
        <v>595</v>
      </c>
      <c r="E497" s="49" t="s">
        <v>64</v>
      </c>
      <c r="F497" s="49" t="s">
        <v>833</v>
      </c>
      <c r="G497" s="55" t="s">
        <v>840</v>
      </c>
      <c r="H497" s="57" t="s">
        <v>68</v>
      </c>
      <c r="I497" s="48">
        <v>30</v>
      </c>
      <c r="J497" s="48">
        <v>30</v>
      </c>
      <c r="K497" s="71">
        <v>84.19</v>
      </c>
      <c r="L497" s="43">
        <v>10</v>
      </c>
      <c r="M497" s="42">
        <f>SUM(CCT!L602-CCT!M602,CAV!L497-CAV!M497,CEAD!L497-CEAD!M497,CEART!L497-CEART!M497,CEAVI!L497-CEAVI!M497,CEFID!L497-CEFID!M497,CEO!L497-CEO!M497,CEPLAN!L497-CEPLAN!M497,CERES!L497-CERES!M497,CESFI!L497-CESFI!M497,CESMO!L497-CESMO!M497,ESAG!L497-ESAG!M497,FAED!L497-FAED!M497,MESC!L497-MESC!M497,REITORIA!L497-REITORIA!M497)</f>
        <v>0</v>
      </c>
      <c r="N497" s="41">
        <f t="shared" si="18"/>
        <v>10</v>
      </c>
      <c r="O497" s="61">
        <f t="shared" si="21"/>
        <v>841.9</v>
      </c>
      <c r="P497" s="61">
        <f t="shared" si="22"/>
        <v>0</v>
      </c>
    </row>
    <row r="498" spans="1:16" ht="31.5">
      <c r="A498" s="185"/>
      <c r="B498" s="185"/>
      <c r="C498" s="126">
        <v>495</v>
      </c>
      <c r="D498" s="132" t="s">
        <v>596</v>
      </c>
      <c r="E498" s="49" t="s">
        <v>64</v>
      </c>
      <c r="F498" s="49" t="s">
        <v>833</v>
      </c>
      <c r="G498" s="55" t="s">
        <v>840</v>
      </c>
      <c r="H498" s="57" t="s">
        <v>68</v>
      </c>
      <c r="I498" s="48">
        <v>30</v>
      </c>
      <c r="J498" s="48">
        <v>30</v>
      </c>
      <c r="K498" s="71">
        <v>98.04</v>
      </c>
      <c r="L498" s="43">
        <v>10</v>
      </c>
      <c r="M498" s="42">
        <f>SUM(CCT!L603-CCT!M603,CAV!L498-CAV!M498,CEAD!L498-CEAD!M498,CEART!L498-CEART!M498,CEAVI!L498-CEAVI!M498,CEFID!L498-CEFID!M498,CEO!L498-CEO!M498,CEPLAN!L498-CEPLAN!M498,CERES!L498-CERES!M498,CESFI!L498-CESFI!M498,CESMO!L498-CESMO!M498,ESAG!L498-ESAG!M498,FAED!L498-FAED!M498,MESC!L498-MESC!M498,REITORIA!L498-REITORIA!M498)</f>
        <v>0</v>
      </c>
      <c r="N498" s="41">
        <f t="shared" si="18"/>
        <v>10</v>
      </c>
      <c r="O498" s="61">
        <f t="shared" si="21"/>
        <v>980.40000000000009</v>
      </c>
      <c r="P498" s="61">
        <f t="shared" si="22"/>
        <v>0</v>
      </c>
    </row>
    <row r="499" spans="1:16" ht="31.5">
      <c r="A499" s="185"/>
      <c r="B499" s="185"/>
      <c r="C499" s="126">
        <v>496</v>
      </c>
      <c r="D499" s="132" t="s">
        <v>597</v>
      </c>
      <c r="E499" s="49" t="s">
        <v>64</v>
      </c>
      <c r="F499" s="49" t="s">
        <v>833</v>
      </c>
      <c r="G499" s="55" t="s">
        <v>840</v>
      </c>
      <c r="H499" s="57" t="s">
        <v>68</v>
      </c>
      <c r="I499" s="48">
        <v>30</v>
      </c>
      <c r="J499" s="48">
        <v>30</v>
      </c>
      <c r="K499" s="71">
        <v>98.04</v>
      </c>
      <c r="L499" s="43">
        <v>10</v>
      </c>
      <c r="M499" s="42">
        <f>SUM(CCT!L604-CCT!M604,CAV!L499-CAV!M499,CEAD!L499-CEAD!M499,CEART!L499-CEART!M499,CEAVI!L499-CEAVI!M499,CEFID!L499-CEFID!M499,CEO!L499-CEO!M499,CEPLAN!L499-CEPLAN!M499,CERES!L499-CERES!M499,CESFI!L499-CESFI!M499,CESMO!L499-CESMO!M499,ESAG!L499-ESAG!M499,FAED!L499-FAED!M499,MESC!L499-MESC!M499,REITORIA!L499-REITORIA!M499)</f>
        <v>0</v>
      </c>
      <c r="N499" s="41">
        <f t="shared" si="18"/>
        <v>10</v>
      </c>
      <c r="O499" s="61">
        <f t="shared" si="21"/>
        <v>980.40000000000009</v>
      </c>
      <c r="P499" s="61">
        <f t="shared" si="22"/>
        <v>0</v>
      </c>
    </row>
    <row r="500" spans="1:16" ht="31.5">
      <c r="A500" s="185"/>
      <c r="B500" s="185"/>
      <c r="C500" s="126">
        <v>497</v>
      </c>
      <c r="D500" s="132" t="s">
        <v>598</v>
      </c>
      <c r="E500" s="49" t="s">
        <v>64</v>
      </c>
      <c r="F500" s="49" t="s">
        <v>862</v>
      </c>
      <c r="G500" s="55" t="s">
        <v>840</v>
      </c>
      <c r="H500" s="57" t="s">
        <v>68</v>
      </c>
      <c r="I500" s="48">
        <v>30</v>
      </c>
      <c r="J500" s="48">
        <v>30</v>
      </c>
      <c r="K500" s="71">
        <v>0.59</v>
      </c>
      <c r="L500" s="43">
        <v>2600</v>
      </c>
      <c r="M500" s="42">
        <f>SUM(CCT!L605-CCT!M605,CAV!L500-CAV!M500,CEAD!L500-CEAD!M500,CEART!L500-CEART!M500,CEAVI!L500-CEAVI!M500,CEFID!L500-CEFID!M500,CEO!L500-CEO!M500,CEPLAN!L500-CEPLAN!M500,CERES!L500-CERES!M500,CESFI!L500-CESFI!M500,CESMO!L500-CESMO!M500,ESAG!L500-ESAG!M500,FAED!L500-FAED!M500,MESC!L500-MESC!M500,REITORIA!L500-REITORIA!M500)</f>
        <v>0</v>
      </c>
      <c r="N500" s="41">
        <f t="shared" si="18"/>
        <v>2600</v>
      </c>
      <c r="O500" s="61">
        <f t="shared" si="21"/>
        <v>1534</v>
      </c>
      <c r="P500" s="61">
        <f t="shared" si="22"/>
        <v>0</v>
      </c>
    </row>
    <row r="501" spans="1:16" ht="15.75">
      <c r="A501" s="185"/>
      <c r="B501" s="185"/>
      <c r="C501" s="126">
        <v>498</v>
      </c>
      <c r="D501" s="132" t="s">
        <v>599</v>
      </c>
      <c r="E501" s="49" t="s">
        <v>64</v>
      </c>
      <c r="F501" s="49" t="s">
        <v>833</v>
      </c>
      <c r="G501" s="55" t="s">
        <v>831</v>
      </c>
      <c r="H501" s="57" t="s">
        <v>30</v>
      </c>
      <c r="I501" s="48">
        <v>30</v>
      </c>
      <c r="J501" s="48">
        <v>30</v>
      </c>
      <c r="K501" s="71">
        <v>5.55</v>
      </c>
      <c r="L501" s="43">
        <v>400</v>
      </c>
      <c r="M501" s="42">
        <f>SUM(CCT!L606-CCT!M606,CAV!L501-CAV!M501,CEAD!L501-CEAD!M501,CEART!L501-CEART!M501,CEAVI!L501-CEAVI!M501,CEFID!L501-CEFID!M501,CEO!L501-CEO!M501,CEPLAN!L501-CEPLAN!M501,CERES!L501-CERES!M501,CESFI!L501-CESFI!M501,CESMO!L501-CESMO!M501,ESAG!L501-ESAG!M501,FAED!L501-FAED!M501,MESC!L501-MESC!M501,REITORIA!L501-REITORIA!M501)</f>
        <v>100</v>
      </c>
      <c r="N501" s="41">
        <f t="shared" si="18"/>
        <v>300</v>
      </c>
      <c r="O501" s="61">
        <f t="shared" si="21"/>
        <v>2220</v>
      </c>
      <c r="P501" s="61">
        <f t="shared" si="22"/>
        <v>555</v>
      </c>
    </row>
    <row r="502" spans="1:16" ht="15.75">
      <c r="A502" s="185"/>
      <c r="B502" s="185"/>
      <c r="C502" s="126">
        <v>499</v>
      </c>
      <c r="D502" s="132" t="s">
        <v>600</v>
      </c>
      <c r="E502" s="49" t="s">
        <v>64</v>
      </c>
      <c r="F502" s="49" t="s">
        <v>833</v>
      </c>
      <c r="G502" s="55" t="s">
        <v>831</v>
      </c>
      <c r="H502" s="57" t="s">
        <v>30</v>
      </c>
      <c r="I502" s="48">
        <v>30</v>
      </c>
      <c r="J502" s="48">
        <v>30</v>
      </c>
      <c r="K502" s="71">
        <v>5.55</v>
      </c>
      <c r="L502" s="43">
        <v>400</v>
      </c>
      <c r="M502" s="42">
        <f>SUM(CCT!L607-CCT!M607,CAV!L502-CAV!M502,CEAD!L502-CEAD!M502,CEART!L502-CEART!M502,CEAVI!L502-CEAVI!M502,CEFID!L502-CEFID!M502,CEO!L502-CEO!M502,CEPLAN!L502-CEPLAN!M502,CERES!L502-CERES!M502,CESFI!L502-CESFI!M502,CESMO!L502-CESMO!M502,ESAG!L502-ESAG!M502,FAED!L502-FAED!M502,MESC!L502-MESC!M502,REITORIA!L502-REITORIA!M502)</f>
        <v>100</v>
      </c>
      <c r="N502" s="41">
        <f t="shared" si="18"/>
        <v>300</v>
      </c>
      <c r="O502" s="61">
        <f t="shared" si="21"/>
        <v>2220</v>
      </c>
      <c r="P502" s="61">
        <f t="shared" si="22"/>
        <v>555</v>
      </c>
    </row>
    <row r="503" spans="1:16" ht="15.75">
      <c r="A503" s="186"/>
      <c r="B503" s="186"/>
      <c r="C503" s="126">
        <v>500</v>
      </c>
      <c r="D503" s="132" t="s">
        <v>601</v>
      </c>
      <c r="E503" s="49" t="s">
        <v>64</v>
      </c>
      <c r="F503" s="49" t="s">
        <v>833</v>
      </c>
      <c r="G503" s="55" t="s">
        <v>831</v>
      </c>
      <c r="H503" s="57" t="s">
        <v>30</v>
      </c>
      <c r="I503" s="48">
        <v>30</v>
      </c>
      <c r="J503" s="48">
        <v>30</v>
      </c>
      <c r="K503" s="71">
        <v>5.55</v>
      </c>
      <c r="L503" s="43">
        <v>400</v>
      </c>
      <c r="M503" s="42">
        <f>SUM(CCT!L608-CCT!M608,CAV!L503-CAV!M503,CEAD!L503-CEAD!M503,CEART!L503-CEART!M503,CEAVI!L503-CEAVI!M503,CEFID!L503-CEFID!M503,CEO!L503-CEO!M503,CEPLAN!L503-CEPLAN!M503,CERES!L503-CERES!M503,CESFI!L503-CESFI!M503,CESMO!L503-CESMO!M503,ESAG!L503-ESAG!M503,FAED!L503-FAED!M503,MESC!L503-MESC!M503,REITORIA!L503-REITORIA!M503)</f>
        <v>100</v>
      </c>
      <c r="N503" s="41">
        <f t="shared" si="18"/>
        <v>300</v>
      </c>
      <c r="O503" s="61">
        <f t="shared" si="21"/>
        <v>2220</v>
      </c>
      <c r="P503" s="61">
        <f t="shared" si="22"/>
        <v>555</v>
      </c>
    </row>
    <row r="504" spans="1:16" ht="15.75">
      <c r="A504" s="190" t="s">
        <v>474</v>
      </c>
      <c r="B504" s="190">
        <v>11</v>
      </c>
      <c r="C504" s="125">
        <v>501</v>
      </c>
      <c r="D504" s="131" t="s">
        <v>602</v>
      </c>
      <c r="E504" s="90" t="s">
        <v>64</v>
      </c>
      <c r="F504" s="90" t="s">
        <v>863</v>
      </c>
      <c r="G504" s="91" t="s">
        <v>864</v>
      </c>
      <c r="H504" s="92" t="s">
        <v>615</v>
      </c>
      <c r="I504" s="47">
        <v>30</v>
      </c>
      <c r="J504" s="47">
        <v>30</v>
      </c>
      <c r="K504" s="93">
        <v>169</v>
      </c>
      <c r="L504" s="43">
        <v>3</v>
      </c>
      <c r="M504" s="42">
        <f>SUM(CCT!L609-CCT!M609,CAV!L504-CAV!M504,CEAD!L504-CEAD!M504,CEART!L504-CEART!M504,CEAVI!L504-CEAVI!M504,CEFID!L504-CEFID!M504,CEO!L504-CEO!M504,CEPLAN!L504-CEPLAN!M504,CERES!L504-CERES!M504,CESFI!L504-CESFI!M504,CESMO!L504-CESMO!M504,ESAG!L504-ESAG!M504,FAED!L504-FAED!M504,MESC!L504-MESC!M504,REITORIA!L504-REITORIA!M504)</f>
        <v>0</v>
      </c>
      <c r="N504" s="41">
        <f t="shared" si="18"/>
        <v>3</v>
      </c>
      <c r="O504" s="61">
        <f t="shared" si="21"/>
        <v>507</v>
      </c>
      <c r="P504" s="61">
        <f t="shared" si="22"/>
        <v>0</v>
      </c>
    </row>
    <row r="505" spans="1:16" ht="15.75">
      <c r="A505" s="191"/>
      <c r="B505" s="191"/>
      <c r="C505" s="125">
        <v>502</v>
      </c>
      <c r="D505" s="131" t="s">
        <v>603</v>
      </c>
      <c r="E505" s="90" t="s">
        <v>64</v>
      </c>
      <c r="F505" s="90" t="s">
        <v>863</v>
      </c>
      <c r="G505" s="91" t="s">
        <v>865</v>
      </c>
      <c r="H505" s="92" t="s">
        <v>615</v>
      </c>
      <c r="I505" s="47">
        <v>30</v>
      </c>
      <c r="J505" s="47">
        <v>30</v>
      </c>
      <c r="K505" s="93">
        <v>187</v>
      </c>
      <c r="L505" s="43">
        <v>3</v>
      </c>
      <c r="M505" s="42">
        <f>SUM(CCT!L610-CCT!M610,CAV!L505-CAV!M505,CEAD!L505-CEAD!M505,CEART!L505-CEART!M505,CEAVI!L505-CEAVI!M505,CEFID!L505-CEFID!M505,CEO!L505-CEO!M505,CEPLAN!L505-CEPLAN!M505,CERES!L505-CERES!M505,CESFI!L505-CESFI!M505,CESMO!L505-CESMO!M505,ESAG!L505-ESAG!M505,FAED!L505-FAED!M505,MESC!L505-MESC!M505,REITORIA!L505-REITORIA!M505)</f>
        <v>0</v>
      </c>
      <c r="N505" s="41">
        <f t="shared" si="18"/>
        <v>3</v>
      </c>
      <c r="O505" s="61">
        <f t="shared" si="21"/>
        <v>561</v>
      </c>
      <c r="P505" s="61">
        <f t="shared" si="22"/>
        <v>0</v>
      </c>
    </row>
    <row r="506" spans="1:16" ht="15.75">
      <c r="A506" s="191"/>
      <c r="B506" s="191"/>
      <c r="C506" s="125">
        <v>503</v>
      </c>
      <c r="D506" s="131" t="s">
        <v>604</v>
      </c>
      <c r="E506" s="90" t="s">
        <v>612</v>
      </c>
      <c r="F506" s="90" t="s">
        <v>863</v>
      </c>
      <c r="G506" s="91" t="s">
        <v>866</v>
      </c>
      <c r="H506" s="92" t="s">
        <v>615</v>
      </c>
      <c r="I506" s="47">
        <v>30</v>
      </c>
      <c r="J506" s="47">
        <v>30</v>
      </c>
      <c r="K506" s="93">
        <v>230</v>
      </c>
      <c r="L506" s="43">
        <v>3</v>
      </c>
      <c r="M506" s="42">
        <f>SUM(CCT!L611-CCT!M611,CAV!L506-CAV!M506,CEAD!L506-CEAD!M506,CEART!L506-CEART!M506,CEAVI!L506-CEAVI!M506,CEFID!L506-CEFID!M506,CEO!L506-CEO!M506,CEPLAN!L506-CEPLAN!M506,CERES!L506-CERES!M506,CESFI!L506-CESFI!M506,CESMO!L506-CESMO!M506,ESAG!L506-ESAG!M506,FAED!L506-FAED!M506,MESC!L506-MESC!M506,REITORIA!L506-REITORIA!M506)</f>
        <v>0</v>
      </c>
      <c r="N506" s="41">
        <f t="shared" si="18"/>
        <v>3</v>
      </c>
      <c r="O506" s="61">
        <f t="shared" si="21"/>
        <v>690</v>
      </c>
      <c r="P506" s="61">
        <f t="shared" si="22"/>
        <v>0</v>
      </c>
    </row>
    <row r="507" spans="1:16" ht="15.75">
      <c r="A507" s="191"/>
      <c r="B507" s="191"/>
      <c r="C507" s="125">
        <v>504</v>
      </c>
      <c r="D507" s="131" t="s">
        <v>605</v>
      </c>
      <c r="E507" s="90" t="s">
        <v>64</v>
      </c>
      <c r="F507" s="90" t="s">
        <v>863</v>
      </c>
      <c r="G507" s="91" t="s">
        <v>867</v>
      </c>
      <c r="H507" s="92" t="s">
        <v>615</v>
      </c>
      <c r="I507" s="47">
        <v>30</v>
      </c>
      <c r="J507" s="47">
        <v>30</v>
      </c>
      <c r="K507" s="93">
        <v>250</v>
      </c>
      <c r="L507" s="43">
        <v>3</v>
      </c>
      <c r="M507" s="42">
        <f>SUM(CCT!L612-CCT!M612,CAV!L507-CAV!M507,CEAD!L507-CEAD!M507,CEART!L507-CEART!M507,CEAVI!L507-CEAVI!M507,CEFID!L507-CEFID!M507,CEO!L507-CEO!M507,CEPLAN!L507-CEPLAN!M507,CERES!L507-CERES!M507,CESFI!L507-CESFI!M507,CESMO!L507-CESMO!M507,ESAG!L507-ESAG!M507,FAED!L507-FAED!M507,MESC!L507-MESC!M507,REITORIA!L507-REITORIA!M507)</f>
        <v>0</v>
      </c>
      <c r="N507" s="41">
        <f t="shared" si="18"/>
        <v>3</v>
      </c>
      <c r="O507" s="61">
        <f t="shared" si="21"/>
        <v>750</v>
      </c>
      <c r="P507" s="61">
        <f t="shared" si="22"/>
        <v>0</v>
      </c>
    </row>
    <row r="508" spans="1:16" ht="15.75">
      <c r="A508" s="191"/>
      <c r="B508" s="191"/>
      <c r="C508" s="125">
        <v>505</v>
      </c>
      <c r="D508" s="131" t="s">
        <v>606</v>
      </c>
      <c r="E508" s="90" t="s">
        <v>64</v>
      </c>
      <c r="F508" s="90" t="s">
        <v>863</v>
      </c>
      <c r="G508" s="91" t="s">
        <v>868</v>
      </c>
      <c r="H508" s="92" t="s">
        <v>615</v>
      </c>
      <c r="I508" s="47">
        <v>30</v>
      </c>
      <c r="J508" s="47">
        <v>30</v>
      </c>
      <c r="K508" s="93">
        <v>249</v>
      </c>
      <c r="L508" s="43">
        <v>3</v>
      </c>
      <c r="M508" s="42">
        <f>SUM(CCT!L613-CCT!M613,CAV!L508-CAV!M508,CEAD!L508-CEAD!M508,CEART!L508-CEART!M508,CEAVI!L508-CEAVI!M508,CEFID!L508-CEFID!M508,CEO!L508-CEO!M508,CEPLAN!L508-CEPLAN!M508,CERES!L508-CERES!M508,CESFI!L508-CESFI!M508,CESMO!L508-CESMO!M508,ESAG!L508-ESAG!M508,FAED!L508-FAED!M508,MESC!L508-MESC!M508,REITORIA!L508-REITORIA!M508)</f>
        <v>0</v>
      </c>
      <c r="N508" s="41">
        <f t="shared" si="18"/>
        <v>3</v>
      </c>
      <c r="O508" s="61">
        <f t="shared" si="21"/>
        <v>747</v>
      </c>
      <c r="P508" s="61">
        <f t="shared" si="22"/>
        <v>0</v>
      </c>
    </row>
    <row r="509" spans="1:16" ht="15.75">
      <c r="A509" s="191"/>
      <c r="B509" s="191"/>
      <c r="C509" s="125">
        <v>506</v>
      </c>
      <c r="D509" s="131" t="s">
        <v>607</v>
      </c>
      <c r="E509" s="90" t="s">
        <v>64</v>
      </c>
      <c r="F509" s="90" t="s">
        <v>863</v>
      </c>
      <c r="G509" s="91" t="s">
        <v>869</v>
      </c>
      <c r="H509" s="92" t="s">
        <v>615</v>
      </c>
      <c r="I509" s="47">
        <v>30</v>
      </c>
      <c r="J509" s="47">
        <v>30</v>
      </c>
      <c r="K509" s="93">
        <v>155.03</v>
      </c>
      <c r="L509" s="43">
        <v>3</v>
      </c>
      <c r="M509" s="42">
        <f>SUM(CCT!L614-CCT!M614,CAV!L509-CAV!M509,CEAD!L509-CEAD!M509,CEART!L509-CEART!M509,CEAVI!L509-CEAVI!M509,CEFID!L509-CEFID!M509,CEO!L509-CEO!M509,CEPLAN!L509-CEPLAN!M509,CERES!L509-CERES!M509,CESFI!L509-CESFI!M509,CESMO!L509-CESMO!M509,ESAG!L509-ESAG!M509,FAED!L509-FAED!M509,MESC!L509-MESC!M509,REITORIA!L509-REITORIA!M509)</f>
        <v>0</v>
      </c>
      <c r="N509" s="41">
        <f t="shared" si="18"/>
        <v>3</v>
      </c>
      <c r="O509" s="61">
        <f t="shared" si="21"/>
        <v>465.09000000000003</v>
      </c>
      <c r="P509" s="61">
        <f t="shared" si="22"/>
        <v>0</v>
      </c>
    </row>
    <row r="510" spans="1:16" ht="15.75">
      <c r="A510" s="191"/>
      <c r="B510" s="191"/>
      <c r="C510" s="125">
        <v>507</v>
      </c>
      <c r="D510" s="131" t="s">
        <v>608</v>
      </c>
      <c r="E510" s="90" t="s">
        <v>64</v>
      </c>
      <c r="F510" s="90" t="s">
        <v>870</v>
      </c>
      <c r="G510" s="91" t="s">
        <v>871</v>
      </c>
      <c r="H510" s="92" t="s">
        <v>67</v>
      </c>
      <c r="I510" s="47">
        <v>30</v>
      </c>
      <c r="J510" s="47">
        <v>30</v>
      </c>
      <c r="K510" s="93">
        <v>173</v>
      </c>
      <c r="L510" s="43">
        <v>12</v>
      </c>
      <c r="M510" s="42">
        <f>SUM(CCT!L615-CCT!M615,CAV!L510-CAV!M510,CEAD!L510-CEAD!M510,CEART!L510-CEART!M510,CEAVI!L510-CEAVI!M510,CEFID!L510-CEFID!M510,CEO!L510-CEO!M510,CEPLAN!L510-CEPLAN!M510,CERES!L510-CERES!M510,CESFI!L510-CESFI!M510,CESMO!L510-CESMO!M510,ESAG!L510-ESAG!M510,FAED!L510-FAED!M510,MESC!L510-MESC!M510,REITORIA!L510-REITORIA!M510)</f>
        <v>4</v>
      </c>
      <c r="N510" s="41">
        <f t="shared" si="18"/>
        <v>8</v>
      </c>
      <c r="O510" s="61">
        <f t="shared" si="21"/>
        <v>2076</v>
      </c>
      <c r="P510" s="61">
        <f t="shared" si="22"/>
        <v>692</v>
      </c>
    </row>
    <row r="511" spans="1:16" ht="15.75">
      <c r="A511" s="192"/>
      <c r="B511" s="192"/>
      <c r="C511" s="125">
        <v>508</v>
      </c>
      <c r="D511" s="131" t="s">
        <v>609</v>
      </c>
      <c r="E511" s="90" t="s">
        <v>64</v>
      </c>
      <c r="F511" s="90" t="s">
        <v>872</v>
      </c>
      <c r="G511" s="91" t="s">
        <v>871</v>
      </c>
      <c r="H511" s="92" t="s">
        <v>67</v>
      </c>
      <c r="I511" s="47">
        <v>30</v>
      </c>
      <c r="J511" s="47">
        <v>30</v>
      </c>
      <c r="K511" s="93">
        <v>157.19</v>
      </c>
      <c r="L511" s="43">
        <v>10</v>
      </c>
      <c r="M511" s="42">
        <f>SUM(CCT!L616-CCT!M616,CAV!L511-CAV!M511,CEAD!L511-CEAD!M511,CEART!L511-CEART!M511,CEAVI!L511-CEAVI!M511,CEFID!L511-CEFID!M511,CEO!L511-CEO!M511,CEPLAN!L511-CEPLAN!M511,CERES!L511-CERES!M511,CESFI!L511-CESFI!M511,CESMO!L511-CESMO!M511,ESAG!L511-ESAG!M511,FAED!L511-FAED!M511,MESC!L511-MESC!M511,REITORIA!L511-REITORIA!M511)</f>
        <v>3</v>
      </c>
      <c r="N511" s="41">
        <f t="shared" si="18"/>
        <v>7</v>
      </c>
      <c r="O511" s="61">
        <f t="shared" si="21"/>
        <v>1571.9</v>
      </c>
      <c r="P511" s="61">
        <f t="shared" si="22"/>
        <v>471.57</v>
      </c>
    </row>
    <row r="512" spans="1:16" ht="94.5">
      <c r="A512" s="127" t="s">
        <v>513</v>
      </c>
      <c r="B512" s="127">
        <v>12</v>
      </c>
      <c r="C512" s="126">
        <v>509</v>
      </c>
      <c r="D512" s="132" t="s">
        <v>610</v>
      </c>
      <c r="E512" s="49" t="s">
        <v>64</v>
      </c>
      <c r="F512" s="49" t="s">
        <v>815</v>
      </c>
      <c r="G512" s="55" t="s">
        <v>815</v>
      </c>
      <c r="H512" s="57" t="s">
        <v>613</v>
      </c>
      <c r="I512" s="48">
        <v>30</v>
      </c>
      <c r="J512" s="48">
        <v>30</v>
      </c>
      <c r="K512" s="71">
        <v>748.86</v>
      </c>
      <c r="L512" s="43">
        <v>30</v>
      </c>
      <c r="M512" s="42">
        <f>SUM(CCT!L617-CCT!M617,CAV!L512-CAV!M512,CEAD!L512-CEAD!M512,CEART!L512-CEART!M512,CEAVI!L512-CEAVI!M512,CEFID!L512-CEFID!M512,CEO!L512-CEO!M512,CEPLAN!L512-CEPLAN!M512,CERES!L512-CERES!M512,CESFI!L512-CESFI!M512,CESMO!L512-CESMO!M512,ESAG!L512-ESAG!M512,FAED!L512-FAED!M512,MESC!L512-MESC!M512,REITORIA!L512-REITORIA!M512)</f>
        <v>0</v>
      </c>
      <c r="N512" s="41">
        <f t="shared" si="18"/>
        <v>30</v>
      </c>
      <c r="O512" s="61">
        <f t="shared" si="21"/>
        <v>22465.8</v>
      </c>
      <c r="P512" s="61">
        <f t="shared" si="22"/>
        <v>0</v>
      </c>
    </row>
    <row r="513" spans="12:16">
      <c r="L513" s="62">
        <f>SUM(L4:L512)</f>
        <v>186810</v>
      </c>
      <c r="M513" s="11">
        <f>SUM(M4:M512)</f>
        <v>50461</v>
      </c>
      <c r="N513" s="63">
        <f>SUM(N4:N512)</f>
        <v>136349</v>
      </c>
      <c r="O513" s="64">
        <f>SUM(O4:O512)</f>
        <v>3525552.1699999985</v>
      </c>
      <c r="P513" s="64">
        <f>SUM(P4:P512)</f>
        <v>788559.69999999984</v>
      </c>
    </row>
    <row r="515" spans="12:16" ht="15" customHeight="1">
      <c r="L515" s="203" t="str">
        <f>A1</f>
        <v>PREGÃO: 1020/2024
PROCESSO Nº: 29620/2024</v>
      </c>
      <c r="M515" s="204"/>
      <c r="N515" s="204"/>
      <c r="O515" s="205"/>
    </row>
    <row r="516" spans="12:16" ht="15" customHeight="1">
      <c r="L516" s="203" t="str">
        <f>D1</f>
        <v>OBJETO: AQUISIÇÃO DE MATERIAL ELÉTRICO PARA A UDESC</v>
      </c>
      <c r="M516" s="204"/>
      <c r="N516" s="204"/>
      <c r="O516" s="205"/>
    </row>
    <row r="517" spans="12:16" ht="15" customHeight="1">
      <c r="L517" s="203" t="str">
        <f>L1</f>
        <v>VIGÊNCIA DA ATA:  22/10/2024 à 22/10/2025</v>
      </c>
      <c r="M517" s="204"/>
      <c r="N517" s="204"/>
      <c r="O517" s="205"/>
    </row>
    <row r="518" spans="12:16" ht="15.75">
      <c r="L518" s="206" t="s">
        <v>80</v>
      </c>
      <c r="M518" s="207"/>
      <c r="N518" s="208"/>
      <c r="O518" s="65">
        <f>$O$513</f>
        <v>3525552.1699999985</v>
      </c>
    </row>
    <row r="519" spans="12:16" ht="15.75">
      <c r="L519" s="206" t="s">
        <v>79</v>
      </c>
      <c r="M519" s="207"/>
      <c r="N519" s="208"/>
      <c r="O519" s="65">
        <f>$P$513</f>
        <v>788559.69999999984</v>
      </c>
    </row>
    <row r="520" spans="12:16" ht="15.75">
      <c r="L520" s="206" t="s">
        <v>81</v>
      </c>
      <c r="M520" s="207"/>
      <c r="N520" s="208"/>
      <c r="O520" s="66"/>
    </row>
    <row r="521" spans="12:16" ht="15.75">
      <c r="L521" s="206" t="s">
        <v>82</v>
      </c>
      <c r="M521" s="207"/>
      <c r="N521" s="208"/>
      <c r="O521" s="67">
        <f>O519/O518</f>
        <v>0.22366984290009817</v>
      </c>
    </row>
    <row r="522" spans="12:16" ht="15" customHeight="1">
      <c r="L522" s="203" t="s">
        <v>83</v>
      </c>
      <c r="M522" s="204"/>
      <c r="N522" s="204"/>
      <c r="O522" s="205"/>
    </row>
  </sheetData>
  <mergeCells count="34">
    <mergeCell ref="D1:K1"/>
    <mergeCell ref="A1:C1"/>
    <mergeCell ref="A2:P2"/>
    <mergeCell ref="L1:P1"/>
    <mergeCell ref="L515:O515"/>
    <mergeCell ref="A203:A271"/>
    <mergeCell ref="B203:B271"/>
    <mergeCell ref="A272:A306"/>
    <mergeCell ref="B272:B306"/>
    <mergeCell ref="A307:A330"/>
    <mergeCell ref="B307:B330"/>
    <mergeCell ref="A331:A360"/>
    <mergeCell ref="B331:B360"/>
    <mergeCell ref="A361:A396"/>
    <mergeCell ref="A4:A67"/>
    <mergeCell ref="B4:B67"/>
    <mergeCell ref="L516:O516"/>
    <mergeCell ref="L517:O517"/>
    <mergeCell ref="L522:O522"/>
    <mergeCell ref="L518:N518"/>
    <mergeCell ref="L519:N519"/>
    <mergeCell ref="L520:N520"/>
    <mergeCell ref="L521:N521"/>
    <mergeCell ref="A68:A157"/>
    <mergeCell ref="B68:B157"/>
    <mergeCell ref="A158:A202"/>
    <mergeCell ref="B158:B202"/>
    <mergeCell ref="A504:A511"/>
    <mergeCell ref="B504:B511"/>
    <mergeCell ref="B361:B396"/>
    <mergeCell ref="A397:A415"/>
    <mergeCell ref="B397:B415"/>
    <mergeCell ref="A416:A503"/>
    <mergeCell ref="B416:B503"/>
  </mergeCells>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6"/>
  <sheetViews>
    <sheetView zoomScaleNormal="100" workbookViewId="0">
      <selection activeCell="J9" sqref="J9"/>
    </sheetView>
  </sheetViews>
  <sheetFormatPr defaultRowHeight="12.75"/>
  <cols>
    <col min="1" max="1" width="4.5703125" style="13" customWidth="1"/>
    <col min="2" max="2" width="6.85546875" style="13" customWidth="1"/>
    <col min="3" max="3" width="31" style="13" customWidth="1"/>
    <col min="4" max="4" width="8.5703125" style="13" bestFit="1" customWidth="1"/>
    <col min="5" max="5" width="9.5703125" style="13" customWidth="1"/>
    <col min="6" max="6" width="14.7109375" style="13" customWidth="1"/>
    <col min="7" max="7" width="16" style="13" customWidth="1"/>
    <col min="8" max="8" width="11.140625" style="13" customWidth="1"/>
    <col min="9" max="16384" width="9.140625" style="13"/>
  </cols>
  <sheetData>
    <row r="1" spans="1:8" ht="20.25" customHeight="1">
      <c r="A1" s="210" t="s">
        <v>14</v>
      </c>
      <c r="B1" s="210"/>
      <c r="C1" s="210"/>
      <c r="D1" s="210"/>
      <c r="E1" s="210"/>
      <c r="F1" s="210"/>
      <c r="G1" s="210"/>
      <c r="H1" s="210"/>
    </row>
    <row r="2" spans="1:8" ht="20.25">
      <c r="B2" s="14"/>
    </row>
    <row r="3" spans="1:8" ht="47.25" customHeight="1">
      <c r="A3" s="211" t="s">
        <v>15</v>
      </c>
      <c r="B3" s="211"/>
      <c r="C3" s="211"/>
      <c r="D3" s="211"/>
      <c r="E3" s="211"/>
      <c r="F3" s="211"/>
      <c r="G3" s="211"/>
      <c r="H3" s="211"/>
    </row>
    <row r="4" spans="1:8" ht="35.25" customHeight="1">
      <c r="B4" s="15"/>
    </row>
    <row r="5" spans="1:8" ht="15" customHeight="1">
      <c r="A5" s="212" t="s">
        <v>616</v>
      </c>
      <c r="B5" s="212"/>
      <c r="C5" s="212"/>
      <c r="D5" s="212"/>
      <c r="E5" s="212"/>
      <c r="F5" s="212"/>
      <c r="G5" s="212"/>
      <c r="H5" s="212"/>
    </row>
    <row r="6" spans="1:8" ht="15" customHeight="1">
      <c r="A6" s="212" t="s">
        <v>617</v>
      </c>
      <c r="B6" s="212"/>
      <c r="C6" s="212"/>
      <c r="D6" s="212"/>
      <c r="E6" s="212"/>
      <c r="F6" s="212"/>
      <c r="G6" s="212"/>
      <c r="H6" s="212"/>
    </row>
    <row r="7" spans="1:8" ht="15" customHeight="1">
      <c r="A7" s="212" t="s">
        <v>16</v>
      </c>
      <c r="B7" s="212"/>
      <c r="C7" s="212"/>
      <c r="D7" s="212"/>
      <c r="E7" s="212"/>
      <c r="F7" s="212"/>
      <c r="G7" s="212"/>
      <c r="H7" s="212"/>
    </row>
    <row r="8" spans="1:8" ht="15" customHeight="1">
      <c r="A8" s="212" t="s">
        <v>17</v>
      </c>
      <c r="B8" s="212"/>
      <c r="C8" s="212"/>
      <c r="D8" s="212"/>
      <c r="E8" s="212"/>
      <c r="F8" s="212"/>
      <c r="G8" s="212"/>
      <c r="H8" s="212"/>
    </row>
    <row r="9" spans="1:8" ht="30" customHeight="1">
      <c r="B9" s="16"/>
    </row>
    <row r="10" spans="1:8" ht="105" customHeight="1">
      <c r="A10" s="213" t="s">
        <v>73</v>
      </c>
      <c r="B10" s="213"/>
      <c r="C10" s="213"/>
      <c r="D10" s="213"/>
      <c r="E10" s="213"/>
      <c r="F10" s="213"/>
      <c r="G10" s="213"/>
      <c r="H10" s="213"/>
    </row>
    <row r="11" spans="1:8" ht="15.75" thickBot="1">
      <c r="B11" s="17"/>
    </row>
    <row r="12" spans="1:8" ht="48.75" thickBot="1">
      <c r="A12" s="18" t="s">
        <v>11</v>
      </c>
      <c r="B12" s="18" t="s">
        <v>9</v>
      </c>
      <c r="C12" s="19" t="s">
        <v>18</v>
      </c>
      <c r="D12" s="19" t="s">
        <v>10</v>
      </c>
      <c r="E12" s="19" t="s">
        <v>19</v>
      </c>
      <c r="F12" s="19" t="s">
        <v>20</v>
      </c>
      <c r="G12" s="19" t="s">
        <v>21</v>
      </c>
      <c r="H12" s="19" t="s">
        <v>22</v>
      </c>
    </row>
    <row r="13" spans="1:8" ht="15.75" thickBot="1">
      <c r="A13" s="20"/>
      <c r="B13" s="20"/>
      <c r="C13" s="21"/>
      <c r="D13" s="21"/>
      <c r="E13" s="21"/>
      <c r="F13" s="21"/>
      <c r="G13" s="21"/>
      <c r="H13" s="21"/>
    </row>
    <row r="14" spans="1:8" ht="15.75" thickBot="1">
      <c r="A14" s="20"/>
      <c r="B14" s="20"/>
      <c r="C14" s="21"/>
      <c r="D14" s="21"/>
      <c r="E14" s="21"/>
      <c r="F14" s="21"/>
      <c r="G14" s="21"/>
      <c r="H14" s="21"/>
    </row>
    <row r="15" spans="1:8" ht="15.75" thickBot="1">
      <c r="A15" s="20"/>
      <c r="B15" s="20"/>
      <c r="C15" s="21"/>
      <c r="D15" s="21"/>
      <c r="E15" s="21"/>
      <c r="F15" s="21"/>
      <c r="G15" s="21"/>
      <c r="H15" s="21"/>
    </row>
    <row r="16" spans="1:8" ht="15.75" thickBot="1">
      <c r="A16" s="20"/>
      <c r="B16" s="20"/>
      <c r="C16" s="21"/>
      <c r="D16" s="21"/>
      <c r="E16" s="21"/>
      <c r="F16" s="21"/>
      <c r="G16" s="21"/>
      <c r="H16" s="21"/>
    </row>
    <row r="17" spans="1:8" ht="15.75" thickBot="1">
      <c r="A17" s="22"/>
      <c r="B17" s="22"/>
      <c r="C17" s="23"/>
      <c r="D17" s="23"/>
      <c r="E17" s="23"/>
      <c r="F17" s="23"/>
      <c r="G17" s="23"/>
      <c r="H17" s="23"/>
    </row>
    <row r="18" spans="1:8" ht="42" customHeight="1">
      <c r="B18" s="24"/>
      <c r="C18" s="25"/>
      <c r="D18" s="25"/>
      <c r="E18" s="25"/>
      <c r="F18" s="25"/>
      <c r="G18" s="25"/>
      <c r="H18" s="25"/>
    </row>
    <row r="19" spans="1:8" ht="15" customHeight="1">
      <c r="A19" s="214" t="s">
        <v>23</v>
      </c>
      <c r="B19" s="214"/>
      <c r="C19" s="214"/>
      <c r="D19" s="214"/>
      <c r="E19" s="214"/>
      <c r="F19" s="214"/>
      <c r="G19" s="214"/>
      <c r="H19" s="214"/>
    </row>
    <row r="20" spans="1:8" ht="14.25">
      <c r="A20" s="215" t="s">
        <v>24</v>
      </c>
      <c r="B20" s="215"/>
      <c r="C20" s="215"/>
      <c r="D20" s="215"/>
      <c r="E20" s="215"/>
      <c r="F20" s="215"/>
      <c r="G20" s="215"/>
      <c r="H20" s="215"/>
    </row>
    <row r="21" spans="1:8" ht="15">
      <c r="B21" s="17"/>
    </row>
    <row r="22" spans="1:8" ht="15">
      <c r="B22" s="17"/>
    </row>
    <row r="23" spans="1:8" ht="15">
      <c r="B23" s="17"/>
    </row>
    <row r="24" spans="1:8" ht="15" customHeight="1">
      <c r="A24" s="216" t="s">
        <v>25</v>
      </c>
      <c r="B24" s="216"/>
      <c r="C24" s="216"/>
      <c r="D24" s="216"/>
      <c r="E24" s="216"/>
      <c r="F24" s="216"/>
      <c r="G24" s="216"/>
      <c r="H24" s="216"/>
    </row>
    <row r="25" spans="1:8" ht="15" customHeight="1">
      <c r="A25" s="216" t="s">
        <v>26</v>
      </c>
      <c r="B25" s="216"/>
      <c r="C25" s="216"/>
      <c r="D25" s="216"/>
      <c r="E25" s="216"/>
      <c r="F25" s="216"/>
      <c r="G25" s="216"/>
      <c r="H25" s="216"/>
    </row>
    <row r="26" spans="1:8" ht="15" customHeight="1">
      <c r="A26" s="209" t="s">
        <v>27</v>
      </c>
      <c r="B26" s="209"/>
      <c r="C26" s="209"/>
      <c r="D26" s="209"/>
      <c r="E26" s="209"/>
      <c r="F26" s="209"/>
      <c r="G26" s="209"/>
      <c r="H26" s="209"/>
    </row>
  </sheetData>
  <mergeCells count="12">
    <mergeCell ref="A26:H26"/>
    <mergeCell ref="A1:H1"/>
    <mergeCell ref="A3:H3"/>
    <mergeCell ref="A5:H5"/>
    <mergeCell ref="A6:H6"/>
    <mergeCell ref="A7:H7"/>
    <mergeCell ref="A8:H8"/>
    <mergeCell ref="A10:H10"/>
    <mergeCell ref="A19:H19"/>
    <mergeCell ref="A20:H20"/>
    <mergeCell ref="A24:H24"/>
    <mergeCell ref="A25:H25"/>
  </mergeCells>
  <pageMargins left="0.511811024" right="0.511811024" top="0.78740157499999996" bottom="0.78740157499999996" header="0.31496062000000002" footer="0.31496062000000002"/>
  <pageSetup paperSize="9" scale="92"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AL536"/>
  <sheetViews>
    <sheetView zoomScale="60" zoomScaleNormal="60" workbookViewId="0">
      <selection activeCell="T9" sqref="T9"/>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887</v>
      </c>
      <c r="P1" s="193" t="s">
        <v>925</v>
      </c>
      <c r="Q1" s="193" t="s">
        <v>926</v>
      </c>
      <c r="R1" s="193" t="s">
        <v>927</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45799</v>
      </c>
      <c r="P3" s="83">
        <v>45853</v>
      </c>
      <c r="Q3" s="83">
        <v>45853</v>
      </c>
      <c r="R3" s="83">
        <v>45855</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38"/>
      <c r="Q4" s="85"/>
      <c r="R4" s="87"/>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38"/>
      <c r="Q5" s="85"/>
      <c r="R5" s="87"/>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c r="M6" s="73">
        <f t="shared" si="0"/>
        <v>0</v>
      </c>
      <c r="N6" s="46" t="str">
        <f t="shared" si="1"/>
        <v>OK</v>
      </c>
      <c r="O6" s="38"/>
      <c r="P6" s="38"/>
      <c r="Q6" s="85"/>
      <c r="R6" s="87"/>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c r="M7" s="73">
        <f t="shared" si="0"/>
        <v>0</v>
      </c>
      <c r="N7" s="46" t="str">
        <f t="shared" si="1"/>
        <v>OK</v>
      </c>
      <c r="O7" s="38"/>
      <c r="P7" s="38"/>
      <c r="Q7" s="85"/>
      <c r="R7" s="87"/>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38"/>
      <c r="Q8" s="85"/>
      <c r="R8" s="87"/>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c r="M9" s="73">
        <f t="shared" si="0"/>
        <v>0</v>
      </c>
      <c r="N9" s="46" t="str">
        <f t="shared" si="1"/>
        <v>OK</v>
      </c>
      <c r="O9" s="38"/>
      <c r="P9" s="38"/>
      <c r="Q9" s="85"/>
      <c r="R9" s="87"/>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38"/>
      <c r="Q10" s="85"/>
      <c r="R10" s="87"/>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38"/>
      <c r="Q11" s="85"/>
      <c r="R11" s="87"/>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38"/>
      <c r="Q12" s="85"/>
      <c r="R12" s="87"/>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38"/>
      <c r="Q13" s="85"/>
      <c r="R13" s="87"/>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38"/>
      <c r="Q14" s="85"/>
      <c r="R14" s="87"/>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38"/>
      <c r="Q15" s="85"/>
      <c r="R15" s="87"/>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38"/>
      <c r="Q16" s="85"/>
      <c r="R16" s="87"/>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38"/>
      <c r="Q17" s="85"/>
      <c r="R17" s="87"/>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38"/>
      <c r="Q18" s="85"/>
      <c r="R18" s="87"/>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38"/>
      <c r="Q19" s="85"/>
      <c r="R19" s="87"/>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38"/>
      <c r="Q20" s="85"/>
      <c r="R20" s="87"/>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38"/>
      <c r="Q21" s="85"/>
      <c r="R21" s="87"/>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38"/>
      <c r="Q22" s="85"/>
      <c r="R22" s="87"/>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38"/>
      <c r="Q23" s="85"/>
      <c r="R23" s="87"/>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38"/>
      <c r="Q24" s="85"/>
      <c r="R24" s="87"/>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38"/>
      <c r="Q25" s="85"/>
      <c r="R25" s="87"/>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38"/>
      <c r="Q26" s="85"/>
      <c r="R26" s="87"/>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38"/>
      <c r="Q27" s="85"/>
      <c r="R27" s="87"/>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38"/>
      <c r="Q28" s="85"/>
      <c r="R28" s="87"/>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38"/>
      <c r="Q29" s="85"/>
      <c r="R29" s="87"/>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38"/>
      <c r="Q30" s="85"/>
      <c r="R30" s="87"/>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38"/>
      <c r="Q31" s="85"/>
      <c r="R31" s="87"/>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c r="M32" s="73">
        <f t="shared" si="0"/>
        <v>0</v>
      </c>
      <c r="N32" s="46" t="str">
        <f t="shared" si="1"/>
        <v>OK</v>
      </c>
      <c r="O32" s="94"/>
      <c r="P32" s="164"/>
      <c r="Q32" s="85"/>
      <c r="R32" s="87"/>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38"/>
      <c r="Q33" s="85"/>
      <c r="R33" s="87"/>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38"/>
      <c r="Q34" s="85"/>
      <c r="R34" s="87"/>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38"/>
      <c r="Q35" s="85"/>
      <c r="R35" s="87"/>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38"/>
      <c r="Q36" s="85"/>
      <c r="R36" s="87"/>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38"/>
      <c r="Q37" s="85"/>
      <c r="R37" s="87"/>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38"/>
      <c r="Q38" s="85"/>
      <c r="R38" s="87"/>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38"/>
      <c r="Q39" s="85"/>
      <c r="R39" s="87"/>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38"/>
      <c r="Q40" s="85"/>
      <c r="R40" s="87"/>
      <c r="S40" s="87"/>
      <c r="T40" s="87"/>
      <c r="U40" s="87"/>
      <c r="V40" s="87"/>
      <c r="W40" s="87"/>
      <c r="X40" s="110"/>
      <c r="Y40" s="87"/>
      <c r="Z40" s="87"/>
      <c r="AA40" s="76"/>
      <c r="AB40" s="76"/>
      <c r="AC40" s="87"/>
      <c r="AD40" s="87"/>
      <c r="AE40" s="87"/>
      <c r="AF40" s="122"/>
      <c r="AG40" s="87"/>
      <c r="AH40" s="87"/>
      <c r="AI40" s="87"/>
      <c r="AJ40" s="87"/>
      <c r="AK40" s="87"/>
      <c r="AL40" s="87"/>
    </row>
    <row r="41" spans="1:38" ht="31.5" customHeight="1">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38"/>
      <c r="Q41" s="85"/>
      <c r="R41" s="87"/>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38"/>
      <c r="Q42" s="85"/>
      <c r="R42" s="87"/>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38"/>
      <c r="Q43" s="85"/>
      <c r="R43" s="87"/>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38"/>
      <c r="Q44" s="85"/>
      <c r="R44" s="87"/>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38"/>
      <c r="Q45" s="85"/>
      <c r="R45" s="87"/>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38"/>
      <c r="Q46" s="85"/>
      <c r="R46" s="87"/>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38"/>
      <c r="Q47" s="85"/>
      <c r="R47" s="87"/>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5"/>
      <c r="R48" s="87"/>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5"/>
      <c r="R49" s="87"/>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5"/>
      <c r="R50" s="87"/>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5"/>
      <c r="R51" s="87"/>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c r="M52" s="73">
        <f t="shared" si="0"/>
        <v>0</v>
      </c>
      <c r="N52" s="46" t="str">
        <f t="shared" si="1"/>
        <v>OK</v>
      </c>
      <c r="O52" s="98"/>
      <c r="P52" s="98"/>
      <c r="Q52" s="85"/>
      <c r="R52" s="87"/>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5"/>
      <c r="R53" s="87"/>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5"/>
      <c r="R54" s="87"/>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5"/>
      <c r="R55" s="87"/>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5"/>
      <c r="R56" s="87"/>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5"/>
      <c r="R57" s="87"/>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5"/>
      <c r="R58" s="87"/>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5"/>
      <c r="R59" s="87"/>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5"/>
      <c r="R60" s="87"/>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5"/>
      <c r="R61" s="87"/>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5"/>
      <c r="R62" s="87"/>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5"/>
      <c r="R63" s="87"/>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5"/>
      <c r="R64" s="87"/>
      <c r="S64" s="87"/>
      <c r="T64" s="87"/>
      <c r="U64" s="87"/>
      <c r="V64" s="87"/>
      <c r="W64" s="87"/>
      <c r="X64" s="112"/>
      <c r="Y64" s="87"/>
      <c r="Z64" s="87"/>
      <c r="AA64" s="88"/>
      <c r="AB64" s="88"/>
      <c r="AC64" s="87"/>
      <c r="AD64" s="87"/>
      <c r="AE64" s="87"/>
      <c r="AF64" s="122"/>
      <c r="AG64" s="87"/>
      <c r="AH64" s="87"/>
      <c r="AI64" s="87"/>
      <c r="AJ64" s="87"/>
      <c r="AK64" s="87"/>
      <c r="AL64" s="87"/>
    </row>
    <row r="65" spans="1:38" ht="15.75" customHeight="1">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5"/>
      <c r="R65" s="87"/>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5"/>
      <c r="R66" s="87"/>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5"/>
      <c r="R67" s="87"/>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5"/>
      <c r="R68" s="87"/>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5"/>
      <c r="R69" s="87"/>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5"/>
      <c r="R70" s="87"/>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5"/>
      <c r="R71" s="87"/>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5"/>
      <c r="R72" s="87"/>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5"/>
      <c r="R73" s="87"/>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5"/>
      <c r="R74" s="87"/>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5"/>
      <c r="R75" s="87"/>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5"/>
      <c r="R76" s="87"/>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5"/>
      <c r="R77" s="87"/>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5"/>
      <c r="R78" s="87"/>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5"/>
      <c r="R79" s="87"/>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5"/>
      <c r="R80" s="87"/>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5"/>
      <c r="R81" s="87"/>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5"/>
      <c r="R82" s="87"/>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5"/>
      <c r="R83" s="87"/>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5"/>
      <c r="R84" s="87"/>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5"/>
      <c r="R85" s="87"/>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5"/>
      <c r="R86" s="87"/>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5"/>
      <c r="R87" s="87"/>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5"/>
      <c r="R88" s="87"/>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5"/>
      <c r="R89" s="87"/>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5"/>
      <c r="R90" s="87"/>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5"/>
      <c r="R91" s="87"/>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5"/>
      <c r="R92" s="87"/>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5"/>
      <c r="R93" s="87"/>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5"/>
      <c r="R94" s="87"/>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5"/>
      <c r="R95" s="87"/>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5"/>
      <c r="R96" s="87"/>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5"/>
      <c r="R97" s="87"/>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5"/>
      <c r="R98" s="87"/>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5"/>
      <c r="R99" s="87"/>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5"/>
      <c r="R100" s="87"/>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5"/>
      <c r="R101" s="87"/>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5"/>
      <c r="R102" s="87"/>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5"/>
      <c r="R103" s="87"/>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5"/>
      <c r="R104" s="87"/>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5"/>
      <c r="R105" s="87"/>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5"/>
      <c r="R106" s="87"/>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5"/>
      <c r="R107" s="87"/>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5"/>
      <c r="R108" s="87"/>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5"/>
      <c r="R109" s="87"/>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5"/>
      <c r="R110" s="87"/>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5"/>
      <c r="R111" s="87"/>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5"/>
      <c r="R112" s="87"/>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5"/>
      <c r="R113" s="87"/>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5"/>
      <c r="R114" s="87"/>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5"/>
      <c r="R115" s="87"/>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5"/>
      <c r="R116" s="87"/>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5"/>
      <c r="R117" s="87"/>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5"/>
      <c r="R118" s="87"/>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5"/>
      <c r="R119" s="87"/>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5"/>
      <c r="R120" s="87"/>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5"/>
      <c r="R121" s="87"/>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5"/>
      <c r="R122" s="87"/>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5"/>
      <c r="R123" s="87"/>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5"/>
      <c r="R124" s="87"/>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5"/>
      <c r="R125" s="87"/>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5"/>
      <c r="R126" s="87"/>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5"/>
      <c r="R127" s="87"/>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5"/>
      <c r="R128" s="87"/>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5"/>
      <c r="R129" s="87"/>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5"/>
      <c r="R130" s="87"/>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5"/>
      <c r="R131" s="87"/>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5"/>
      <c r="R132" s="87"/>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5"/>
      <c r="R133" s="87"/>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5"/>
      <c r="R134" s="87"/>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5"/>
      <c r="R135" s="87"/>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5"/>
      <c r="R136" s="87"/>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5"/>
      <c r="R137" s="87"/>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5"/>
      <c r="R138" s="87"/>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5"/>
      <c r="R139" s="87"/>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5"/>
      <c r="R140" s="87"/>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5"/>
      <c r="R141" s="87"/>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5"/>
      <c r="R142" s="87"/>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5"/>
      <c r="R143" s="87"/>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5"/>
      <c r="R144" s="87"/>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5"/>
      <c r="R145" s="87"/>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5"/>
      <c r="R146" s="87"/>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5"/>
      <c r="R147" s="87"/>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5"/>
      <c r="R148" s="87"/>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5"/>
      <c r="R149" s="87"/>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5"/>
      <c r="R150" s="87"/>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5"/>
      <c r="R151" s="87"/>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5"/>
      <c r="R152" s="87"/>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5"/>
      <c r="R153" s="87"/>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5"/>
      <c r="R154" s="87"/>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5"/>
      <c r="R155" s="87"/>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5"/>
      <c r="R156" s="87"/>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5"/>
      <c r="R157" s="87"/>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5"/>
      <c r="R158" s="87"/>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3</v>
      </c>
      <c r="M159" s="73">
        <f t="shared" si="4"/>
        <v>0</v>
      </c>
      <c r="N159" s="46" t="str">
        <f t="shared" si="5"/>
        <v>OK</v>
      </c>
      <c r="O159" s="85"/>
      <c r="P159" s="85">
        <v>3</v>
      </c>
      <c r="Q159" s="85"/>
      <c r="R159" s="87"/>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5"/>
      <c r="R160" s="87"/>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5"/>
      <c r="R161" s="87"/>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5"/>
      <c r="R162" s="87"/>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5</v>
      </c>
      <c r="M163" s="73">
        <f t="shared" si="4"/>
        <v>3</v>
      </c>
      <c r="N163" s="46" t="str">
        <f t="shared" si="5"/>
        <v>OK</v>
      </c>
      <c r="O163" s="85"/>
      <c r="P163" s="85">
        <v>2</v>
      </c>
      <c r="Q163" s="85"/>
      <c r="R163" s="87"/>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5</v>
      </c>
      <c r="M164" s="73">
        <f t="shared" si="4"/>
        <v>5</v>
      </c>
      <c r="N164" s="46" t="str">
        <f t="shared" si="5"/>
        <v>OK</v>
      </c>
      <c r="O164" s="85"/>
      <c r="P164" s="85"/>
      <c r="Q164" s="85"/>
      <c r="R164" s="87"/>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85"/>
      <c r="R165" s="87"/>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5"/>
      <c r="R166" s="87"/>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25</v>
      </c>
      <c r="M167" s="73">
        <f t="shared" si="4"/>
        <v>0</v>
      </c>
      <c r="N167" s="46" t="str">
        <f t="shared" si="5"/>
        <v>OK</v>
      </c>
      <c r="O167" s="85"/>
      <c r="P167" s="85">
        <v>25</v>
      </c>
      <c r="Q167" s="85"/>
      <c r="R167" s="87"/>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5"/>
      <c r="R168" s="87"/>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5"/>
      <c r="R169" s="87"/>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5"/>
      <c r="R170" s="87"/>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5"/>
      <c r="R171" s="87"/>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5"/>
      <c r="R172" s="87"/>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5"/>
      <c r="R173" s="87"/>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5"/>
      <c r="R174" s="87"/>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5"/>
      <c r="R175" s="87"/>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5"/>
      <c r="R176" s="87"/>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5"/>
      <c r="R177" s="87"/>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5"/>
      <c r="R178" s="87"/>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5"/>
      <c r="R179" s="87"/>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5"/>
      <c r="R180" s="87"/>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5"/>
      <c r="R181" s="87"/>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5</v>
      </c>
      <c r="M182" s="73">
        <f t="shared" si="4"/>
        <v>0</v>
      </c>
      <c r="N182" s="46" t="str">
        <f t="shared" si="5"/>
        <v>OK</v>
      </c>
      <c r="O182" s="85"/>
      <c r="P182" s="85">
        <v>5</v>
      </c>
      <c r="Q182" s="85"/>
      <c r="R182" s="87"/>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5</v>
      </c>
      <c r="M183" s="73">
        <f t="shared" si="4"/>
        <v>0</v>
      </c>
      <c r="N183" s="46" t="str">
        <f t="shared" si="5"/>
        <v>OK</v>
      </c>
      <c r="O183" s="85"/>
      <c r="P183" s="85">
        <v>5</v>
      </c>
      <c r="Q183" s="85"/>
      <c r="R183" s="87"/>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5"/>
      <c r="R184" s="87"/>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5"/>
      <c r="R185" s="87"/>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5"/>
      <c r="R186" s="87"/>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5"/>
      <c r="R187" s="87"/>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5"/>
      <c r="R188" s="87"/>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5"/>
      <c r="R189" s="87"/>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5"/>
      <c r="R190" s="87"/>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5"/>
      <c r="R191" s="87"/>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5"/>
      <c r="R192" s="87"/>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3</v>
      </c>
      <c r="M193" s="73">
        <f t="shared" si="4"/>
        <v>0</v>
      </c>
      <c r="N193" s="46" t="str">
        <f t="shared" si="5"/>
        <v>OK</v>
      </c>
      <c r="O193" s="85"/>
      <c r="P193" s="85">
        <v>3</v>
      </c>
      <c r="Q193" s="85"/>
      <c r="R193" s="87"/>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3</v>
      </c>
      <c r="M194" s="73">
        <f t="shared" si="4"/>
        <v>3</v>
      </c>
      <c r="N194" s="46" t="str">
        <f t="shared" si="5"/>
        <v>OK</v>
      </c>
      <c r="O194" s="85"/>
      <c r="P194" s="85"/>
      <c r="Q194" s="85"/>
      <c r="R194" s="87"/>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5"/>
      <c r="R195" s="87"/>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25</v>
      </c>
      <c r="M196" s="73">
        <f t="shared" ref="M196:M259" si="6">L196-(SUM(O196:AL196))</f>
        <v>0</v>
      </c>
      <c r="N196" s="46" t="str">
        <f t="shared" si="5"/>
        <v>OK</v>
      </c>
      <c r="O196" s="85"/>
      <c r="P196" s="85">
        <v>25</v>
      </c>
      <c r="Q196" s="85"/>
      <c r="R196" s="87"/>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5"/>
      <c r="R197" s="87"/>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5"/>
      <c r="R198" s="87"/>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5"/>
      <c r="R199" s="87"/>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5"/>
      <c r="R200" s="87"/>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5"/>
      <c r="R201" s="87"/>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5"/>
      <c r="R202" s="87"/>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5"/>
      <c r="R203" s="87"/>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5"/>
      <c r="R204" s="87"/>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5"/>
      <c r="R205" s="87"/>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5"/>
      <c r="R206" s="87"/>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5"/>
      <c r="R207" s="87"/>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5"/>
      <c r="R208" s="87"/>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5"/>
      <c r="R209" s="87"/>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5"/>
      <c r="R210" s="87"/>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5"/>
      <c r="R211" s="87"/>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5"/>
      <c r="R212" s="87"/>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5"/>
      <c r="R213" s="87"/>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5"/>
      <c r="R214" s="87"/>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5"/>
      <c r="R215" s="87"/>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5"/>
      <c r="R216" s="87"/>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5"/>
      <c r="R217" s="87"/>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5"/>
      <c r="R218" s="87"/>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5"/>
      <c r="R219" s="87"/>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5"/>
      <c r="R220" s="87"/>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5"/>
      <c r="R221" s="87"/>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5"/>
      <c r="R222" s="87"/>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5"/>
      <c r="R223" s="87"/>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5"/>
      <c r="R224" s="87"/>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5"/>
      <c r="R225" s="87"/>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5"/>
      <c r="R226" s="87"/>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5"/>
      <c r="R227" s="87"/>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5"/>
      <c r="R228" s="87"/>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5"/>
      <c r="R229" s="87"/>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5"/>
      <c r="R230" s="87"/>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5"/>
      <c r="R231" s="87"/>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5"/>
      <c r="R232" s="87"/>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5"/>
      <c r="R233" s="87"/>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5"/>
      <c r="R234" s="87"/>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5"/>
      <c r="R235" s="87"/>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5"/>
      <c r="R236" s="87"/>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5"/>
      <c r="R237" s="87"/>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5"/>
      <c r="R238" s="87"/>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5"/>
      <c r="R239" s="87"/>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5"/>
      <c r="R240" s="87"/>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5"/>
      <c r="R241" s="87"/>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5"/>
      <c r="R242" s="87"/>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5"/>
      <c r="R243" s="87"/>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5"/>
      <c r="R244" s="87"/>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5"/>
      <c r="R245" s="87"/>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5"/>
      <c r="R246" s="87"/>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5"/>
      <c r="R247" s="87"/>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5"/>
      <c r="R248" s="87"/>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5"/>
      <c r="R249" s="87"/>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5"/>
      <c r="R250" s="87"/>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5"/>
      <c r="R251" s="87"/>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5"/>
      <c r="R252" s="87"/>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5"/>
      <c r="R253" s="87"/>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5"/>
      <c r="R254" s="87"/>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5"/>
      <c r="R255" s="87"/>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5"/>
      <c r="R256" s="87"/>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5"/>
      <c r="R257" s="87"/>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5"/>
      <c r="R258" s="87"/>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5"/>
      <c r="R259" s="87"/>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5"/>
      <c r="R260" s="87"/>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5"/>
      <c r="R261" s="87"/>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5"/>
      <c r="R262" s="87"/>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4"/>
      <c r="R263" s="88"/>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5"/>
      <c r="R264" s="87"/>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5"/>
      <c r="R265" s="87"/>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5"/>
      <c r="R266" s="87"/>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5"/>
      <c r="R267" s="87"/>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5"/>
      <c r="R268" s="87"/>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5"/>
      <c r="R269" s="87"/>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5"/>
      <c r="R270" s="87"/>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5"/>
      <c r="R271" s="87"/>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5"/>
      <c r="R272" s="87"/>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5"/>
      <c r="R273" s="87"/>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5"/>
      <c r="R274" s="87"/>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5"/>
      <c r="R275" s="87"/>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5"/>
      <c r="R276" s="87"/>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5"/>
      <c r="R277" s="87"/>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5"/>
      <c r="R278" s="87"/>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5"/>
      <c r="R279" s="87"/>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5"/>
      <c r="R280" s="87"/>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5"/>
      <c r="R281" s="87"/>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5"/>
      <c r="R282" s="87"/>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5"/>
      <c r="R283" s="87"/>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5"/>
      <c r="R284" s="87"/>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5"/>
      <c r="R285" s="87"/>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5"/>
      <c r="R286" s="87"/>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5"/>
      <c r="R287" s="87"/>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5"/>
      <c r="R288" s="87"/>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5"/>
      <c r="R289" s="87"/>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5"/>
      <c r="R290" s="87"/>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5"/>
      <c r="R291" s="87"/>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5"/>
      <c r="R292" s="87"/>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5"/>
      <c r="R293" s="87"/>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5"/>
      <c r="R294" s="87"/>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5"/>
      <c r="R295" s="87"/>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5"/>
      <c r="R296" s="87"/>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5"/>
      <c r="R297" s="87"/>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5"/>
      <c r="R298" s="87"/>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5"/>
      <c r="R299" s="87"/>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5"/>
      <c r="R300" s="87"/>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5"/>
      <c r="R301" s="87"/>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5"/>
      <c r="R302" s="87"/>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5"/>
      <c r="R303" s="87"/>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5"/>
      <c r="R304" s="87"/>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85"/>
      <c r="P305" s="85"/>
      <c r="Q305" s="85"/>
      <c r="R305" s="87"/>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85"/>
      <c r="P306" s="85"/>
      <c r="Q306" s="85"/>
      <c r="R306" s="87"/>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74"/>
      <c r="M307" s="73">
        <f t="shared" si="8"/>
        <v>0</v>
      </c>
      <c r="N307" s="46" t="str">
        <f t="shared" si="9"/>
        <v>OK</v>
      </c>
      <c r="O307" s="99"/>
      <c r="P307" s="99"/>
      <c r="Q307" s="99"/>
      <c r="R307" s="7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74"/>
      <c r="M308" s="73">
        <f t="shared" si="8"/>
        <v>0</v>
      </c>
      <c r="N308" s="46" t="str">
        <f t="shared" si="9"/>
        <v>OK</v>
      </c>
      <c r="O308" s="99"/>
      <c r="P308" s="99"/>
      <c r="Q308" s="99"/>
      <c r="R308" s="7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74"/>
      <c r="M309" s="73">
        <f t="shared" si="8"/>
        <v>0</v>
      </c>
      <c r="N309" s="46" t="str">
        <f t="shared" si="9"/>
        <v>OK</v>
      </c>
      <c r="O309" s="99"/>
      <c r="P309" s="99"/>
      <c r="Q309" s="99"/>
      <c r="R309" s="7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74"/>
      <c r="M310" s="73">
        <f t="shared" si="8"/>
        <v>0</v>
      </c>
      <c r="N310" s="46" t="str">
        <f t="shared" si="9"/>
        <v>OK</v>
      </c>
      <c r="O310" s="99"/>
      <c r="P310" s="99"/>
      <c r="Q310" s="99"/>
      <c r="R310" s="7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74"/>
      <c r="M311" s="73">
        <f t="shared" si="8"/>
        <v>0</v>
      </c>
      <c r="N311" s="46" t="str">
        <f t="shared" si="9"/>
        <v>OK</v>
      </c>
      <c r="O311" s="99"/>
      <c r="P311" s="99"/>
      <c r="Q311" s="99"/>
      <c r="R311" s="7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74"/>
      <c r="M312" s="73">
        <f t="shared" si="8"/>
        <v>0</v>
      </c>
      <c r="N312" s="46" t="str">
        <f t="shared" si="9"/>
        <v>OK</v>
      </c>
      <c r="O312" s="99"/>
      <c r="P312" s="99"/>
      <c r="Q312" s="99"/>
      <c r="R312" s="7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74"/>
      <c r="M313" s="73">
        <f t="shared" si="8"/>
        <v>0</v>
      </c>
      <c r="N313" s="46" t="str">
        <f t="shared" si="9"/>
        <v>OK</v>
      </c>
      <c r="O313" s="99"/>
      <c r="P313" s="99"/>
      <c r="Q313" s="99"/>
      <c r="R313" s="7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74"/>
      <c r="M314" s="73">
        <f t="shared" si="8"/>
        <v>0</v>
      </c>
      <c r="N314" s="46" t="str">
        <f t="shared" si="9"/>
        <v>OK</v>
      </c>
      <c r="O314" s="99"/>
      <c r="P314" s="99"/>
      <c r="Q314" s="99"/>
      <c r="R314" s="7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74"/>
      <c r="M315" s="73">
        <f t="shared" si="8"/>
        <v>0</v>
      </c>
      <c r="N315" s="46" t="str">
        <f t="shared" si="9"/>
        <v>OK</v>
      </c>
      <c r="O315" s="99"/>
      <c r="P315" s="99"/>
      <c r="Q315" s="85"/>
      <c r="R315" s="75"/>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74"/>
      <c r="M316" s="73">
        <f t="shared" si="8"/>
        <v>0</v>
      </c>
      <c r="N316" s="46" t="str">
        <f t="shared" si="9"/>
        <v>OK</v>
      </c>
      <c r="O316" s="99"/>
      <c r="P316" s="99"/>
      <c r="Q316" s="99"/>
      <c r="R316" s="7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74"/>
      <c r="M317" s="73">
        <f t="shared" si="8"/>
        <v>0</v>
      </c>
      <c r="N317" s="46" t="str">
        <f t="shared" si="9"/>
        <v>OK</v>
      </c>
      <c r="O317" s="99"/>
      <c r="P317" s="99"/>
      <c r="Q317" s="99"/>
      <c r="R317" s="7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74"/>
      <c r="M318" s="73">
        <f t="shared" si="8"/>
        <v>0</v>
      </c>
      <c r="N318" s="46" t="str">
        <f t="shared" si="9"/>
        <v>OK</v>
      </c>
      <c r="O318" s="99"/>
      <c r="P318" s="99"/>
      <c r="Q318" s="99"/>
      <c r="R318" s="7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74"/>
      <c r="M319" s="73">
        <f t="shared" si="8"/>
        <v>0</v>
      </c>
      <c r="N319" s="46" t="str">
        <f t="shared" si="9"/>
        <v>OK</v>
      </c>
      <c r="O319" s="99"/>
      <c r="P319" s="99"/>
      <c r="Q319" s="99"/>
      <c r="R319" s="7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74"/>
      <c r="M320" s="73">
        <f t="shared" si="8"/>
        <v>0</v>
      </c>
      <c r="N320" s="46" t="str">
        <f t="shared" si="9"/>
        <v>OK</v>
      </c>
      <c r="O320" s="99"/>
      <c r="P320" s="99"/>
      <c r="Q320" s="99"/>
      <c r="R320" s="7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74"/>
      <c r="M321" s="73">
        <f t="shared" si="8"/>
        <v>0</v>
      </c>
      <c r="N321" s="46" t="str">
        <f t="shared" si="9"/>
        <v>OK</v>
      </c>
      <c r="O321" s="85"/>
      <c r="P321" s="85"/>
      <c r="Q321" s="99"/>
      <c r="R321" s="7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74"/>
      <c r="M322" s="73">
        <f t="shared" si="8"/>
        <v>0</v>
      </c>
      <c r="N322" s="46" t="str">
        <f t="shared" si="9"/>
        <v>OK</v>
      </c>
      <c r="O322" s="85"/>
      <c r="P322" s="85"/>
      <c r="Q322" s="99"/>
      <c r="R322" s="7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74"/>
      <c r="M323" s="73">
        <f t="shared" si="8"/>
        <v>0</v>
      </c>
      <c r="N323" s="46" t="str">
        <f t="shared" si="9"/>
        <v>OK</v>
      </c>
      <c r="O323" s="85"/>
      <c r="P323" s="85"/>
      <c r="Q323" s="99"/>
      <c r="R323" s="7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82"/>
      <c r="M324" s="73">
        <f t="shared" ref="M324:M387" si="10">L324-(SUM(O324:AL324))</f>
        <v>0</v>
      </c>
      <c r="N324" s="46" t="str">
        <f t="shared" si="9"/>
        <v>OK</v>
      </c>
      <c r="O324" s="99"/>
      <c r="P324" s="99"/>
      <c r="Q324" s="99"/>
      <c r="R324" s="7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74"/>
      <c r="M325" s="73">
        <f t="shared" si="10"/>
        <v>0</v>
      </c>
      <c r="N325" s="46" t="str">
        <f t="shared" ref="N325:N388" si="11">IF(M325&lt;0,"ATENÇÃO","OK")</f>
        <v>OK</v>
      </c>
      <c r="O325" s="99"/>
      <c r="P325" s="99"/>
      <c r="Q325" s="99"/>
      <c r="R325" s="7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74"/>
      <c r="M326" s="73">
        <f t="shared" si="10"/>
        <v>0</v>
      </c>
      <c r="N326" s="46" t="str">
        <f t="shared" si="11"/>
        <v>OK</v>
      </c>
      <c r="O326" s="99"/>
      <c r="P326" s="99"/>
      <c r="Q326" s="99"/>
      <c r="R326" s="7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74"/>
      <c r="M327" s="73">
        <f t="shared" si="10"/>
        <v>0</v>
      </c>
      <c r="N327" s="46" t="str">
        <f t="shared" si="11"/>
        <v>OK</v>
      </c>
      <c r="O327" s="99"/>
      <c r="P327" s="99"/>
      <c r="Q327" s="99"/>
      <c r="R327" s="7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74"/>
      <c r="M328" s="73">
        <f t="shared" si="10"/>
        <v>0</v>
      </c>
      <c r="N328" s="46" t="str">
        <f t="shared" si="11"/>
        <v>OK</v>
      </c>
      <c r="O328" s="85"/>
      <c r="P328" s="85"/>
      <c r="Q328" s="99"/>
      <c r="R328" s="7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74"/>
      <c r="M329" s="73">
        <f t="shared" si="10"/>
        <v>0</v>
      </c>
      <c r="N329" s="46" t="str">
        <f t="shared" si="11"/>
        <v>OK</v>
      </c>
      <c r="O329" s="85"/>
      <c r="P329" s="85"/>
      <c r="Q329" s="99"/>
      <c r="R329" s="7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74"/>
      <c r="M330" s="73">
        <f t="shared" si="10"/>
        <v>0</v>
      </c>
      <c r="N330" s="46" t="str">
        <f t="shared" si="11"/>
        <v>OK</v>
      </c>
      <c r="O330" s="85"/>
      <c r="P330" s="85"/>
      <c r="Q330" s="99"/>
      <c r="R330" s="7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74"/>
      <c r="M331" s="73">
        <f t="shared" si="10"/>
        <v>0</v>
      </c>
      <c r="N331" s="46" t="str">
        <f t="shared" si="11"/>
        <v>OK</v>
      </c>
      <c r="O331" s="85"/>
      <c r="P331" s="85"/>
      <c r="Q331" s="99"/>
      <c r="R331" s="7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74"/>
      <c r="M332" s="73">
        <f t="shared" si="10"/>
        <v>0</v>
      </c>
      <c r="N332" s="46" t="str">
        <f t="shared" si="11"/>
        <v>OK</v>
      </c>
      <c r="O332" s="85"/>
      <c r="P332" s="85"/>
      <c r="Q332" s="99"/>
      <c r="R332" s="7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74"/>
      <c r="M333" s="73">
        <f t="shared" si="10"/>
        <v>0</v>
      </c>
      <c r="N333" s="46" t="str">
        <f t="shared" si="11"/>
        <v>OK</v>
      </c>
      <c r="O333" s="85"/>
      <c r="P333" s="85"/>
      <c r="Q333" s="99"/>
      <c r="R333" s="7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74"/>
      <c r="M334" s="73">
        <f t="shared" si="10"/>
        <v>0</v>
      </c>
      <c r="N334" s="46" t="str">
        <f t="shared" si="11"/>
        <v>OK</v>
      </c>
      <c r="O334" s="85"/>
      <c r="P334" s="85"/>
      <c r="Q334" s="128"/>
      <c r="R334" s="7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74"/>
      <c r="M335" s="73">
        <f t="shared" si="10"/>
        <v>0</v>
      </c>
      <c r="N335" s="46" t="str">
        <f t="shared" si="11"/>
        <v>OK</v>
      </c>
      <c r="O335" s="99"/>
      <c r="P335" s="99"/>
      <c r="Q335" s="99"/>
      <c r="R335" s="7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74"/>
      <c r="M336" s="73">
        <f t="shared" si="10"/>
        <v>0</v>
      </c>
      <c r="N336" s="46" t="str">
        <f t="shared" si="11"/>
        <v>OK</v>
      </c>
      <c r="O336" s="99"/>
      <c r="P336" s="99"/>
      <c r="Q336" s="128"/>
      <c r="R336" s="7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74"/>
      <c r="M337" s="73">
        <f t="shared" si="10"/>
        <v>0</v>
      </c>
      <c r="N337" s="46" t="str">
        <f t="shared" si="11"/>
        <v>OK</v>
      </c>
      <c r="O337" s="85"/>
      <c r="P337" s="85"/>
      <c r="Q337" s="99"/>
      <c r="R337" s="7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74"/>
      <c r="M338" s="73">
        <f t="shared" si="10"/>
        <v>0</v>
      </c>
      <c r="N338" s="46" t="str">
        <f t="shared" si="11"/>
        <v>OK</v>
      </c>
      <c r="O338" s="85"/>
      <c r="P338" s="85"/>
      <c r="Q338" s="99"/>
      <c r="R338" s="7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74"/>
      <c r="M339" s="73">
        <f t="shared" si="10"/>
        <v>0</v>
      </c>
      <c r="N339" s="46" t="str">
        <f t="shared" si="11"/>
        <v>OK</v>
      </c>
      <c r="O339" s="85"/>
      <c r="P339" s="85"/>
      <c r="Q339" s="99"/>
      <c r="R339" s="7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74"/>
      <c r="M340" s="73">
        <f t="shared" si="10"/>
        <v>0</v>
      </c>
      <c r="N340" s="46" t="str">
        <f t="shared" si="11"/>
        <v>OK</v>
      </c>
      <c r="O340" s="85"/>
      <c r="P340" s="85"/>
      <c r="Q340" s="99"/>
      <c r="R340" s="7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74"/>
      <c r="M341" s="73">
        <f t="shared" si="10"/>
        <v>0</v>
      </c>
      <c r="N341" s="46" t="str">
        <f t="shared" si="11"/>
        <v>OK</v>
      </c>
      <c r="O341" s="85"/>
      <c r="P341" s="85"/>
      <c r="Q341" s="99"/>
      <c r="R341" s="7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74"/>
      <c r="M342" s="73">
        <f t="shared" si="10"/>
        <v>0</v>
      </c>
      <c r="N342" s="46" t="str">
        <f t="shared" si="11"/>
        <v>OK</v>
      </c>
      <c r="O342" s="85"/>
      <c r="P342" s="85"/>
      <c r="Q342" s="99"/>
      <c r="R342" s="7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74"/>
      <c r="M343" s="73">
        <f t="shared" si="10"/>
        <v>0</v>
      </c>
      <c r="N343" s="46" t="str">
        <f t="shared" si="11"/>
        <v>OK</v>
      </c>
      <c r="O343" s="85"/>
      <c r="P343" s="85"/>
      <c r="Q343" s="99"/>
      <c r="R343" s="7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74"/>
      <c r="M344" s="73">
        <f t="shared" si="10"/>
        <v>0</v>
      </c>
      <c r="N344" s="46" t="str">
        <f t="shared" si="11"/>
        <v>OK</v>
      </c>
      <c r="O344" s="85"/>
      <c r="P344" s="85"/>
      <c r="Q344" s="99"/>
      <c r="R344" s="7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74"/>
      <c r="M345" s="73">
        <f t="shared" si="10"/>
        <v>0</v>
      </c>
      <c r="N345" s="46" t="str">
        <f t="shared" si="11"/>
        <v>OK</v>
      </c>
      <c r="O345" s="85"/>
      <c r="P345" s="85"/>
      <c r="Q345" s="99"/>
      <c r="R345" s="7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74"/>
      <c r="M346" s="73">
        <f t="shared" si="10"/>
        <v>0</v>
      </c>
      <c r="N346" s="46" t="str">
        <f t="shared" si="11"/>
        <v>OK</v>
      </c>
      <c r="O346" s="85"/>
      <c r="P346" s="85"/>
      <c r="Q346" s="99"/>
      <c r="R346" s="7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74"/>
      <c r="M347" s="73">
        <f t="shared" si="10"/>
        <v>0</v>
      </c>
      <c r="N347" s="46" t="str">
        <f t="shared" si="11"/>
        <v>OK</v>
      </c>
      <c r="O347" s="85"/>
      <c r="P347" s="85"/>
      <c r="Q347" s="99"/>
      <c r="R347" s="7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74"/>
      <c r="M348" s="73">
        <f t="shared" si="10"/>
        <v>0</v>
      </c>
      <c r="N348" s="46" t="str">
        <f t="shared" si="11"/>
        <v>OK</v>
      </c>
      <c r="O348" s="85"/>
      <c r="P348" s="85"/>
      <c r="Q348" s="99"/>
      <c r="R348" s="7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74"/>
      <c r="M349" s="73">
        <f t="shared" si="10"/>
        <v>0</v>
      </c>
      <c r="N349" s="46" t="str">
        <f t="shared" si="11"/>
        <v>OK</v>
      </c>
      <c r="O349" s="85"/>
      <c r="P349" s="85"/>
      <c r="Q349" s="99"/>
      <c r="R349" s="7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74"/>
      <c r="M350" s="73">
        <f t="shared" si="10"/>
        <v>0</v>
      </c>
      <c r="N350" s="46" t="str">
        <f t="shared" si="11"/>
        <v>OK</v>
      </c>
      <c r="O350" s="85"/>
      <c r="P350" s="85"/>
      <c r="Q350" s="99"/>
      <c r="R350" s="7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74"/>
      <c r="M351" s="73">
        <f t="shared" si="10"/>
        <v>0</v>
      </c>
      <c r="N351" s="46" t="str">
        <f t="shared" si="11"/>
        <v>OK</v>
      </c>
      <c r="O351" s="85"/>
      <c r="P351" s="85"/>
      <c r="Q351" s="99"/>
      <c r="R351" s="7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74">
        <v>10</v>
      </c>
      <c r="M352" s="73">
        <f t="shared" si="10"/>
        <v>0</v>
      </c>
      <c r="N352" s="46" t="str">
        <f t="shared" si="11"/>
        <v>OK</v>
      </c>
      <c r="O352" s="85"/>
      <c r="P352" s="85"/>
      <c r="Q352" s="74">
        <v>10</v>
      </c>
      <c r="R352" s="7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74">
        <v>10</v>
      </c>
      <c r="M353" s="73">
        <f t="shared" si="10"/>
        <v>0</v>
      </c>
      <c r="N353" s="46" t="str">
        <f t="shared" si="11"/>
        <v>OK</v>
      </c>
      <c r="O353" s="85"/>
      <c r="P353" s="85"/>
      <c r="Q353" s="74">
        <v>10</v>
      </c>
      <c r="R353" s="7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74">
        <v>10</v>
      </c>
      <c r="M354" s="73">
        <f t="shared" si="10"/>
        <v>0</v>
      </c>
      <c r="N354" s="46" t="str">
        <f t="shared" si="11"/>
        <v>OK</v>
      </c>
      <c r="O354" s="85"/>
      <c r="P354" s="85"/>
      <c r="Q354" s="74">
        <v>10</v>
      </c>
      <c r="R354" s="7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74">
        <v>10</v>
      </c>
      <c r="M355" s="73">
        <f t="shared" si="10"/>
        <v>10</v>
      </c>
      <c r="N355" s="46" t="str">
        <f t="shared" si="11"/>
        <v>OK</v>
      </c>
      <c r="O355" s="85"/>
      <c r="P355" s="85"/>
      <c r="Q355" s="99"/>
      <c r="R355" s="7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74"/>
      <c r="M356" s="73">
        <f t="shared" si="10"/>
        <v>0</v>
      </c>
      <c r="N356" s="46" t="str">
        <f t="shared" si="11"/>
        <v>OK</v>
      </c>
      <c r="O356" s="85"/>
      <c r="P356" s="85"/>
      <c r="Q356" s="99"/>
      <c r="R356" s="7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85"/>
      <c r="Q357" s="99"/>
      <c r="R357" s="7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85"/>
      <c r="Q358" s="99"/>
      <c r="R358" s="7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30</v>
      </c>
      <c r="M359" s="73">
        <f t="shared" si="10"/>
        <v>30</v>
      </c>
      <c r="N359" s="46" t="str">
        <f t="shared" si="11"/>
        <v>OK</v>
      </c>
      <c r="O359" s="85"/>
      <c r="P359" s="85"/>
      <c r="Q359" s="99"/>
      <c r="R359" s="75"/>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120</v>
      </c>
      <c r="M360" s="73">
        <f t="shared" si="10"/>
        <v>120</v>
      </c>
      <c r="N360" s="46" t="str">
        <f t="shared" si="11"/>
        <v>OK</v>
      </c>
      <c r="O360" s="85"/>
      <c r="P360" s="85"/>
      <c r="Q360" s="99"/>
      <c r="R360" s="75"/>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85"/>
      <c r="Q361" s="99"/>
      <c r="R361" s="7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74"/>
      <c r="M362" s="73">
        <f t="shared" si="10"/>
        <v>0</v>
      </c>
      <c r="N362" s="46" t="str">
        <f t="shared" si="11"/>
        <v>OK</v>
      </c>
      <c r="O362" s="85"/>
      <c r="P362" s="85"/>
      <c r="Q362" s="99"/>
      <c r="R362" s="7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74"/>
      <c r="M363" s="73">
        <f t="shared" si="10"/>
        <v>0</v>
      </c>
      <c r="N363" s="46" t="str">
        <f t="shared" si="11"/>
        <v>OK</v>
      </c>
      <c r="O363" s="85"/>
      <c r="P363" s="85"/>
      <c r="Q363" s="99"/>
      <c r="R363" s="7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74"/>
      <c r="M364" s="73">
        <f t="shared" si="10"/>
        <v>0</v>
      </c>
      <c r="N364" s="46" t="str">
        <f t="shared" si="11"/>
        <v>OK</v>
      </c>
      <c r="O364" s="85"/>
      <c r="P364" s="85"/>
      <c r="Q364" s="99"/>
      <c r="R364" s="7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74"/>
      <c r="M365" s="73">
        <f t="shared" si="10"/>
        <v>0</v>
      </c>
      <c r="N365" s="46" t="str">
        <f t="shared" si="11"/>
        <v>OK</v>
      </c>
      <c r="O365" s="85"/>
      <c r="P365" s="85"/>
      <c r="Q365" s="99"/>
      <c r="R365" s="7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74"/>
      <c r="M366" s="73">
        <f t="shared" si="10"/>
        <v>0</v>
      </c>
      <c r="N366" s="46" t="str">
        <f t="shared" si="11"/>
        <v>OK</v>
      </c>
      <c r="O366" s="85"/>
      <c r="P366" s="85"/>
      <c r="Q366" s="99"/>
      <c r="R366" s="7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74"/>
      <c r="M367" s="73">
        <f t="shared" si="10"/>
        <v>0</v>
      </c>
      <c r="N367" s="46" t="str">
        <f t="shared" si="11"/>
        <v>OK</v>
      </c>
      <c r="O367" s="85"/>
      <c r="P367" s="85"/>
      <c r="Q367" s="99"/>
      <c r="R367" s="7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74"/>
      <c r="M368" s="73">
        <f t="shared" si="10"/>
        <v>0</v>
      </c>
      <c r="N368" s="46" t="str">
        <f t="shared" si="11"/>
        <v>OK</v>
      </c>
      <c r="O368" s="85"/>
      <c r="P368" s="85"/>
      <c r="Q368" s="99"/>
      <c r="R368" s="7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74"/>
      <c r="M369" s="73">
        <f t="shared" si="10"/>
        <v>0</v>
      </c>
      <c r="N369" s="46" t="str">
        <f t="shared" si="11"/>
        <v>OK</v>
      </c>
      <c r="O369" s="85"/>
      <c r="P369" s="85"/>
      <c r="Q369" s="99"/>
      <c r="R369" s="7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74"/>
      <c r="M370" s="73">
        <f t="shared" si="10"/>
        <v>0</v>
      </c>
      <c r="N370" s="46" t="str">
        <f t="shared" si="11"/>
        <v>OK</v>
      </c>
      <c r="O370" s="85"/>
      <c r="P370" s="85"/>
      <c r="Q370" s="99"/>
      <c r="R370" s="7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74"/>
      <c r="M371" s="73">
        <f t="shared" si="10"/>
        <v>0</v>
      </c>
      <c r="N371" s="46" t="str">
        <f t="shared" si="11"/>
        <v>OK</v>
      </c>
      <c r="O371" s="85"/>
      <c r="P371" s="85"/>
      <c r="Q371" s="99"/>
      <c r="R371" s="7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74"/>
      <c r="M372" s="73">
        <f t="shared" si="10"/>
        <v>0</v>
      </c>
      <c r="N372" s="46" t="str">
        <f t="shared" si="11"/>
        <v>OK</v>
      </c>
      <c r="O372" s="85"/>
      <c r="P372" s="85"/>
      <c r="Q372" s="99"/>
      <c r="R372" s="7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74"/>
      <c r="M373" s="73">
        <f t="shared" si="10"/>
        <v>0</v>
      </c>
      <c r="N373" s="46" t="str">
        <f t="shared" si="11"/>
        <v>OK</v>
      </c>
      <c r="O373" s="85"/>
      <c r="P373" s="85"/>
      <c r="Q373" s="99"/>
      <c r="R373" s="7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74"/>
      <c r="M374" s="73">
        <f t="shared" si="10"/>
        <v>0</v>
      </c>
      <c r="N374" s="46" t="str">
        <f t="shared" si="11"/>
        <v>OK</v>
      </c>
      <c r="O374" s="85"/>
      <c r="P374" s="85"/>
      <c r="Q374" s="99"/>
      <c r="R374" s="7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74"/>
      <c r="M375" s="73">
        <f t="shared" si="10"/>
        <v>0</v>
      </c>
      <c r="N375" s="46" t="str">
        <f t="shared" si="11"/>
        <v>OK</v>
      </c>
      <c r="O375" s="85"/>
      <c r="P375" s="85"/>
      <c r="Q375" s="99"/>
      <c r="R375" s="7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74"/>
      <c r="M376" s="73">
        <f t="shared" si="10"/>
        <v>0</v>
      </c>
      <c r="N376" s="46" t="str">
        <f t="shared" si="11"/>
        <v>OK</v>
      </c>
      <c r="O376" s="85"/>
      <c r="P376" s="85"/>
      <c r="Q376" s="99"/>
      <c r="R376" s="7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74"/>
      <c r="M377" s="73">
        <f t="shared" si="10"/>
        <v>0</v>
      </c>
      <c r="N377" s="46" t="str">
        <f t="shared" si="11"/>
        <v>OK</v>
      </c>
      <c r="O377" s="85"/>
      <c r="P377" s="85"/>
      <c r="Q377" s="99"/>
      <c r="R377" s="7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74"/>
      <c r="M378" s="73">
        <f t="shared" si="10"/>
        <v>0</v>
      </c>
      <c r="N378" s="46" t="str">
        <f t="shared" si="11"/>
        <v>OK</v>
      </c>
      <c r="O378" s="85"/>
      <c r="P378" s="85"/>
      <c r="Q378" s="99"/>
      <c r="R378" s="7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74"/>
      <c r="M379" s="73">
        <f t="shared" si="10"/>
        <v>0</v>
      </c>
      <c r="N379" s="46" t="str">
        <f t="shared" si="11"/>
        <v>OK</v>
      </c>
      <c r="O379" s="85"/>
      <c r="P379" s="85"/>
      <c r="Q379" s="99"/>
      <c r="R379" s="7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74"/>
      <c r="M380" s="73">
        <f t="shared" si="10"/>
        <v>0</v>
      </c>
      <c r="N380" s="46" t="str">
        <f t="shared" si="11"/>
        <v>OK</v>
      </c>
      <c r="O380" s="85"/>
      <c r="P380" s="85"/>
      <c r="Q380" s="99"/>
      <c r="R380" s="7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74"/>
      <c r="M381" s="73">
        <f t="shared" si="10"/>
        <v>0</v>
      </c>
      <c r="N381" s="46" t="str">
        <f t="shared" si="11"/>
        <v>OK</v>
      </c>
      <c r="O381" s="85"/>
      <c r="P381" s="85"/>
      <c r="Q381" s="99"/>
      <c r="R381" s="7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74"/>
      <c r="M382" s="73">
        <f t="shared" si="10"/>
        <v>0</v>
      </c>
      <c r="N382" s="46" t="str">
        <f t="shared" si="11"/>
        <v>OK</v>
      </c>
      <c r="O382" s="85"/>
      <c r="P382" s="85"/>
      <c r="Q382" s="99"/>
      <c r="R382" s="7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74"/>
      <c r="M383" s="73">
        <f t="shared" si="10"/>
        <v>0</v>
      </c>
      <c r="N383" s="46" t="str">
        <f t="shared" si="11"/>
        <v>OK</v>
      </c>
      <c r="O383" s="85"/>
      <c r="P383" s="85"/>
      <c r="Q383" s="99"/>
      <c r="R383" s="7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74"/>
      <c r="M384" s="73">
        <f t="shared" si="10"/>
        <v>0</v>
      </c>
      <c r="N384" s="46" t="str">
        <f t="shared" si="11"/>
        <v>OK</v>
      </c>
      <c r="O384" s="85"/>
      <c r="P384" s="85"/>
      <c r="Q384" s="99"/>
      <c r="R384" s="7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74"/>
      <c r="M385" s="73">
        <f t="shared" si="10"/>
        <v>0</v>
      </c>
      <c r="N385" s="46" t="str">
        <f t="shared" si="11"/>
        <v>OK</v>
      </c>
      <c r="O385" s="85"/>
      <c r="P385" s="85"/>
      <c r="Q385" s="99"/>
      <c r="R385" s="7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74"/>
      <c r="M386" s="73">
        <f t="shared" si="10"/>
        <v>0</v>
      </c>
      <c r="N386" s="46" t="str">
        <f t="shared" si="11"/>
        <v>OK</v>
      </c>
      <c r="O386" s="85"/>
      <c r="P386" s="85"/>
      <c r="Q386" s="99"/>
      <c r="R386" s="7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74"/>
      <c r="M387" s="73">
        <f t="shared" si="10"/>
        <v>0</v>
      </c>
      <c r="N387" s="46" t="str">
        <f t="shared" si="11"/>
        <v>OK</v>
      </c>
      <c r="O387" s="85"/>
      <c r="P387" s="85"/>
      <c r="Q387" s="99"/>
      <c r="R387" s="7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74"/>
      <c r="M388" s="73">
        <f t="shared" ref="M388:M451" si="12">L388-(SUM(O388:AL388))</f>
        <v>0</v>
      </c>
      <c r="N388" s="46" t="str">
        <f t="shared" si="11"/>
        <v>OK</v>
      </c>
      <c r="O388" s="85"/>
      <c r="P388" s="85"/>
      <c r="Q388" s="99"/>
      <c r="R388" s="7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74"/>
      <c r="M389" s="73">
        <f t="shared" si="12"/>
        <v>0</v>
      </c>
      <c r="N389" s="46" t="str">
        <f t="shared" ref="N389:N452" si="13">IF(M389&lt;0,"ATENÇÃO","OK")</f>
        <v>OK</v>
      </c>
      <c r="O389" s="85"/>
      <c r="P389" s="85"/>
      <c r="Q389" s="99"/>
      <c r="R389" s="7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74"/>
      <c r="M390" s="73">
        <f t="shared" si="12"/>
        <v>0</v>
      </c>
      <c r="N390" s="46" t="str">
        <f t="shared" si="13"/>
        <v>OK</v>
      </c>
      <c r="O390" s="85"/>
      <c r="P390" s="85"/>
      <c r="Q390" s="99"/>
      <c r="R390" s="7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74"/>
      <c r="M391" s="73">
        <f t="shared" si="12"/>
        <v>0</v>
      </c>
      <c r="N391" s="46" t="str">
        <f t="shared" si="13"/>
        <v>OK</v>
      </c>
      <c r="O391" s="85"/>
      <c r="P391" s="85"/>
      <c r="Q391" s="99"/>
      <c r="R391" s="7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74"/>
      <c r="M392" s="73">
        <f t="shared" si="12"/>
        <v>0</v>
      </c>
      <c r="N392" s="46" t="str">
        <f t="shared" si="13"/>
        <v>OK</v>
      </c>
      <c r="O392" s="85"/>
      <c r="P392" s="85"/>
      <c r="Q392" s="99"/>
      <c r="R392" s="7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74"/>
      <c r="M393" s="73">
        <f t="shared" si="12"/>
        <v>0</v>
      </c>
      <c r="N393" s="46" t="str">
        <f t="shared" si="13"/>
        <v>OK</v>
      </c>
      <c r="O393" s="85"/>
      <c r="P393" s="85"/>
      <c r="Q393" s="99"/>
      <c r="R393" s="7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74"/>
      <c r="M394" s="73">
        <f t="shared" si="12"/>
        <v>0</v>
      </c>
      <c r="N394" s="46" t="str">
        <f t="shared" si="13"/>
        <v>OK</v>
      </c>
      <c r="O394" s="85"/>
      <c r="P394" s="85"/>
      <c r="Q394" s="99"/>
      <c r="R394" s="7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74"/>
      <c r="M395" s="73">
        <f t="shared" si="12"/>
        <v>0</v>
      </c>
      <c r="N395" s="46" t="str">
        <f t="shared" si="13"/>
        <v>OK</v>
      </c>
      <c r="O395" s="85"/>
      <c r="P395" s="85"/>
      <c r="Q395" s="99"/>
      <c r="R395" s="7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74"/>
      <c r="M396" s="73">
        <f t="shared" si="12"/>
        <v>0</v>
      </c>
      <c r="N396" s="46" t="str">
        <f t="shared" si="13"/>
        <v>OK</v>
      </c>
      <c r="O396" s="85"/>
      <c r="P396" s="85"/>
      <c r="Q396" s="99"/>
      <c r="R396" s="7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74"/>
      <c r="M397" s="73">
        <f t="shared" si="12"/>
        <v>0</v>
      </c>
      <c r="N397" s="46" t="str">
        <f t="shared" si="13"/>
        <v>OK</v>
      </c>
      <c r="O397" s="85"/>
      <c r="P397" s="85"/>
      <c r="Q397" s="99"/>
      <c r="R397" s="7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74"/>
      <c r="M398" s="73">
        <f t="shared" si="12"/>
        <v>0</v>
      </c>
      <c r="N398" s="46" t="str">
        <f t="shared" si="13"/>
        <v>OK</v>
      </c>
      <c r="O398" s="85"/>
      <c r="P398" s="85"/>
      <c r="Q398" s="99"/>
      <c r="R398" s="7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74"/>
      <c r="M399" s="73">
        <f t="shared" si="12"/>
        <v>0</v>
      </c>
      <c r="N399" s="46" t="str">
        <f t="shared" si="13"/>
        <v>OK</v>
      </c>
      <c r="O399" s="85"/>
      <c r="P399" s="85"/>
      <c r="Q399" s="99"/>
      <c r="R399" s="7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74"/>
      <c r="M400" s="73">
        <f t="shared" si="12"/>
        <v>0</v>
      </c>
      <c r="N400" s="46" t="str">
        <f t="shared" si="13"/>
        <v>OK</v>
      </c>
      <c r="O400" s="85"/>
      <c r="P400" s="85"/>
      <c r="Q400" s="99"/>
      <c r="R400" s="7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74"/>
      <c r="M401" s="73">
        <f t="shared" si="12"/>
        <v>0</v>
      </c>
      <c r="N401" s="46" t="str">
        <f t="shared" si="13"/>
        <v>OK</v>
      </c>
      <c r="O401" s="85"/>
      <c r="P401" s="85"/>
      <c r="Q401" s="99"/>
      <c r="R401" s="7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74"/>
      <c r="M402" s="73">
        <f t="shared" si="12"/>
        <v>0</v>
      </c>
      <c r="N402" s="46" t="str">
        <f t="shared" si="13"/>
        <v>OK</v>
      </c>
      <c r="O402" s="85"/>
      <c r="P402" s="85"/>
      <c r="Q402" s="99"/>
      <c r="R402" s="7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74"/>
      <c r="M403" s="73">
        <f t="shared" si="12"/>
        <v>0</v>
      </c>
      <c r="N403" s="46" t="str">
        <f t="shared" si="13"/>
        <v>OK</v>
      </c>
      <c r="O403" s="85"/>
      <c r="P403" s="85"/>
      <c r="Q403" s="99"/>
      <c r="R403" s="7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74"/>
      <c r="M404" s="73">
        <f t="shared" si="12"/>
        <v>0</v>
      </c>
      <c r="N404" s="46" t="str">
        <f t="shared" si="13"/>
        <v>OK</v>
      </c>
      <c r="O404" s="85"/>
      <c r="P404" s="85"/>
      <c r="Q404" s="99"/>
      <c r="R404" s="7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74"/>
      <c r="M405" s="73">
        <f t="shared" si="12"/>
        <v>0</v>
      </c>
      <c r="N405" s="46" t="str">
        <f t="shared" si="13"/>
        <v>OK</v>
      </c>
      <c r="O405" s="85"/>
      <c r="P405" s="85"/>
      <c r="Q405" s="99"/>
      <c r="R405" s="7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74"/>
      <c r="M406" s="73">
        <f t="shared" si="12"/>
        <v>0</v>
      </c>
      <c r="N406" s="46" t="str">
        <f t="shared" si="13"/>
        <v>OK</v>
      </c>
      <c r="O406" s="85"/>
      <c r="P406" s="85"/>
      <c r="Q406" s="99"/>
      <c r="R406" s="7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74"/>
      <c r="M407" s="73">
        <f t="shared" si="12"/>
        <v>0</v>
      </c>
      <c r="N407" s="46" t="str">
        <f t="shared" si="13"/>
        <v>OK</v>
      </c>
      <c r="O407" s="85"/>
      <c r="P407" s="85"/>
      <c r="Q407" s="99"/>
      <c r="R407" s="7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74"/>
      <c r="M408" s="73">
        <f t="shared" si="12"/>
        <v>0</v>
      </c>
      <c r="N408" s="46" t="str">
        <f t="shared" si="13"/>
        <v>OK</v>
      </c>
      <c r="O408" s="85"/>
      <c r="P408" s="85"/>
      <c r="Q408" s="99"/>
      <c r="R408" s="7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74"/>
      <c r="M409" s="73">
        <f t="shared" si="12"/>
        <v>0</v>
      </c>
      <c r="N409" s="46" t="str">
        <f t="shared" si="13"/>
        <v>OK</v>
      </c>
      <c r="O409" s="85"/>
      <c r="P409" s="85"/>
      <c r="Q409" s="99"/>
      <c r="R409" s="7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74"/>
      <c r="M410" s="73">
        <f t="shared" si="12"/>
        <v>0</v>
      </c>
      <c r="N410" s="46" t="str">
        <f t="shared" si="13"/>
        <v>OK</v>
      </c>
      <c r="O410" s="85"/>
      <c r="P410" s="85"/>
      <c r="Q410" s="99"/>
      <c r="R410" s="7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74"/>
      <c r="M411" s="73">
        <f t="shared" si="12"/>
        <v>0</v>
      </c>
      <c r="N411" s="46" t="str">
        <f t="shared" si="13"/>
        <v>OK</v>
      </c>
      <c r="O411" s="85"/>
      <c r="P411" s="85"/>
      <c r="Q411" s="99"/>
      <c r="R411" s="7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74"/>
      <c r="M412" s="73">
        <f t="shared" si="12"/>
        <v>0</v>
      </c>
      <c r="N412" s="46" t="str">
        <f t="shared" si="13"/>
        <v>OK</v>
      </c>
      <c r="O412" s="85"/>
      <c r="P412" s="85"/>
      <c r="Q412" s="99"/>
      <c r="R412" s="7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74"/>
      <c r="M413" s="73">
        <f t="shared" si="12"/>
        <v>0</v>
      </c>
      <c r="N413" s="46" t="str">
        <f t="shared" si="13"/>
        <v>OK</v>
      </c>
      <c r="O413" s="85"/>
      <c r="P413" s="85"/>
      <c r="Q413" s="99"/>
      <c r="R413" s="7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74"/>
      <c r="M414" s="73">
        <f t="shared" si="12"/>
        <v>0</v>
      </c>
      <c r="N414" s="46" t="str">
        <f t="shared" si="13"/>
        <v>OK</v>
      </c>
      <c r="O414" s="85"/>
      <c r="P414" s="85"/>
      <c r="Q414" s="99"/>
      <c r="R414" s="7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74">
        <v>10</v>
      </c>
      <c r="M415" s="73">
        <f t="shared" si="12"/>
        <v>0</v>
      </c>
      <c r="N415" s="46" t="str">
        <f t="shared" si="13"/>
        <v>OK</v>
      </c>
      <c r="O415" s="85"/>
      <c r="P415" s="85"/>
      <c r="Q415" s="99"/>
      <c r="R415" s="75">
        <v>10</v>
      </c>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74"/>
      <c r="M416" s="73">
        <f t="shared" si="12"/>
        <v>0</v>
      </c>
      <c r="N416" s="46" t="str">
        <f t="shared" si="13"/>
        <v>OK</v>
      </c>
      <c r="O416" s="85"/>
      <c r="P416" s="85"/>
      <c r="Q416" s="99"/>
      <c r="R416" s="7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74">
        <v>5</v>
      </c>
      <c r="M417" s="73">
        <f t="shared" si="12"/>
        <v>0</v>
      </c>
      <c r="N417" s="46" t="str">
        <f t="shared" si="13"/>
        <v>OK</v>
      </c>
      <c r="O417" s="85"/>
      <c r="P417" s="85"/>
      <c r="Q417" s="74">
        <v>5</v>
      </c>
      <c r="R417" s="7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74"/>
      <c r="M418" s="73">
        <f t="shared" si="12"/>
        <v>0</v>
      </c>
      <c r="N418" s="46" t="str">
        <f t="shared" si="13"/>
        <v>OK</v>
      </c>
      <c r="O418" s="85"/>
      <c r="P418" s="85"/>
      <c r="Q418" s="99"/>
      <c r="R418" s="7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74"/>
      <c r="M419" s="73">
        <f t="shared" si="12"/>
        <v>5</v>
      </c>
      <c r="N419" s="46" t="str">
        <f t="shared" si="13"/>
        <v>OK</v>
      </c>
      <c r="O419" s="143">
        <v>-5</v>
      </c>
      <c r="P419" s="85"/>
      <c r="Q419" s="99"/>
      <c r="R419" s="7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74"/>
      <c r="M420" s="73">
        <f t="shared" si="12"/>
        <v>0</v>
      </c>
      <c r="N420" s="46" t="str">
        <f t="shared" si="13"/>
        <v>OK</v>
      </c>
      <c r="O420" s="85"/>
      <c r="P420" s="85"/>
      <c r="Q420" s="99"/>
      <c r="R420" s="7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74"/>
      <c r="M421" s="73">
        <f t="shared" si="12"/>
        <v>0</v>
      </c>
      <c r="N421" s="46" t="str">
        <f t="shared" si="13"/>
        <v>OK</v>
      </c>
      <c r="O421" s="85"/>
      <c r="P421" s="85"/>
      <c r="Q421" s="99"/>
      <c r="R421" s="7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74"/>
      <c r="M422" s="73">
        <f t="shared" si="12"/>
        <v>0</v>
      </c>
      <c r="N422" s="46" t="str">
        <f t="shared" si="13"/>
        <v>OK</v>
      </c>
      <c r="O422" s="85"/>
      <c r="P422" s="85"/>
      <c r="Q422" s="99"/>
      <c r="R422" s="7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74"/>
      <c r="M423" s="73">
        <f t="shared" si="12"/>
        <v>0</v>
      </c>
      <c r="N423" s="46" t="str">
        <f t="shared" si="13"/>
        <v>OK</v>
      </c>
      <c r="O423" s="85"/>
      <c r="P423" s="85"/>
      <c r="Q423" s="99"/>
      <c r="R423" s="7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74"/>
      <c r="M424" s="73">
        <f t="shared" si="12"/>
        <v>0</v>
      </c>
      <c r="N424" s="46" t="str">
        <f t="shared" si="13"/>
        <v>OK</v>
      </c>
      <c r="O424" s="85"/>
      <c r="P424" s="85"/>
      <c r="Q424" s="99"/>
      <c r="R424" s="7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74"/>
      <c r="M425" s="73">
        <f t="shared" si="12"/>
        <v>0</v>
      </c>
      <c r="N425" s="46" t="str">
        <f t="shared" si="13"/>
        <v>OK</v>
      </c>
      <c r="O425" s="85"/>
      <c r="P425" s="85"/>
      <c r="Q425" s="99"/>
      <c r="R425" s="7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74"/>
      <c r="M426" s="73">
        <f t="shared" si="12"/>
        <v>0</v>
      </c>
      <c r="N426" s="46" t="str">
        <f t="shared" si="13"/>
        <v>OK</v>
      </c>
      <c r="O426" s="85"/>
      <c r="P426" s="85"/>
      <c r="Q426" s="99"/>
      <c r="R426" s="7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74"/>
      <c r="M427" s="73">
        <f t="shared" si="12"/>
        <v>0</v>
      </c>
      <c r="N427" s="46" t="str">
        <f t="shared" si="13"/>
        <v>OK</v>
      </c>
      <c r="O427" s="85"/>
      <c r="P427" s="85"/>
      <c r="Q427" s="99"/>
      <c r="R427" s="7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74"/>
      <c r="M428" s="73">
        <f t="shared" si="12"/>
        <v>0</v>
      </c>
      <c r="N428" s="46" t="str">
        <f t="shared" si="13"/>
        <v>OK</v>
      </c>
      <c r="O428" s="85"/>
      <c r="P428" s="85"/>
      <c r="Q428" s="99"/>
      <c r="R428" s="7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74"/>
      <c r="M429" s="73">
        <f t="shared" si="12"/>
        <v>0</v>
      </c>
      <c r="N429" s="46" t="str">
        <f t="shared" si="13"/>
        <v>OK</v>
      </c>
      <c r="O429" s="85"/>
      <c r="P429" s="85"/>
      <c r="Q429" s="99"/>
      <c r="R429" s="7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74"/>
      <c r="M430" s="73">
        <f t="shared" si="12"/>
        <v>0</v>
      </c>
      <c r="N430" s="46" t="str">
        <f t="shared" si="13"/>
        <v>OK</v>
      </c>
      <c r="O430" s="85"/>
      <c r="P430" s="85"/>
      <c r="Q430" s="99"/>
      <c r="R430" s="7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74"/>
      <c r="M431" s="73">
        <f t="shared" si="12"/>
        <v>0</v>
      </c>
      <c r="N431" s="46" t="str">
        <f t="shared" si="13"/>
        <v>OK</v>
      </c>
      <c r="O431" s="85"/>
      <c r="P431" s="85"/>
      <c r="Q431" s="99"/>
      <c r="R431" s="7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74"/>
      <c r="M432" s="73">
        <f t="shared" si="12"/>
        <v>0</v>
      </c>
      <c r="N432" s="46" t="str">
        <f t="shared" si="13"/>
        <v>OK</v>
      </c>
      <c r="O432" s="85"/>
      <c r="P432" s="85"/>
      <c r="Q432" s="99"/>
      <c r="R432" s="7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74"/>
      <c r="M433" s="73">
        <f t="shared" si="12"/>
        <v>0</v>
      </c>
      <c r="N433" s="46" t="str">
        <f t="shared" si="13"/>
        <v>OK</v>
      </c>
      <c r="O433" s="85"/>
      <c r="P433" s="85"/>
      <c r="Q433" s="99"/>
      <c r="R433" s="7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74"/>
      <c r="M434" s="73">
        <f t="shared" si="12"/>
        <v>0</v>
      </c>
      <c r="N434" s="46" t="str">
        <f t="shared" si="13"/>
        <v>OK</v>
      </c>
      <c r="O434" s="85"/>
      <c r="P434" s="85"/>
      <c r="Q434" s="99"/>
      <c r="R434" s="7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74"/>
      <c r="M435" s="73">
        <f t="shared" si="12"/>
        <v>0</v>
      </c>
      <c r="N435" s="46" t="str">
        <f t="shared" si="13"/>
        <v>OK</v>
      </c>
      <c r="O435" s="85"/>
      <c r="P435" s="85"/>
      <c r="Q435" s="99"/>
      <c r="R435" s="7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74"/>
      <c r="M436" s="73">
        <f t="shared" si="12"/>
        <v>0</v>
      </c>
      <c r="N436" s="46" t="str">
        <f t="shared" si="13"/>
        <v>OK</v>
      </c>
      <c r="O436" s="85"/>
      <c r="P436" s="85"/>
      <c r="Q436" s="99"/>
      <c r="R436" s="7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74"/>
      <c r="M437" s="73">
        <f t="shared" si="12"/>
        <v>0</v>
      </c>
      <c r="N437" s="46" t="str">
        <f t="shared" si="13"/>
        <v>OK</v>
      </c>
      <c r="O437" s="85"/>
      <c r="P437" s="85"/>
      <c r="Q437" s="99"/>
      <c r="R437" s="7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74"/>
      <c r="M438" s="73">
        <f t="shared" si="12"/>
        <v>0</v>
      </c>
      <c r="N438" s="46" t="str">
        <f t="shared" si="13"/>
        <v>OK</v>
      </c>
      <c r="O438" s="85"/>
      <c r="P438" s="85"/>
      <c r="Q438" s="99"/>
      <c r="R438" s="7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74"/>
      <c r="M439" s="73">
        <f t="shared" si="12"/>
        <v>0</v>
      </c>
      <c r="N439" s="46" t="str">
        <f t="shared" si="13"/>
        <v>OK</v>
      </c>
      <c r="O439" s="85"/>
      <c r="P439" s="85"/>
      <c r="Q439" s="99"/>
      <c r="R439" s="7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74"/>
      <c r="M440" s="73">
        <f t="shared" si="12"/>
        <v>0</v>
      </c>
      <c r="N440" s="46" t="str">
        <f t="shared" si="13"/>
        <v>OK</v>
      </c>
      <c r="O440" s="85"/>
      <c r="P440" s="85"/>
      <c r="Q440" s="99"/>
      <c r="R440" s="7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74"/>
      <c r="M441" s="73">
        <f t="shared" si="12"/>
        <v>0</v>
      </c>
      <c r="N441" s="46" t="str">
        <f t="shared" si="13"/>
        <v>OK</v>
      </c>
      <c r="O441" s="85"/>
      <c r="P441" s="85"/>
      <c r="Q441" s="99"/>
      <c r="R441" s="7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74"/>
      <c r="M442" s="73">
        <f t="shared" si="12"/>
        <v>0</v>
      </c>
      <c r="N442" s="46" t="str">
        <f t="shared" si="13"/>
        <v>OK</v>
      </c>
      <c r="O442" s="85"/>
      <c r="P442" s="85"/>
      <c r="Q442" s="99"/>
      <c r="R442" s="7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74"/>
      <c r="M443" s="73">
        <f t="shared" si="12"/>
        <v>0</v>
      </c>
      <c r="N443" s="46" t="str">
        <f t="shared" si="13"/>
        <v>OK</v>
      </c>
      <c r="O443" s="85"/>
      <c r="P443" s="85"/>
      <c r="Q443" s="99"/>
      <c r="R443" s="7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74"/>
      <c r="M444" s="73">
        <f t="shared" si="12"/>
        <v>0</v>
      </c>
      <c r="N444" s="46" t="str">
        <f t="shared" si="13"/>
        <v>OK</v>
      </c>
      <c r="O444" s="85"/>
      <c r="P444" s="85"/>
      <c r="Q444" s="99"/>
      <c r="R444" s="7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74"/>
      <c r="M445" s="73">
        <f t="shared" si="12"/>
        <v>0</v>
      </c>
      <c r="N445" s="46" t="str">
        <f t="shared" si="13"/>
        <v>OK</v>
      </c>
      <c r="O445" s="85"/>
      <c r="P445" s="85"/>
      <c r="Q445" s="99"/>
      <c r="R445" s="7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74"/>
      <c r="M446" s="73">
        <f t="shared" si="12"/>
        <v>0</v>
      </c>
      <c r="N446" s="46" t="str">
        <f t="shared" si="13"/>
        <v>OK</v>
      </c>
      <c r="O446" s="85"/>
      <c r="P446" s="85"/>
      <c r="Q446" s="99"/>
      <c r="R446" s="7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74"/>
      <c r="M447" s="73">
        <f t="shared" si="12"/>
        <v>0</v>
      </c>
      <c r="N447" s="46" t="str">
        <f t="shared" si="13"/>
        <v>OK</v>
      </c>
      <c r="O447" s="85"/>
      <c r="P447" s="85"/>
      <c r="Q447" s="99"/>
      <c r="R447" s="7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74"/>
      <c r="M448" s="73">
        <f t="shared" si="12"/>
        <v>0</v>
      </c>
      <c r="N448" s="46" t="str">
        <f t="shared" si="13"/>
        <v>OK</v>
      </c>
      <c r="O448" s="85"/>
      <c r="P448" s="85"/>
      <c r="Q448" s="99"/>
      <c r="R448" s="7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74"/>
      <c r="M449" s="73">
        <f t="shared" si="12"/>
        <v>0</v>
      </c>
      <c r="N449" s="46" t="str">
        <f t="shared" si="13"/>
        <v>OK</v>
      </c>
      <c r="O449" s="85"/>
      <c r="P449" s="85"/>
      <c r="Q449" s="99"/>
      <c r="R449" s="7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74"/>
      <c r="M450" s="73">
        <f t="shared" si="12"/>
        <v>0</v>
      </c>
      <c r="N450" s="46" t="str">
        <f t="shared" si="13"/>
        <v>OK</v>
      </c>
      <c r="O450" s="85"/>
      <c r="P450" s="85"/>
      <c r="Q450" s="99"/>
      <c r="R450" s="7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74"/>
      <c r="M451" s="73">
        <f t="shared" si="12"/>
        <v>0</v>
      </c>
      <c r="N451" s="46" t="str">
        <f t="shared" si="13"/>
        <v>OK</v>
      </c>
      <c r="O451" s="85"/>
      <c r="P451" s="85"/>
      <c r="Q451" s="99"/>
      <c r="R451" s="7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74"/>
      <c r="M452" s="73">
        <f t="shared" ref="M452:M512" si="14">L452-(SUM(O452:AL452))</f>
        <v>0</v>
      </c>
      <c r="N452" s="46" t="str">
        <f t="shared" si="13"/>
        <v>OK</v>
      </c>
      <c r="O452" s="85"/>
      <c r="P452" s="85"/>
      <c r="Q452" s="99"/>
      <c r="R452" s="7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74"/>
      <c r="M453" s="73">
        <f t="shared" si="14"/>
        <v>0</v>
      </c>
      <c r="N453" s="46" t="str">
        <f t="shared" ref="N453:N512" si="15">IF(M453&lt;0,"ATENÇÃO","OK")</f>
        <v>OK</v>
      </c>
      <c r="O453" s="85"/>
      <c r="P453" s="85"/>
      <c r="Q453" s="99"/>
      <c r="R453" s="7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74"/>
      <c r="M454" s="73">
        <f t="shared" si="14"/>
        <v>0</v>
      </c>
      <c r="N454" s="46" t="str">
        <f t="shared" si="15"/>
        <v>OK</v>
      </c>
      <c r="O454" s="85"/>
      <c r="P454" s="85"/>
      <c r="Q454" s="99"/>
      <c r="R454" s="7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74"/>
      <c r="M455" s="73">
        <f t="shared" si="14"/>
        <v>0</v>
      </c>
      <c r="N455" s="46" t="str">
        <f t="shared" si="15"/>
        <v>OK</v>
      </c>
      <c r="O455" s="85"/>
      <c r="P455" s="85"/>
      <c r="Q455" s="99"/>
      <c r="R455" s="7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74"/>
      <c r="M456" s="73">
        <f t="shared" si="14"/>
        <v>0</v>
      </c>
      <c r="N456" s="46" t="str">
        <f t="shared" si="15"/>
        <v>OK</v>
      </c>
      <c r="O456" s="85"/>
      <c r="P456" s="85"/>
      <c r="Q456" s="99"/>
      <c r="R456" s="7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74"/>
      <c r="M457" s="73">
        <f t="shared" si="14"/>
        <v>0</v>
      </c>
      <c r="N457" s="46" t="str">
        <f t="shared" si="15"/>
        <v>OK</v>
      </c>
      <c r="O457" s="85"/>
      <c r="P457" s="85"/>
      <c r="Q457" s="99"/>
      <c r="R457" s="7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74"/>
      <c r="M458" s="73">
        <f t="shared" si="14"/>
        <v>0</v>
      </c>
      <c r="N458" s="46" t="str">
        <f t="shared" si="15"/>
        <v>OK</v>
      </c>
      <c r="O458" s="85"/>
      <c r="P458" s="85"/>
      <c r="Q458" s="99"/>
      <c r="R458" s="7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74"/>
      <c r="M459" s="73">
        <f t="shared" si="14"/>
        <v>0</v>
      </c>
      <c r="N459" s="46" t="str">
        <f t="shared" si="15"/>
        <v>OK</v>
      </c>
      <c r="O459" s="85"/>
      <c r="P459" s="85"/>
      <c r="Q459" s="99"/>
      <c r="R459" s="7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74"/>
      <c r="M460" s="73">
        <f t="shared" si="14"/>
        <v>0</v>
      </c>
      <c r="N460" s="46" t="str">
        <f t="shared" si="15"/>
        <v>OK</v>
      </c>
      <c r="O460" s="85"/>
      <c r="P460" s="85"/>
      <c r="Q460" s="99"/>
      <c r="R460" s="7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74"/>
      <c r="M461" s="73">
        <f t="shared" si="14"/>
        <v>0</v>
      </c>
      <c r="N461" s="46" t="str">
        <f t="shared" si="15"/>
        <v>OK</v>
      </c>
      <c r="O461" s="85"/>
      <c r="P461" s="85"/>
      <c r="Q461" s="99"/>
      <c r="R461" s="7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74"/>
      <c r="M462" s="73">
        <f t="shared" si="14"/>
        <v>0</v>
      </c>
      <c r="N462" s="46" t="str">
        <f t="shared" si="15"/>
        <v>OK</v>
      </c>
      <c r="O462" s="85"/>
      <c r="P462" s="85"/>
      <c r="Q462" s="99"/>
      <c r="R462" s="7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74"/>
      <c r="M463" s="73">
        <f t="shared" si="14"/>
        <v>0</v>
      </c>
      <c r="N463" s="46" t="str">
        <f t="shared" si="15"/>
        <v>OK</v>
      </c>
      <c r="O463" s="85"/>
      <c r="P463" s="85"/>
      <c r="Q463" s="99"/>
      <c r="R463" s="7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74"/>
      <c r="M464" s="73">
        <f t="shared" si="14"/>
        <v>0</v>
      </c>
      <c r="N464" s="46" t="str">
        <f t="shared" si="15"/>
        <v>OK</v>
      </c>
      <c r="O464" s="85"/>
      <c r="P464" s="85"/>
      <c r="Q464" s="99"/>
      <c r="R464" s="7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74"/>
      <c r="M465" s="73">
        <f t="shared" si="14"/>
        <v>0</v>
      </c>
      <c r="N465" s="46" t="str">
        <f t="shared" si="15"/>
        <v>OK</v>
      </c>
      <c r="O465" s="85"/>
      <c r="P465" s="85"/>
      <c r="Q465" s="99"/>
      <c r="R465" s="7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74"/>
      <c r="M466" s="73">
        <f t="shared" si="14"/>
        <v>0</v>
      </c>
      <c r="N466" s="46" t="str">
        <f t="shared" si="15"/>
        <v>OK</v>
      </c>
      <c r="O466" s="85"/>
      <c r="P466" s="85"/>
      <c r="Q466" s="99"/>
      <c r="R466" s="7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74"/>
      <c r="M467" s="73">
        <f t="shared" si="14"/>
        <v>0</v>
      </c>
      <c r="N467" s="46" t="str">
        <f t="shared" si="15"/>
        <v>OK</v>
      </c>
      <c r="O467" s="85"/>
      <c r="P467" s="85"/>
      <c r="Q467" s="99"/>
      <c r="R467" s="7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74"/>
      <c r="M468" s="73">
        <f t="shared" si="14"/>
        <v>0</v>
      </c>
      <c r="N468" s="46" t="str">
        <f t="shared" si="15"/>
        <v>OK</v>
      </c>
      <c r="O468" s="85"/>
      <c r="P468" s="85"/>
      <c r="Q468" s="99"/>
      <c r="R468" s="7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74"/>
      <c r="M469" s="73">
        <f t="shared" si="14"/>
        <v>0</v>
      </c>
      <c r="N469" s="46" t="str">
        <f t="shared" si="15"/>
        <v>OK</v>
      </c>
      <c r="O469" s="85"/>
      <c r="P469" s="85"/>
      <c r="Q469" s="99"/>
      <c r="R469" s="7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74"/>
      <c r="M470" s="73">
        <f t="shared" si="14"/>
        <v>0</v>
      </c>
      <c r="N470" s="46" t="str">
        <f t="shared" si="15"/>
        <v>OK</v>
      </c>
      <c r="O470" s="85"/>
      <c r="P470" s="85"/>
      <c r="Q470" s="99"/>
      <c r="R470" s="7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74">
        <v>2</v>
      </c>
      <c r="M471" s="73">
        <f t="shared" si="14"/>
        <v>0</v>
      </c>
      <c r="N471" s="46" t="str">
        <f t="shared" si="15"/>
        <v>OK</v>
      </c>
      <c r="O471" s="85"/>
      <c r="P471" s="85"/>
      <c r="Q471" s="74">
        <v>2</v>
      </c>
      <c r="R471" s="7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74"/>
      <c r="M472" s="73">
        <f t="shared" si="14"/>
        <v>0</v>
      </c>
      <c r="N472" s="46" t="str">
        <f t="shared" si="15"/>
        <v>OK</v>
      </c>
      <c r="O472" s="85"/>
      <c r="P472" s="85"/>
      <c r="Q472" s="99"/>
      <c r="R472" s="7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74"/>
      <c r="M473" s="73">
        <f t="shared" si="14"/>
        <v>0</v>
      </c>
      <c r="N473" s="46" t="str">
        <f t="shared" si="15"/>
        <v>OK</v>
      </c>
      <c r="O473" s="85"/>
      <c r="P473" s="85"/>
      <c r="Q473" s="99"/>
      <c r="R473" s="7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74">
        <v>2</v>
      </c>
      <c r="M474" s="73">
        <f t="shared" si="14"/>
        <v>0</v>
      </c>
      <c r="N474" s="46" t="str">
        <f t="shared" si="15"/>
        <v>OK</v>
      </c>
      <c r="O474" s="85"/>
      <c r="P474" s="85"/>
      <c r="Q474" s="74">
        <v>2</v>
      </c>
      <c r="R474" s="7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74"/>
      <c r="M475" s="73">
        <f t="shared" si="14"/>
        <v>0</v>
      </c>
      <c r="N475" s="46" t="str">
        <f t="shared" si="15"/>
        <v>OK</v>
      </c>
      <c r="O475" s="85"/>
      <c r="P475" s="85"/>
      <c r="Q475" s="99"/>
      <c r="R475" s="7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74"/>
      <c r="M476" s="73">
        <f t="shared" si="14"/>
        <v>0</v>
      </c>
      <c r="N476" s="46" t="str">
        <f t="shared" si="15"/>
        <v>OK</v>
      </c>
      <c r="O476" s="85"/>
      <c r="P476" s="85"/>
      <c r="Q476" s="99"/>
      <c r="R476" s="7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74"/>
      <c r="M477" s="73">
        <f t="shared" si="14"/>
        <v>0</v>
      </c>
      <c r="N477" s="46" t="str">
        <f t="shared" si="15"/>
        <v>OK</v>
      </c>
      <c r="O477" s="85"/>
      <c r="P477" s="85"/>
      <c r="Q477" s="99"/>
      <c r="R477" s="7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74"/>
      <c r="M478" s="73">
        <f t="shared" si="14"/>
        <v>0</v>
      </c>
      <c r="N478" s="46" t="str">
        <f t="shared" si="15"/>
        <v>OK</v>
      </c>
      <c r="O478" s="85"/>
      <c r="P478" s="85"/>
      <c r="Q478" s="99"/>
      <c r="R478" s="7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74"/>
      <c r="M479" s="73">
        <f t="shared" si="14"/>
        <v>0</v>
      </c>
      <c r="N479" s="46" t="str">
        <f t="shared" si="15"/>
        <v>OK</v>
      </c>
      <c r="O479" s="85"/>
      <c r="P479" s="85"/>
      <c r="Q479" s="99"/>
      <c r="R479" s="7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74"/>
      <c r="M480" s="73">
        <f t="shared" si="14"/>
        <v>0</v>
      </c>
      <c r="N480" s="46" t="str">
        <f t="shared" si="15"/>
        <v>OK</v>
      </c>
      <c r="O480" s="85"/>
      <c r="P480" s="85"/>
      <c r="Q480" s="99"/>
      <c r="R480" s="7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74"/>
      <c r="M481" s="73">
        <f t="shared" si="14"/>
        <v>0</v>
      </c>
      <c r="N481" s="46" t="str">
        <f t="shared" si="15"/>
        <v>OK</v>
      </c>
      <c r="O481" s="85"/>
      <c r="P481" s="85"/>
      <c r="Q481" s="99"/>
      <c r="R481" s="7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74"/>
      <c r="M482" s="73">
        <f t="shared" si="14"/>
        <v>0</v>
      </c>
      <c r="N482" s="46" t="str">
        <f t="shared" si="15"/>
        <v>OK</v>
      </c>
      <c r="O482" s="85"/>
      <c r="P482" s="85"/>
      <c r="Q482" s="99"/>
      <c r="R482" s="7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74"/>
      <c r="M483" s="73">
        <f t="shared" si="14"/>
        <v>0</v>
      </c>
      <c r="N483" s="46" t="str">
        <f t="shared" si="15"/>
        <v>OK</v>
      </c>
      <c r="O483" s="85"/>
      <c r="P483" s="85"/>
      <c r="Q483" s="99"/>
      <c r="R483" s="7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74"/>
      <c r="M484" s="73">
        <f t="shared" si="14"/>
        <v>0</v>
      </c>
      <c r="N484" s="46" t="str">
        <f t="shared" si="15"/>
        <v>OK</v>
      </c>
      <c r="O484" s="85"/>
      <c r="P484" s="85"/>
      <c r="Q484" s="99"/>
      <c r="R484" s="7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74"/>
      <c r="M485" s="73">
        <f t="shared" si="14"/>
        <v>0</v>
      </c>
      <c r="N485" s="46" t="str">
        <f t="shared" si="15"/>
        <v>OK</v>
      </c>
      <c r="O485" s="85"/>
      <c r="P485" s="85"/>
      <c r="Q485" s="99"/>
      <c r="R485" s="7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74"/>
      <c r="M486" s="73">
        <f t="shared" si="14"/>
        <v>0</v>
      </c>
      <c r="N486" s="46" t="str">
        <f t="shared" si="15"/>
        <v>OK</v>
      </c>
      <c r="O486" s="85"/>
      <c r="P486" s="85"/>
      <c r="Q486" s="99"/>
      <c r="R486" s="7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74"/>
      <c r="M487" s="73">
        <f t="shared" si="14"/>
        <v>0</v>
      </c>
      <c r="N487" s="46" t="str">
        <f t="shared" si="15"/>
        <v>OK</v>
      </c>
      <c r="O487" s="85"/>
      <c r="P487" s="85"/>
      <c r="Q487" s="99"/>
      <c r="R487" s="7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74"/>
      <c r="M488" s="73">
        <f t="shared" si="14"/>
        <v>0</v>
      </c>
      <c r="N488" s="46" t="str">
        <f t="shared" si="15"/>
        <v>OK</v>
      </c>
      <c r="O488" s="85"/>
      <c r="P488" s="85"/>
      <c r="Q488" s="99"/>
      <c r="R488" s="7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74"/>
      <c r="M489" s="73">
        <f t="shared" si="14"/>
        <v>0</v>
      </c>
      <c r="N489" s="46" t="str">
        <f t="shared" si="15"/>
        <v>OK</v>
      </c>
      <c r="O489" s="85"/>
      <c r="P489" s="85"/>
      <c r="Q489" s="99"/>
      <c r="R489" s="7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74"/>
      <c r="M490" s="73">
        <f t="shared" si="14"/>
        <v>0</v>
      </c>
      <c r="N490" s="46" t="str">
        <f t="shared" si="15"/>
        <v>OK</v>
      </c>
      <c r="O490" s="85"/>
      <c r="P490" s="85"/>
      <c r="Q490" s="99"/>
      <c r="R490" s="7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74"/>
      <c r="M491" s="73">
        <f t="shared" si="14"/>
        <v>0</v>
      </c>
      <c r="N491" s="46" t="str">
        <f t="shared" si="15"/>
        <v>OK</v>
      </c>
      <c r="O491" s="85"/>
      <c r="P491" s="85"/>
      <c r="Q491" s="99"/>
      <c r="R491" s="7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74"/>
      <c r="M492" s="73">
        <f t="shared" si="14"/>
        <v>0</v>
      </c>
      <c r="N492" s="46" t="str">
        <f t="shared" si="15"/>
        <v>OK</v>
      </c>
      <c r="O492" s="85"/>
      <c r="P492" s="85"/>
      <c r="Q492" s="99"/>
      <c r="R492" s="7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74"/>
      <c r="M493" s="73">
        <f t="shared" si="14"/>
        <v>0</v>
      </c>
      <c r="N493" s="46" t="str">
        <f t="shared" si="15"/>
        <v>OK</v>
      </c>
      <c r="O493" s="85"/>
      <c r="P493" s="85"/>
      <c r="Q493" s="99"/>
      <c r="R493" s="7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74"/>
      <c r="M494" s="73">
        <f t="shared" si="14"/>
        <v>0</v>
      </c>
      <c r="N494" s="46" t="str">
        <f t="shared" si="15"/>
        <v>OK</v>
      </c>
      <c r="O494" s="85"/>
      <c r="P494" s="85"/>
      <c r="Q494" s="99"/>
      <c r="R494" s="7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74"/>
      <c r="M495" s="73">
        <f t="shared" si="14"/>
        <v>0</v>
      </c>
      <c r="N495" s="46" t="str">
        <f t="shared" si="15"/>
        <v>OK</v>
      </c>
      <c r="O495" s="85"/>
      <c r="P495" s="85"/>
      <c r="Q495" s="99"/>
      <c r="R495" s="7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74"/>
      <c r="M496" s="73">
        <f t="shared" si="14"/>
        <v>0</v>
      </c>
      <c r="N496" s="46" t="str">
        <f t="shared" si="15"/>
        <v>OK</v>
      </c>
      <c r="O496" s="85"/>
      <c r="P496" s="85"/>
      <c r="Q496" s="99"/>
      <c r="R496" s="7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74"/>
      <c r="M497" s="73">
        <f t="shared" si="14"/>
        <v>0</v>
      </c>
      <c r="N497" s="46" t="str">
        <f t="shared" si="15"/>
        <v>OK</v>
      </c>
      <c r="O497" s="85"/>
      <c r="P497" s="85"/>
      <c r="Q497" s="99"/>
      <c r="R497" s="7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74"/>
      <c r="M498" s="73">
        <f t="shared" si="14"/>
        <v>0</v>
      </c>
      <c r="N498" s="46" t="str">
        <f t="shared" si="15"/>
        <v>OK</v>
      </c>
      <c r="O498" s="85"/>
      <c r="P498" s="85"/>
      <c r="Q498" s="99"/>
      <c r="R498" s="7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74"/>
      <c r="M499" s="73">
        <f t="shared" si="14"/>
        <v>0</v>
      </c>
      <c r="N499" s="46" t="str">
        <f t="shared" si="15"/>
        <v>OK</v>
      </c>
      <c r="O499" s="85"/>
      <c r="P499" s="85"/>
      <c r="Q499" s="99"/>
      <c r="R499" s="7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74"/>
      <c r="M500" s="73">
        <f t="shared" si="14"/>
        <v>0</v>
      </c>
      <c r="N500" s="46" t="str">
        <f t="shared" si="15"/>
        <v>OK</v>
      </c>
      <c r="O500" s="85"/>
      <c r="P500" s="85"/>
      <c r="Q500" s="99"/>
      <c r="R500" s="7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74"/>
      <c r="M501" s="73">
        <f t="shared" si="14"/>
        <v>0</v>
      </c>
      <c r="N501" s="46" t="str">
        <f t="shared" si="15"/>
        <v>OK</v>
      </c>
      <c r="O501" s="85"/>
      <c r="P501" s="85"/>
      <c r="Q501" s="99"/>
      <c r="R501" s="7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74"/>
      <c r="M502" s="73">
        <f t="shared" si="14"/>
        <v>0</v>
      </c>
      <c r="N502" s="46" t="str">
        <f t="shared" si="15"/>
        <v>OK</v>
      </c>
      <c r="O502" s="85"/>
      <c r="P502" s="85"/>
      <c r="Q502" s="99"/>
      <c r="R502" s="7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74"/>
      <c r="M503" s="73">
        <f t="shared" si="14"/>
        <v>0</v>
      </c>
      <c r="N503" s="46" t="str">
        <f t="shared" si="15"/>
        <v>OK</v>
      </c>
      <c r="O503" s="85"/>
      <c r="P503" s="85"/>
      <c r="Q503" s="99"/>
      <c r="R503" s="7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74"/>
      <c r="M504" s="73">
        <f t="shared" si="14"/>
        <v>0</v>
      </c>
      <c r="N504" s="46" t="str">
        <f t="shared" si="15"/>
        <v>OK</v>
      </c>
      <c r="O504" s="85"/>
      <c r="P504" s="85"/>
      <c r="Q504" s="99"/>
      <c r="R504" s="7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74"/>
      <c r="M505" s="73">
        <f t="shared" si="14"/>
        <v>0</v>
      </c>
      <c r="N505" s="46" t="str">
        <f t="shared" si="15"/>
        <v>OK</v>
      </c>
      <c r="O505" s="85"/>
      <c r="P505" s="85"/>
      <c r="Q505" s="99"/>
      <c r="R505" s="7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74"/>
      <c r="M506" s="73">
        <f t="shared" si="14"/>
        <v>0</v>
      </c>
      <c r="N506" s="46" t="str">
        <f t="shared" si="15"/>
        <v>OK</v>
      </c>
      <c r="O506" s="85"/>
      <c r="P506" s="85"/>
      <c r="Q506" s="99"/>
      <c r="R506" s="7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74"/>
      <c r="M507" s="73">
        <f t="shared" si="14"/>
        <v>0</v>
      </c>
      <c r="N507" s="46" t="str">
        <f t="shared" si="15"/>
        <v>OK</v>
      </c>
      <c r="O507" s="85"/>
      <c r="P507" s="85"/>
      <c r="Q507" s="99"/>
      <c r="R507" s="7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74"/>
      <c r="M508" s="73">
        <f t="shared" si="14"/>
        <v>0</v>
      </c>
      <c r="N508" s="46" t="str">
        <f t="shared" si="15"/>
        <v>OK</v>
      </c>
      <c r="O508" s="85"/>
      <c r="P508" s="85"/>
      <c r="Q508" s="99"/>
      <c r="R508" s="7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74"/>
      <c r="M509" s="73">
        <f t="shared" si="14"/>
        <v>0</v>
      </c>
      <c r="N509" s="46" t="str">
        <f t="shared" si="15"/>
        <v>OK</v>
      </c>
      <c r="O509" s="85"/>
      <c r="P509" s="85"/>
      <c r="Q509" s="99"/>
      <c r="R509" s="7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74"/>
      <c r="M510" s="73">
        <f t="shared" si="14"/>
        <v>0</v>
      </c>
      <c r="N510" s="46" t="str">
        <f t="shared" si="15"/>
        <v>OK</v>
      </c>
      <c r="O510" s="85"/>
      <c r="P510" s="85"/>
      <c r="Q510" s="99"/>
      <c r="R510" s="7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74"/>
      <c r="M511" s="73">
        <f t="shared" si="14"/>
        <v>0</v>
      </c>
      <c r="N511" s="46" t="str">
        <f t="shared" si="15"/>
        <v>OK</v>
      </c>
      <c r="O511" s="85"/>
      <c r="P511" s="85"/>
      <c r="Q511" s="99"/>
      <c r="R511" s="7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74"/>
      <c r="M512" s="73">
        <f t="shared" si="14"/>
        <v>0</v>
      </c>
      <c r="N512" s="46" t="str">
        <f t="shared" si="15"/>
        <v>OK</v>
      </c>
      <c r="O512" s="85"/>
      <c r="P512" s="85"/>
      <c r="Q512" s="99"/>
      <c r="R512" s="7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-263.15000000000003</v>
      </c>
      <c r="P513" s="97">
        <f t="shared" si="16"/>
        <v>1361.8000000000002</v>
      </c>
      <c r="Q513" s="97">
        <f t="shared" si="16"/>
        <v>544.90000000000009</v>
      </c>
      <c r="R513" s="97">
        <f t="shared" si="16"/>
        <v>141.4</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autoFilter ref="A1:AL513" xr:uid="{00000000-0009-0000-0000-000001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1" showButton="0"/>
    <filterColumn colId="12" showButton="0"/>
  </autoFilter>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2216" priority="201" stopIfTrue="1" operator="greaterThan">
      <formula>0</formula>
    </cfRule>
    <cfRule type="cellIs" dxfId="2215" priority="202" stopIfTrue="1" operator="greaterThan">
      <formula>0</formula>
    </cfRule>
    <cfRule type="cellIs" dxfId="2214" priority="203" stopIfTrue="1" operator="greaterThan">
      <formula>0</formula>
    </cfRule>
  </conditionalFormatting>
  <conditionalFormatting sqref="AC5:AC9 AE5:AL9">
    <cfRule type="cellIs" dxfId="2213" priority="198" stopIfTrue="1" operator="greaterThan">
      <formula>0</formula>
    </cfRule>
    <cfRule type="cellIs" dxfId="2212" priority="199" stopIfTrue="1" operator="greaterThan">
      <formula>0</formula>
    </cfRule>
    <cfRule type="cellIs" dxfId="2211" priority="200" stopIfTrue="1" operator="greaterThan">
      <formula>0</formula>
    </cfRule>
  </conditionalFormatting>
  <conditionalFormatting sqref="S4:AA512 AC4:AC146 AC150:AC155 AC157:AC165 AC168:AC175 AC179:AC512 AE4:AL512">
    <cfRule type="cellIs" dxfId="2210" priority="197" operator="greaterThan">
      <formula>0</formula>
    </cfRule>
  </conditionalFormatting>
  <conditionalFormatting sqref="O4:O51 O53:O306">
    <cfRule type="cellIs" dxfId="2209" priority="192" stopIfTrue="1" operator="greaterThan">
      <formula>0</formula>
    </cfRule>
    <cfRule type="cellIs" dxfId="2208" priority="193" stopIfTrue="1" operator="greaterThan">
      <formula>0</formula>
    </cfRule>
    <cfRule type="cellIs" dxfId="2207" priority="194" stopIfTrue="1" operator="greaterThan">
      <formula>0</formula>
    </cfRule>
  </conditionalFormatting>
  <conditionalFormatting sqref="O328">
    <cfRule type="cellIs" dxfId="2206" priority="186" stopIfTrue="1" operator="greaterThan">
      <formula>0</formula>
    </cfRule>
    <cfRule type="cellIs" dxfId="2205" priority="187" stopIfTrue="1" operator="greaterThan">
      <formula>0</formula>
    </cfRule>
    <cfRule type="cellIs" dxfId="2204" priority="188" stopIfTrue="1" operator="greaterThan">
      <formula>0</formula>
    </cfRule>
  </conditionalFormatting>
  <conditionalFormatting sqref="O329">
    <cfRule type="cellIs" dxfId="2203" priority="183" stopIfTrue="1" operator="greaterThan">
      <formula>0</formula>
    </cfRule>
    <cfRule type="cellIs" dxfId="2202" priority="184" stopIfTrue="1" operator="greaterThan">
      <formula>0</formula>
    </cfRule>
    <cfRule type="cellIs" dxfId="2201" priority="185" stopIfTrue="1" operator="greaterThan">
      <formula>0</formula>
    </cfRule>
  </conditionalFormatting>
  <conditionalFormatting sqref="O330">
    <cfRule type="cellIs" dxfId="2200" priority="180" stopIfTrue="1" operator="greaterThan">
      <formula>0</formula>
    </cfRule>
    <cfRule type="cellIs" dxfId="2199" priority="181" stopIfTrue="1" operator="greaterThan">
      <formula>0</formula>
    </cfRule>
    <cfRule type="cellIs" dxfId="2198" priority="182" stopIfTrue="1" operator="greaterThan">
      <formula>0</formula>
    </cfRule>
  </conditionalFormatting>
  <conditionalFormatting sqref="O331">
    <cfRule type="cellIs" dxfId="2197" priority="177" stopIfTrue="1" operator="greaterThan">
      <formula>0</formula>
    </cfRule>
    <cfRule type="cellIs" dxfId="2196" priority="178" stopIfTrue="1" operator="greaterThan">
      <formula>0</formula>
    </cfRule>
    <cfRule type="cellIs" dxfId="2195" priority="179" stopIfTrue="1" operator="greaterThan">
      <formula>0</formula>
    </cfRule>
  </conditionalFormatting>
  <conditionalFormatting sqref="O332">
    <cfRule type="cellIs" dxfId="2194" priority="174" stopIfTrue="1" operator="greaterThan">
      <formula>0</formula>
    </cfRule>
    <cfRule type="cellIs" dxfId="2193" priority="175" stopIfTrue="1" operator="greaterThan">
      <formula>0</formula>
    </cfRule>
    <cfRule type="cellIs" dxfId="2192" priority="176" stopIfTrue="1" operator="greaterThan">
      <formula>0</formula>
    </cfRule>
  </conditionalFormatting>
  <conditionalFormatting sqref="O333">
    <cfRule type="cellIs" dxfId="2191" priority="171" stopIfTrue="1" operator="greaterThan">
      <formula>0</formula>
    </cfRule>
    <cfRule type="cellIs" dxfId="2190" priority="172" stopIfTrue="1" operator="greaterThan">
      <formula>0</formula>
    </cfRule>
    <cfRule type="cellIs" dxfId="2189" priority="173" stopIfTrue="1" operator="greaterThan">
      <formula>0</formula>
    </cfRule>
  </conditionalFormatting>
  <conditionalFormatting sqref="O334">
    <cfRule type="cellIs" dxfId="2188" priority="168" stopIfTrue="1" operator="greaterThan">
      <formula>0</formula>
    </cfRule>
    <cfRule type="cellIs" dxfId="2187" priority="169" stopIfTrue="1" operator="greaterThan">
      <formula>0</formula>
    </cfRule>
    <cfRule type="cellIs" dxfId="2186" priority="170" stopIfTrue="1" operator="greaterThan">
      <formula>0</formula>
    </cfRule>
  </conditionalFormatting>
  <conditionalFormatting sqref="O337">
    <cfRule type="cellIs" dxfId="2185" priority="165" stopIfTrue="1" operator="greaterThan">
      <formula>0</formula>
    </cfRule>
    <cfRule type="cellIs" dxfId="2184" priority="166" stopIfTrue="1" operator="greaterThan">
      <formula>0</formula>
    </cfRule>
    <cfRule type="cellIs" dxfId="2183" priority="167" stopIfTrue="1" operator="greaterThan">
      <formula>0</formula>
    </cfRule>
  </conditionalFormatting>
  <conditionalFormatting sqref="O338:O512">
    <cfRule type="cellIs" dxfId="2182" priority="162" stopIfTrue="1" operator="greaterThan">
      <formula>0</formula>
    </cfRule>
    <cfRule type="cellIs" dxfId="2181" priority="163" stopIfTrue="1" operator="greaterThan">
      <formula>0</formula>
    </cfRule>
    <cfRule type="cellIs" dxfId="2180" priority="164" stopIfTrue="1" operator="greaterThan">
      <formula>0</formula>
    </cfRule>
  </conditionalFormatting>
  <conditionalFormatting sqref="O321:O323">
    <cfRule type="cellIs" dxfId="2179" priority="156" stopIfTrue="1" operator="greaterThan">
      <formula>0</formula>
    </cfRule>
    <cfRule type="cellIs" dxfId="2178" priority="157" stopIfTrue="1" operator="greaterThan">
      <formula>0</formula>
    </cfRule>
    <cfRule type="cellIs" dxfId="2177" priority="158" stopIfTrue="1" operator="greaterThan">
      <formula>0</formula>
    </cfRule>
  </conditionalFormatting>
  <conditionalFormatting sqref="Q529:U531 Q528:T528">
    <cfRule type="cellIs" dxfId="2176" priority="147" stopIfTrue="1" operator="greaterThan">
      <formula>0</formula>
    </cfRule>
    <cfRule type="cellIs" dxfId="2175" priority="148" stopIfTrue="1" operator="greaterThan">
      <formula>0</formula>
    </cfRule>
    <cfRule type="cellIs" dxfId="2174" priority="149" stopIfTrue="1" operator="greaterThan">
      <formula>0</formula>
    </cfRule>
  </conditionalFormatting>
  <conditionalFormatting sqref="S529:U533 S528:T528">
    <cfRule type="cellIs" dxfId="2173" priority="146" operator="greaterThan">
      <formula>0</formula>
    </cfRule>
  </conditionalFormatting>
  <conditionalFormatting sqref="Q532:Q533">
    <cfRule type="cellIs" dxfId="2172" priority="144" operator="greaterThan">
      <formula>0</formula>
    </cfRule>
    <cfRule type="cellIs" priority="145" operator="greaterThan">
      <formula>0</formula>
    </cfRule>
  </conditionalFormatting>
  <conditionalFormatting sqref="T359">
    <cfRule type="cellIs" dxfId="2171" priority="141" stopIfTrue="1" operator="greaterThan">
      <formula>0</formula>
    </cfRule>
    <cfRule type="cellIs" dxfId="2170" priority="142" stopIfTrue="1" operator="greaterThan">
      <formula>0</formula>
    </cfRule>
    <cfRule type="cellIs" dxfId="2169" priority="143" stopIfTrue="1" operator="greaterThan">
      <formula>0</formula>
    </cfRule>
  </conditionalFormatting>
  <conditionalFormatting sqref="T360">
    <cfRule type="cellIs" dxfId="2168" priority="138" stopIfTrue="1" operator="greaterThan">
      <formula>0</formula>
    </cfRule>
    <cfRule type="cellIs" dxfId="2167" priority="139" stopIfTrue="1" operator="greaterThan">
      <formula>0</formula>
    </cfRule>
    <cfRule type="cellIs" dxfId="2166" priority="140" stopIfTrue="1" operator="greaterThan">
      <formula>0</formula>
    </cfRule>
  </conditionalFormatting>
  <conditionalFormatting sqref="T361">
    <cfRule type="cellIs" dxfId="2165" priority="135" stopIfTrue="1" operator="greaterThan">
      <formula>0</formula>
    </cfRule>
    <cfRule type="cellIs" dxfId="2164" priority="136" stopIfTrue="1" operator="greaterThan">
      <formula>0</formula>
    </cfRule>
    <cfRule type="cellIs" dxfId="2163" priority="137" stopIfTrue="1" operator="greaterThan">
      <formula>0</formula>
    </cfRule>
  </conditionalFormatting>
  <conditionalFormatting sqref="T362">
    <cfRule type="cellIs" dxfId="2162" priority="132" stopIfTrue="1" operator="greaterThan">
      <formula>0</formula>
    </cfRule>
    <cfRule type="cellIs" dxfId="2161" priority="133" stopIfTrue="1" operator="greaterThan">
      <formula>0</formula>
    </cfRule>
    <cfRule type="cellIs" dxfId="2160" priority="134" stopIfTrue="1" operator="greaterThan">
      <formula>0</formula>
    </cfRule>
  </conditionalFormatting>
  <conditionalFormatting sqref="T363">
    <cfRule type="cellIs" dxfId="2159" priority="129" stopIfTrue="1" operator="greaterThan">
      <formula>0</formula>
    </cfRule>
    <cfRule type="cellIs" dxfId="2158" priority="130" stopIfTrue="1" operator="greaterThan">
      <formula>0</formula>
    </cfRule>
    <cfRule type="cellIs" dxfId="2157" priority="131" stopIfTrue="1" operator="greaterThan">
      <formula>0</formula>
    </cfRule>
  </conditionalFormatting>
  <conditionalFormatting sqref="U517:U525">
    <cfRule type="cellIs" dxfId="2156" priority="126" stopIfTrue="1" operator="greaterThan">
      <formula>0</formula>
    </cfRule>
    <cfRule type="cellIs" dxfId="2155" priority="127" stopIfTrue="1" operator="greaterThan">
      <formula>0</formula>
    </cfRule>
    <cfRule type="cellIs" dxfId="2154" priority="128" stopIfTrue="1" operator="greaterThan">
      <formula>0</formula>
    </cfRule>
  </conditionalFormatting>
  <conditionalFormatting sqref="U517:U528">
    <cfRule type="cellIs" dxfId="2153" priority="125" operator="greaterThan">
      <formula>0</formula>
    </cfRule>
  </conditionalFormatting>
  <conditionalFormatting sqref="X317:X326">
    <cfRule type="cellIs" dxfId="2152" priority="122" stopIfTrue="1" operator="greaterThan">
      <formula>0</formula>
    </cfRule>
    <cfRule type="cellIs" dxfId="2151" priority="123" stopIfTrue="1" operator="greaterThan">
      <formula>0</formula>
    </cfRule>
    <cfRule type="cellIs" dxfId="2150" priority="124" stopIfTrue="1" operator="greaterThan">
      <formula>0</formula>
    </cfRule>
  </conditionalFormatting>
  <conditionalFormatting sqref="X330:X331">
    <cfRule type="cellIs" dxfId="2149" priority="119" stopIfTrue="1" operator="greaterThan">
      <formula>0</formula>
    </cfRule>
    <cfRule type="cellIs" dxfId="2148" priority="120" stopIfTrue="1" operator="greaterThan">
      <formula>0</formula>
    </cfRule>
    <cfRule type="cellIs" dxfId="2147" priority="121" stopIfTrue="1" operator="greaterThan">
      <formula>0</formula>
    </cfRule>
  </conditionalFormatting>
  <conditionalFormatting sqref="X333:X337">
    <cfRule type="cellIs" dxfId="2146" priority="116" stopIfTrue="1" operator="greaterThan">
      <formula>0</formula>
    </cfRule>
    <cfRule type="cellIs" dxfId="2145" priority="117" stopIfTrue="1" operator="greaterThan">
      <formula>0</formula>
    </cfRule>
    <cfRule type="cellIs" dxfId="2144" priority="118" stopIfTrue="1" operator="greaterThan">
      <formula>0</formula>
    </cfRule>
  </conditionalFormatting>
  <conditionalFormatting sqref="X340:X343">
    <cfRule type="cellIs" dxfId="2143" priority="113" stopIfTrue="1" operator="greaterThan">
      <formula>0</formula>
    </cfRule>
    <cfRule type="cellIs" dxfId="2142" priority="114" stopIfTrue="1" operator="greaterThan">
      <formula>0</formula>
    </cfRule>
    <cfRule type="cellIs" dxfId="2141" priority="115" stopIfTrue="1" operator="greaterThan">
      <formula>0</formula>
    </cfRule>
  </conditionalFormatting>
  <conditionalFormatting sqref="X346:X349">
    <cfRule type="cellIs" dxfId="2140" priority="110" stopIfTrue="1" operator="greaterThan">
      <formula>0</formula>
    </cfRule>
    <cfRule type="cellIs" dxfId="2139" priority="111" stopIfTrue="1" operator="greaterThan">
      <formula>0</formula>
    </cfRule>
    <cfRule type="cellIs" dxfId="2138" priority="112" stopIfTrue="1" operator="greaterThan">
      <formula>0</formula>
    </cfRule>
  </conditionalFormatting>
  <conditionalFormatting sqref="X362:X364">
    <cfRule type="cellIs" dxfId="2137" priority="107" stopIfTrue="1" operator="greaterThan">
      <formula>0</formula>
    </cfRule>
    <cfRule type="cellIs" dxfId="2136" priority="108" stopIfTrue="1" operator="greaterThan">
      <formula>0</formula>
    </cfRule>
    <cfRule type="cellIs" dxfId="2135" priority="109" stopIfTrue="1" operator="greaterThan">
      <formula>0</formula>
    </cfRule>
  </conditionalFormatting>
  <conditionalFormatting sqref="X471:X512">
    <cfRule type="cellIs" dxfId="2134" priority="104" stopIfTrue="1" operator="greaterThan">
      <formula>0</formula>
    </cfRule>
    <cfRule type="cellIs" dxfId="2133" priority="105" stopIfTrue="1" operator="greaterThan">
      <formula>0</formula>
    </cfRule>
    <cfRule type="cellIs" dxfId="2132" priority="106" stopIfTrue="1" operator="greaterThan">
      <formula>0</formula>
    </cfRule>
  </conditionalFormatting>
  <conditionalFormatting sqref="W317:W326">
    <cfRule type="cellIs" dxfId="2131" priority="101" stopIfTrue="1" operator="greaterThan">
      <formula>0</formula>
    </cfRule>
    <cfRule type="cellIs" dxfId="2130" priority="102" stopIfTrue="1" operator="greaterThan">
      <formula>0</formula>
    </cfRule>
    <cfRule type="cellIs" dxfId="2129" priority="103" stopIfTrue="1" operator="greaterThan">
      <formula>0</formula>
    </cfRule>
  </conditionalFormatting>
  <conditionalFormatting sqref="W330:W331">
    <cfRule type="cellIs" dxfId="2128" priority="98" stopIfTrue="1" operator="greaterThan">
      <formula>0</formula>
    </cfRule>
    <cfRule type="cellIs" dxfId="2127" priority="99" stopIfTrue="1" operator="greaterThan">
      <formula>0</formula>
    </cfRule>
    <cfRule type="cellIs" dxfId="2126" priority="100" stopIfTrue="1" operator="greaterThan">
      <formula>0</formula>
    </cfRule>
  </conditionalFormatting>
  <conditionalFormatting sqref="W333:W337">
    <cfRule type="cellIs" dxfId="2125" priority="95" stopIfTrue="1" operator="greaterThan">
      <formula>0</formula>
    </cfRule>
    <cfRule type="cellIs" dxfId="2124" priority="96" stopIfTrue="1" operator="greaterThan">
      <formula>0</formula>
    </cfRule>
    <cfRule type="cellIs" dxfId="2123" priority="97" stopIfTrue="1" operator="greaterThan">
      <formula>0</formula>
    </cfRule>
  </conditionalFormatting>
  <conditionalFormatting sqref="W340:W343">
    <cfRule type="cellIs" dxfId="2122" priority="92" stopIfTrue="1" operator="greaterThan">
      <formula>0</formula>
    </cfRule>
    <cfRule type="cellIs" dxfId="2121" priority="93" stopIfTrue="1" operator="greaterThan">
      <formula>0</formula>
    </cfRule>
    <cfRule type="cellIs" dxfId="2120" priority="94" stopIfTrue="1" operator="greaterThan">
      <formula>0</formula>
    </cfRule>
  </conditionalFormatting>
  <conditionalFormatting sqref="W346:W349">
    <cfRule type="cellIs" dxfId="2119" priority="89" stopIfTrue="1" operator="greaterThan">
      <formula>0</formula>
    </cfRule>
    <cfRule type="cellIs" dxfId="2118" priority="90" stopIfTrue="1" operator="greaterThan">
      <formula>0</formula>
    </cfRule>
    <cfRule type="cellIs" dxfId="2117" priority="91" stopIfTrue="1" operator="greaterThan">
      <formula>0</formula>
    </cfRule>
  </conditionalFormatting>
  <conditionalFormatting sqref="AB4:AB306">
    <cfRule type="cellIs" dxfId="2116" priority="86" stopIfTrue="1" operator="greaterThan">
      <formula>0</formula>
    </cfRule>
    <cfRule type="cellIs" dxfId="2115" priority="87" stopIfTrue="1" operator="greaterThan">
      <formula>0</formula>
    </cfRule>
    <cfRule type="cellIs" dxfId="2114" priority="88" stopIfTrue="1" operator="greaterThan">
      <formula>0</formula>
    </cfRule>
  </conditionalFormatting>
  <conditionalFormatting sqref="AB4:AB512">
    <cfRule type="cellIs" dxfId="2113" priority="85" operator="greaterThan">
      <formula>0</formula>
    </cfRule>
  </conditionalFormatting>
  <conditionalFormatting sqref="AC147">
    <cfRule type="cellIs" dxfId="2112" priority="82" stopIfTrue="1" operator="greaterThan">
      <formula>0</formula>
    </cfRule>
    <cfRule type="cellIs" dxfId="2111" priority="83" stopIfTrue="1" operator="greaterThan">
      <formula>0</formula>
    </cfRule>
    <cfRule type="cellIs" dxfId="2110" priority="84" stopIfTrue="1" operator="greaterThan">
      <formula>0</formula>
    </cfRule>
  </conditionalFormatting>
  <conditionalFormatting sqref="AC147">
    <cfRule type="cellIs" dxfId="2109" priority="81" operator="greaterThan">
      <formula>0</formula>
    </cfRule>
  </conditionalFormatting>
  <conditionalFormatting sqref="AC148">
    <cfRule type="cellIs" dxfId="2108" priority="78" stopIfTrue="1" operator="greaterThan">
      <formula>0</formula>
    </cfRule>
    <cfRule type="cellIs" dxfId="2107" priority="79" stopIfTrue="1" operator="greaterThan">
      <formula>0</formula>
    </cfRule>
    <cfRule type="cellIs" dxfId="2106" priority="80" stopIfTrue="1" operator="greaterThan">
      <formula>0</formula>
    </cfRule>
  </conditionalFormatting>
  <conditionalFormatting sqref="AC148">
    <cfRule type="cellIs" dxfId="2105" priority="77" operator="greaterThan">
      <formula>0</formula>
    </cfRule>
  </conditionalFormatting>
  <conditionalFormatting sqref="AC149">
    <cfRule type="cellIs" dxfId="2104" priority="74" stopIfTrue="1" operator="greaterThan">
      <formula>0</formula>
    </cfRule>
    <cfRule type="cellIs" dxfId="2103" priority="75" stopIfTrue="1" operator="greaterThan">
      <formula>0</formula>
    </cfRule>
    <cfRule type="cellIs" dxfId="2102" priority="76" stopIfTrue="1" operator="greaterThan">
      <formula>0</formula>
    </cfRule>
  </conditionalFormatting>
  <conditionalFormatting sqref="AC149">
    <cfRule type="cellIs" dxfId="2101" priority="73" operator="greaterThan">
      <formula>0</formula>
    </cfRule>
  </conditionalFormatting>
  <conditionalFormatting sqref="AC156">
    <cfRule type="cellIs" dxfId="2100" priority="70" stopIfTrue="1" operator="greaterThan">
      <formula>0</formula>
    </cfRule>
    <cfRule type="cellIs" dxfId="2099" priority="71" stopIfTrue="1" operator="greaterThan">
      <formula>0</formula>
    </cfRule>
    <cfRule type="cellIs" dxfId="2098" priority="72" stopIfTrue="1" operator="greaterThan">
      <formula>0</formula>
    </cfRule>
  </conditionalFormatting>
  <conditionalFormatting sqref="AC156">
    <cfRule type="cellIs" dxfId="2097" priority="69" operator="greaterThan">
      <formula>0</formula>
    </cfRule>
  </conditionalFormatting>
  <conditionalFormatting sqref="AC166">
    <cfRule type="cellIs" dxfId="2096" priority="66" stopIfTrue="1" operator="greaterThan">
      <formula>0</formula>
    </cfRule>
    <cfRule type="cellIs" dxfId="2095" priority="67" stopIfTrue="1" operator="greaterThan">
      <formula>0</formula>
    </cfRule>
    <cfRule type="cellIs" dxfId="2094" priority="68" stopIfTrue="1" operator="greaterThan">
      <formula>0</formula>
    </cfRule>
  </conditionalFormatting>
  <conditionalFormatting sqref="AC166">
    <cfRule type="cellIs" dxfId="2093" priority="65" operator="greaterThan">
      <formula>0</formula>
    </cfRule>
  </conditionalFormatting>
  <conditionalFormatting sqref="AC167">
    <cfRule type="cellIs" dxfId="2092" priority="62" stopIfTrue="1" operator="greaterThan">
      <formula>0</formula>
    </cfRule>
    <cfRule type="cellIs" dxfId="2091" priority="63" stopIfTrue="1" operator="greaterThan">
      <formula>0</formula>
    </cfRule>
    <cfRule type="cellIs" dxfId="2090" priority="64" stopIfTrue="1" operator="greaterThan">
      <formula>0</formula>
    </cfRule>
  </conditionalFormatting>
  <conditionalFormatting sqref="AC167">
    <cfRule type="cellIs" dxfId="2089" priority="61" operator="greaterThan">
      <formula>0</formula>
    </cfRule>
  </conditionalFormatting>
  <conditionalFormatting sqref="AC176">
    <cfRule type="cellIs" dxfId="2088" priority="58" stopIfTrue="1" operator="greaterThan">
      <formula>0</formula>
    </cfRule>
    <cfRule type="cellIs" dxfId="2087" priority="59" stopIfTrue="1" operator="greaterThan">
      <formula>0</formula>
    </cfRule>
    <cfRule type="cellIs" dxfId="2086" priority="60" stopIfTrue="1" operator="greaterThan">
      <formula>0</formula>
    </cfRule>
  </conditionalFormatting>
  <conditionalFormatting sqref="AC176">
    <cfRule type="cellIs" dxfId="2085" priority="57" operator="greaterThan">
      <formula>0</formula>
    </cfRule>
  </conditionalFormatting>
  <conditionalFormatting sqref="AC177">
    <cfRule type="cellIs" dxfId="2084" priority="54" stopIfTrue="1" operator="greaterThan">
      <formula>0</formula>
    </cfRule>
    <cfRule type="cellIs" dxfId="2083" priority="55" stopIfTrue="1" operator="greaterThan">
      <formula>0</formula>
    </cfRule>
    <cfRule type="cellIs" dxfId="2082" priority="56" stopIfTrue="1" operator="greaterThan">
      <formula>0</formula>
    </cfRule>
  </conditionalFormatting>
  <conditionalFormatting sqref="AC177">
    <cfRule type="cellIs" dxfId="2081" priority="53" operator="greaterThan">
      <formula>0</formula>
    </cfRule>
  </conditionalFormatting>
  <conditionalFormatting sqref="AC178">
    <cfRule type="cellIs" dxfId="2080" priority="50" stopIfTrue="1" operator="greaterThan">
      <formula>0</formula>
    </cfRule>
    <cfRule type="cellIs" dxfId="2079" priority="51" stopIfTrue="1" operator="greaterThan">
      <formula>0</formula>
    </cfRule>
    <cfRule type="cellIs" dxfId="2078" priority="52" stopIfTrue="1" operator="greaterThan">
      <formula>0</formula>
    </cfRule>
  </conditionalFormatting>
  <conditionalFormatting sqref="AC178">
    <cfRule type="cellIs" dxfId="2077" priority="49" operator="greaterThan">
      <formula>0</formula>
    </cfRule>
  </conditionalFormatting>
  <conditionalFormatting sqref="AD4:AD512">
    <cfRule type="cellIs" dxfId="2076" priority="42" operator="greaterThan">
      <formula>0</formula>
    </cfRule>
  </conditionalFormatting>
  <conditionalFormatting sqref="AD4 AD10:AD306">
    <cfRule type="cellIs" dxfId="2075" priority="46" stopIfTrue="1" operator="greaterThan">
      <formula>0</formula>
    </cfRule>
    <cfRule type="cellIs" dxfId="2074" priority="47" stopIfTrue="1" operator="greaterThan">
      <formula>0</formula>
    </cfRule>
    <cfRule type="cellIs" dxfId="2073" priority="48" stopIfTrue="1" operator="greaterThan">
      <formula>0</formula>
    </cfRule>
  </conditionalFormatting>
  <conditionalFormatting sqref="AD5:AD9">
    <cfRule type="cellIs" dxfId="2072" priority="43" stopIfTrue="1" operator="greaterThan">
      <formula>0</formula>
    </cfRule>
    <cfRule type="cellIs" dxfId="2071" priority="44" stopIfTrue="1" operator="greaterThan">
      <formula>0</formula>
    </cfRule>
    <cfRule type="cellIs" dxfId="2070" priority="45" stopIfTrue="1" operator="greaterThan">
      <formula>0</formula>
    </cfRule>
  </conditionalFormatting>
  <conditionalFormatting sqref="Q4:R306">
    <cfRule type="cellIs" dxfId="2069" priority="39" stopIfTrue="1" operator="greaterThan">
      <formula>0</formula>
    </cfRule>
    <cfRule type="cellIs" dxfId="2068" priority="40" stopIfTrue="1" operator="greaterThan">
      <formula>0</formula>
    </cfRule>
    <cfRule type="cellIs" dxfId="2067" priority="41" stopIfTrue="1" operator="greaterThan">
      <formula>0</formula>
    </cfRule>
  </conditionalFormatting>
  <conditionalFormatting sqref="R301:R512">
    <cfRule type="cellIs" dxfId="2066" priority="37" operator="greaterThan">
      <formula>0</formula>
    </cfRule>
    <cfRule type="cellIs" priority="38" operator="greaterThan">
      <formula>0</formula>
    </cfRule>
  </conditionalFormatting>
  <conditionalFormatting sqref="P4:P51 P53:P306">
    <cfRule type="cellIs" dxfId="2065" priority="34" stopIfTrue="1" operator="greaterThan">
      <formula>0</formula>
    </cfRule>
    <cfRule type="cellIs" dxfId="2064" priority="35" stopIfTrue="1" operator="greaterThan">
      <formula>0</formula>
    </cfRule>
    <cfRule type="cellIs" dxfId="2063" priority="36" stopIfTrue="1" operator="greaterThan">
      <formula>0</formula>
    </cfRule>
  </conditionalFormatting>
  <conditionalFormatting sqref="Q315">
    <cfRule type="cellIs" dxfId="2062" priority="31" stopIfTrue="1" operator="greaterThan">
      <formula>0</formula>
    </cfRule>
    <cfRule type="cellIs" dxfId="2061" priority="32" stopIfTrue="1" operator="greaterThan">
      <formula>0</formula>
    </cfRule>
    <cfRule type="cellIs" dxfId="2060" priority="33" stopIfTrue="1" operator="greaterThan">
      <formula>0</formula>
    </cfRule>
  </conditionalFormatting>
  <conditionalFormatting sqref="P328">
    <cfRule type="cellIs" dxfId="2059" priority="28" stopIfTrue="1" operator="greaterThan">
      <formula>0</formula>
    </cfRule>
    <cfRule type="cellIs" dxfId="2058" priority="29" stopIfTrue="1" operator="greaterThan">
      <formula>0</formula>
    </cfRule>
    <cfRule type="cellIs" dxfId="2057" priority="30" stopIfTrue="1" operator="greaterThan">
      <formula>0</formula>
    </cfRule>
  </conditionalFormatting>
  <conditionalFormatting sqref="P329">
    <cfRule type="cellIs" dxfId="2056" priority="25" stopIfTrue="1" operator="greaterThan">
      <formula>0</formula>
    </cfRule>
    <cfRule type="cellIs" dxfId="2055" priority="26" stopIfTrue="1" operator="greaterThan">
      <formula>0</formula>
    </cfRule>
    <cfRule type="cellIs" dxfId="2054" priority="27" stopIfTrue="1" operator="greaterThan">
      <formula>0</formula>
    </cfRule>
  </conditionalFormatting>
  <conditionalFormatting sqref="P330">
    <cfRule type="cellIs" dxfId="2053" priority="22" stopIfTrue="1" operator="greaterThan">
      <formula>0</formula>
    </cfRule>
    <cfRule type="cellIs" dxfId="2052" priority="23" stopIfTrue="1" operator="greaterThan">
      <formula>0</formula>
    </cfRule>
    <cfRule type="cellIs" dxfId="2051" priority="24" stopIfTrue="1" operator="greaterThan">
      <formula>0</formula>
    </cfRule>
  </conditionalFormatting>
  <conditionalFormatting sqref="P331">
    <cfRule type="cellIs" dxfId="2050" priority="19" stopIfTrue="1" operator="greaterThan">
      <formula>0</formula>
    </cfRule>
    <cfRule type="cellIs" dxfId="2049" priority="20" stopIfTrue="1" operator="greaterThan">
      <formula>0</formula>
    </cfRule>
    <cfRule type="cellIs" dxfId="2048" priority="21" stopIfTrue="1" operator="greaterThan">
      <formula>0</formula>
    </cfRule>
  </conditionalFormatting>
  <conditionalFormatting sqref="P332">
    <cfRule type="cellIs" dxfId="2047" priority="16" stopIfTrue="1" operator="greaterThan">
      <formula>0</formula>
    </cfRule>
    <cfRule type="cellIs" dxfId="2046" priority="17" stopIfTrue="1" operator="greaterThan">
      <formula>0</formula>
    </cfRule>
    <cfRule type="cellIs" dxfId="2045" priority="18" stopIfTrue="1" operator="greaterThan">
      <formula>0</formula>
    </cfRule>
  </conditionalFormatting>
  <conditionalFormatting sqref="P333">
    <cfRule type="cellIs" dxfId="2044" priority="13" stopIfTrue="1" operator="greaterThan">
      <formula>0</formula>
    </cfRule>
    <cfRule type="cellIs" dxfId="2043" priority="14" stopIfTrue="1" operator="greaterThan">
      <formula>0</formula>
    </cfRule>
    <cfRule type="cellIs" dxfId="2042" priority="15" stopIfTrue="1" operator="greaterThan">
      <formula>0</formula>
    </cfRule>
  </conditionalFormatting>
  <conditionalFormatting sqref="P334">
    <cfRule type="cellIs" dxfId="2041" priority="10" stopIfTrue="1" operator="greaterThan">
      <formula>0</formula>
    </cfRule>
    <cfRule type="cellIs" dxfId="2040" priority="11" stopIfTrue="1" operator="greaterThan">
      <formula>0</formula>
    </cfRule>
    <cfRule type="cellIs" dxfId="2039" priority="12" stopIfTrue="1" operator="greaterThan">
      <formula>0</formula>
    </cfRule>
  </conditionalFormatting>
  <conditionalFormatting sqref="P337">
    <cfRule type="cellIs" dxfId="2038" priority="7" stopIfTrue="1" operator="greaterThan">
      <formula>0</formula>
    </cfRule>
    <cfRule type="cellIs" dxfId="2037" priority="8" stopIfTrue="1" operator="greaterThan">
      <formula>0</formula>
    </cfRule>
    <cfRule type="cellIs" dxfId="2036" priority="9" stopIfTrue="1" operator="greaterThan">
      <formula>0</formula>
    </cfRule>
  </conditionalFormatting>
  <conditionalFormatting sqref="P338:P512">
    <cfRule type="cellIs" dxfId="2035" priority="4" stopIfTrue="1" operator="greaterThan">
      <formula>0</formula>
    </cfRule>
    <cfRule type="cellIs" dxfId="2034" priority="5" stopIfTrue="1" operator="greaterThan">
      <formula>0</formula>
    </cfRule>
    <cfRule type="cellIs" dxfId="2033" priority="6" stopIfTrue="1" operator="greaterThan">
      <formula>0</formula>
    </cfRule>
  </conditionalFormatting>
  <conditionalFormatting sqref="P321:P323">
    <cfRule type="cellIs" dxfId="2032" priority="1" stopIfTrue="1" operator="greaterThan">
      <formula>0</formula>
    </cfRule>
    <cfRule type="cellIs" dxfId="2031" priority="2" stopIfTrue="1" operator="greaterThan">
      <formula>0</formula>
    </cfRule>
    <cfRule type="cellIs" dxfId="2030"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L536"/>
  <sheetViews>
    <sheetView topLeftCell="D1" zoomScale="60" zoomScaleNormal="60" workbookViewId="0">
      <selection activeCell="T11" sqref="T11"/>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42578125" style="7"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916</v>
      </c>
      <c r="P1" s="193" t="s">
        <v>917</v>
      </c>
      <c r="Q1" s="193" t="s">
        <v>918</v>
      </c>
      <c r="R1" s="200" t="s">
        <v>919</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201"/>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45757</v>
      </c>
      <c r="P3" s="83">
        <v>45790</v>
      </c>
      <c r="Q3" s="83">
        <v>45804</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c r="M5" s="73">
        <f t="shared" si="0"/>
        <v>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c r="M7" s="73">
        <f t="shared" si="0"/>
        <v>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c r="M9" s="73">
        <f t="shared" si="0"/>
        <v>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c r="M13" s="73">
        <f t="shared" si="0"/>
        <v>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c r="M15" s="73">
        <f t="shared" si="0"/>
        <v>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c r="M17" s="73">
        <f t="shared" si="0"/>
        <v>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c r="M18" s="73">
        <f t="shared" si="0"/>
        <v>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c r="M20" s="73">
        <f t="shared" si="0"/>
        <v>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c r="M22" s="73">
        <f t="shared" si="0"/>
        <v>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c r="M29" s="73">
        <f t="shared" si="0"/>
        <v>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c r="M30" s="73">
        <f t="shared" si="0"/>
        <v>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c r="M31" s="73">
        <f t="shared" si="0"/>
        <v>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c r="M32" s="73">
        <f t="shared" si="0"/>
        <v>0</v>
      </c>
      <c r="N32" s="46" t="str">
        <f t="shared" si="1"/>
        <v>OK</v>
      </c>
      <c r="O32" s="159"/>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c r="M33" s="73">
        <f t="shared" si="0"/>
        <v>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c r="M34" s="73">
        <f t="shared" si="0"/>
        <v>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c r="M35" s="73">
        <f t="shared" si="0"/>
        <v>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c r="M36" s="73">
        <f t="shared" si="0"/>
        <v>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c r="M43" s="73">
        <f t="shared" si="0"/>
        <v>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c r="M44" s="73">
        <f t="shared" si="0"/>
        <v>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c r="M46" s="73">
        <f t="shared" si="0"/>
        <v>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c r="M50" s="73">
        <f t="shared" si="0"/>
        <v>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c r="M52" s="73">
        <f t="shared" si="0"/>
        <v>0</v>
      </c>
      <c r="N52" s="46" t="str">
        <f t="shared" si="1"/>
        <v>OK</v>
      </c>
      <c r="O52" s="15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85"/>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85"/>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c r="M55" s="73">
        <f t="shared" si="0"/>
        <v>0</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c r="M56" s="73">
        <f t="shared" si="0"/>
        <v>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c r="M58" s="73">
        <f t="shared" si="0"/>
        <v>0</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c r="M136" s="73">
        <f t="shared" si="4"/>
        <v>0</v>
      </c>
      <c r="N136" s="46" t="str">
        <f t="shared" si="5"/>
        <v>OK</v>
      </c>
      <c r="O136" s="85"/>
      <c r="P136" s="85"/>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c r="M137" s="73">
        <f t="shared" si="4"/>
        <v>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5"/>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c r="M158" s="73">
        <f t="shared" si="4"/>
        <v>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6</v>
      </c>
      <c r="M159" s="73">
        <f t="shared" si="4"/>
        <v>6</v>
      </c>
      <c r="N159" s="46" t="str">
        <f t="shared" si="5"/>
        <v>OK</v>
      </c>
      <c r="O159" s="85"/>
      <c r="P159" s="85"/>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c r="M160" s="73">
        <f t="shared" si="4"/>
        <v>0</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c r="M161" s="73">
        <f t="shared" si="4"/>
        <v>0</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c r="M162" s="73">
        <f t="shared" si="4"/>
        <v>0</v>
      </c>
      <c r="N162" s="46" t="str">
        <f t="shared" si="5"/>
        <v>OK</v>
      </c>
      <c r="O162" s="85"/>
      <c r="P162" s="85"/>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5</v>
      </c>
      <c r="M163" s="73">
        <f t="shared" si="4"/>
        <v>0</v>
      </c>
      <c r="N163" s="46" t="str">
        <f t="shared" si="5"/>
        <v>OK</v>
      </c>
      <c r="O163" s="85"/>
      <c r="P163" s="85">
        <v>5</v>
      </c>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5</v>
      </c>
      <c r="M164" s="73">
        <f t="shared" si="4"/>
        <v>0</v>
      </c>
      <c r="N164" s="46" t="str">
        <f t="shared" si="5"/>
        <v>OK</v>
      </c>
      <c r="O164" s="85"/>
      <c r="P164" s="85">
        <v>5</v>
      </c>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4</v>
      </c>
      <c r="M165" s="73">
        <f t="shared" si="4"/>
        <v>4</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10</v>
      </c>
      <c r="M166" s="73">
        <f t="shared" si="4"/>
        <v>0</v>
      </c>
      <c r="N166" s="46" t="str">
        <f t="shared" si="5"/>
        <v>OK</v>
      </c>
      <c r="O166" s="85"/>
      <c r="P166" s="85">
        <v>10</v>
      </c>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10</v>
      </c>
      <c r="M167" s="73">
        <f t="shared" si="4"/>
        <v>0</v>
      </c>
      <c r="N167" s="46" t="str">
        <f t="shared" si="5"/>
        <v>OK</v>
      </c>
      <c r="O167" s="85"/>
      <c r="P167" s="85">
        <v>10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c r="M168" s="73">
        <f t="shared" si="4"/>
        <v>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c r="M169" s="73">
        <f t="shared" si="4"/>
        <v>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85"/>
      <c r="P170" s="85"/>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85"/>
      <c r="P171" s="85"/>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5"/>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10</v>
      </c>
      <c r="M180" s="73">
        <f t="shared" si="4"/>
        <v>0</v>
      </c>
      <c r="N180" s="46" t="str">
        <f t="shared" si="5"/>
        <v>OK</v>
      </c>
      <c r="O180" s="85"/>
      <c r="P180" s="85">
        <v>10</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10</v>
      </c>
      <c r="M181" s="73">
        <f t="shared" si="4"/>
        <v>0</v>
      </c>
      <c r="N181" s="46" t="str">
        <f t="shared" si="5"/>
        <v>OK</v>
      </c>
      <c r="O181" s="85"/>
      <c r="P181" s="85">
        <v>10</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10</v>
      </c>
      <c r="M186" s="73">
        <f t="shared" si="4"/>
        <v>10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10</v>
      </c>
      <c r="M187" s="73">
        <f t="shared" si="4"/>
        <v>10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15</v>
      </c>
      <c r="M191" s="73">
        <f t="shared" si="4"/>
        <v>15</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c r="M193" s="73">
        <f t="shared" si="4"/>
        <v>0</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5</v>
      </c>
      <c r="M194" s="73">
        <f t="shared" si="4"/>
        <v>0</v>
      </c>
      <c r="N194" s="46" t="str">
        <f t="shared" si="5"/>
        <v>OK</v>
      </c>
      <c r="O194" s="85"/>
      <c r="P194" s="85">
        <v>5</v>
      </c>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5</v>
      </c>
      <c r="M200" s="73">
        <f t="shared" si="6"/>
        <v>0</v>
      </c>
      <c r="N200" s="46" t="str">
        <f t="shared" si="7"/>
        <v>OK</v>
      </c>
      <c r="O200" s="85"/>
      <c r="P200" s="85">
        <v>5</v>
      </c>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85"/>
      <c r="P201" s="85"/>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5"/>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5"/>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85"/>
      <c r="P205" s="85"/>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85"/>
      <c r="P206" s="85"/>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c r="M207" s="73">
        <f t="shared" si="6"/>
        <v>0</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85"/>
      <c r="P218" s="85"/>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c r="M219" s="73">
        <f t="shared" si="6"/>
        <v>0</v>
      </c>
      <c r="N219" s="46" t="str">
        <f t="shared" si="7"/>
        <v>OK</v>
      </c>
      <c r="O219" s="85"/>
      <c r="P219" s="85"/>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85"/>
      <c r="P220" s="85"/>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c r="M222" s="73">
        <f t="shared" si="6"/>
        <v>0</v>
      </c>
      <c r="N222" s="46" t="str">
        <f t="shared" si="7"/>
        <v>OK</v>
      </c>
      <c r="O222" s="85"/>
      <c r="P222" s="85"/>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5"/>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c r="M251" s="73">
        <f t="shared" si="6"/>
        <v>0</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c r="M284" s="73">
        <f t="shared" si="8"/>
        <v>0</v>
      </c>
      <c r="N284" s="46" t="str">
        <f t="shared" si="9"/>
        <v>OK</v>
      </c>
      <c r="O284" s="85"/>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c r="M285" s="73">
        <f t="shared" si="8"/>
        <v>0</v>
      </c>
      <c r="N285" s="46" t="str">
        <f t="shared" si="9"/>
        <v>OK</v>
      </c>
      <c r="O285" s="85"/>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c r="M293" s="73">
        <f t="shared" si="8"/>
        <v>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85"/>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c r="M300" s="73">
        <f t="shared" si="8"/>
        <v>0</v>
      </c>
      <c r="N300" s="46" t="str">
        <f t="shared" si="9"/>
        <v>OK</v>
      </c>
      <c r="O300" s="85"/>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75</v>
      </c>
      <c r="M305" s="73">
        <f t="shared" si="8"/>
        <v>25</v>
      </c>
      <c r="N305" s="46" t="str">
        <f t="shared" si="9"/>
        <v>OK</v>
      </c>
      <c r="O305" s="85"/>
      <c r="P305" s="85"/>
      <c r="Q305" s="87">
        <v>50</v>
      </c>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10</v>
      </c>
      <c r="M306" s="73">
        <f t="shared" si="8"/>
        <v>0</v>
      </c>
      <c r="N306" s="46" t="str">
        <f t="shared" si="9"/>
        <v>OK</v>
      </c>
      <c r="O306" s="85"/>
      <c r="P306" s="85"/>
      <c r="Q306" s="87">
        <v>10</v>
      </c>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74"/>
      <c r="M307" s="73">
        <f t="shared" si="8"/>
        <v>0</v>
      </c>
      <c r="N307" s="46" t="str">
        <f t="shared" si="9"/>
        <v>OK</v>
      </c>
      <c r="O307" s="135"/>
      <c r="P307" s="135"/>
      <c r="Q307" s="134"/>
      <c r="R307" s="13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74"/>
      <c r="M308" s="73">
        <f t="shared" si="8"/>
        <v>0</v>
      </c>
      <c r="N308" s="46" t="str">
        <f t="shared" si="9"/>
        <v>OK</v>
      </c>
      <c r="O308" s="135"/>
      <c r="P308" s="135"/>
      <c r="Q308" s="134"/>
      <c r="R308" s="13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74"/>
      <c r="M309" s="73">
        <f t="shared" si="8"/>
        <v>0</v>
      </c>
      <c r="N309" s="46" t="str">
        <f t="shared" si="9"/>
        <v>OK</v>
      </c>
      <c r="O309" s="135"/>
      <c r="P309" s="135"/>
      <c r="Q309" s="134"/>
      <c r="R309" s="13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74"/>
      <c r="M310" s="73">
        <f t="shared" si="8"/>
        <v>0</v>
      </c>
      <c r="N310" s="46" t="str">
        <f t="shared" si="9"/>
        <v>OK</v>
      </c>
      <c r="O310" s="135"/>
      <c r="P310" s="135"/>
      <c r="Q310" s="134"/>
      <c r="R310" s="13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74"/>
      <c r="M311" s="73">
        <f t="shared" si="8"/>
        <v>0</v>
      </c>
      <c r="N311" s="46" t="str">
        <f t="shared" si="9"/>
        <v>OK</v>
      </c>
      <c r="O311" s="135"/>
      <c r="P311" s="135"/>
      <c r="Q311" s="134"/>
      <c r="R311" s="13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74"/>
      <c r="M312" s="73">
        <f t="shared" si="8"/>
        <v>0</v>
      </c>
      <c r="N312" s="46" t="str">
        <f t="shared" si="9"/>
        <v>OK</v>
      </c>
      <c r="O312" s="135"/>
      <c r="P312" s="135"/>
      <c r="Q312" s="134"/>
      <c r="R312" s="13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74"/>
      <c r="M313" s="73">
        <f t="shared" si="8"/>
        <v>0</v>
      </c>
      <c r="N313" s="46" t="str">
        <f t="shared" si="9"/>
        <v>OK</v>
      </c>
      <c r="O313" s="135"/>
      <c r="P313" s="135"/>
      <c r="Q313" s="134"/>
      <c r="R313" s="13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74"/>
      <c r="M314" s="73">
        <f t="shared" si="8"/>
        <v>0</v>
      </c>
      <c r="N314" s="46" t="str">
        <f t="shared" si="9"/>
        <v>OK</v>
      </c>
      <c r="O314" s="135"/>
      <c r="P314" s="135"/>
      <c r="Q314" s="134"/>
      <c r="R314" s="13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74"/>
      <c r="M315" s="73">
        <f t="shared" si="8"/>
        <v>0</v>
      </c>
      <c r="N315" s="46" t="str">
        <f t="shared" si="9"/>
        <v>OK</v>
      </c>
      <c r="O315" s="135"/>
      <c r="P315" s="85"/>
      <c r="Q315" s="134"/>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74"/>
      <c r="M316" s="73">
        <f t="shared" si="8"/>
        <v>0</v>
      </c>
      <c r="N316" s="46" t="str">
        <f t="shared" si="9"/>
        <v>OK</v>
      </c>
      <c r="O316" s="135"/>
      <c r="P316" s="135"/>
      <c r="Q316" s="134"/>
      <c r="R316" s="13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74"/>
      <c r="M317" s="73">
        <f t="shared" si="8"/>
        <v>0</v>
      </c>
      <c r="N317" s="46" t="str">
        <f t="shared" si="9"/>
        <v>OK</v>
      </c>
      <c r="O317" s="135"/>
      <c r="P317" s="135"/>
      <c r="Q317" s="134"/>
      <c r="R317" s="13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74"/>
      <c r="M318" s="73">
        <f t="shared" si="8"/>
        <v>0</v>
      </c>
      <c r="N318" s="46" t="str">
        <f t="shared" si="9"/>
        <v>OK</v>
      </c>
      <c r="O318" s="135"/>
      <c r="P318" s="135"/>
      <c r="Q318" s="134"/>
      <c r="R318" s="13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74"/>
      <c r="M319" s="73">
        <f t="shared" si="8"/>
        <v>0</v>
      </c>
      <c r="N319" s="46" t="str">
        <f t="shared" si="9"/>
        <v>OK</v>
      </c>
      <c r="O319" s="135"/>
      <c r="P319" s="135"/>
      <c r="Q319" s="134"/>
      <c r="R319" s="13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74"/>
      <c r="M320" s="73">
        <f t="shared" si="8"/>
        <v>0</v>
      </c>
      <c r="N320" s="46" t="str">
        <f t="shared" si="9"/>
        <v>OK</v>
      </c>
      <c r="O320" s="135"/>
      <c r="P320" s="135"/>
      <c r="Q320" s="134"/>
      <c r="R320" s="13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74"/>
      <c r="M321" s="73">
        <f t="shared" si="8"/>
        <v>0</v>
      </c>
      <c r="N321" s="46" t="str">
        <f t="shared" si="9"/>
        <v>OK</v>
      </c>
      <c r="O321" s="85"/>
      <c r="P321" s="135"/>
      <c r="Q321" s="134"/>
      <c r="R321" s="13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74"/>
      <c r="M322" s="73">
        <f t="shared" si="8"/>
        <v>0</v>
      </c>
      <c r="N322" s="46" t="str">
        <f t="shared" si="9"/>
        <v>OK</v>
      </c>
      <c r="O322" s="85"/>
      <c r="P322" s="135"/>
      <c r="Q322" s="134"/>
      <c r="R322" s="13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74"/>
      <c r="M323" s="73">
        <f t="shared" si="8"/>
        <v>0</v>
      </c>
      <c r="N323" s="46" t="str">
        <f t="shared" si="9"/>
        <v>OK</v>
      </c>
      <c r="O323" s="85"/>
      <c r="P323" s="135"/>
      <c r="Q323" s="134"/>
      <c r="R323" s="13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82"/>
      <c r="M324" s="73">
        <f t="shared" ref="M324:M387" si="10">L324-(SUM(O324:AL324))</f>
        <v>0</v>
      </c>
      <c r="N324" s="46" t="str">
        <f t="shared" si="9"/>
        <v>OK</v>
      </c>
      <c r="O324" s="135"/>
      <c r="P324" s="135"/>
      <c r="Q324" s="134"/>
      <c r="R324" s="13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74"/>
      <c r="M325" s="73">
        <f t="shared" si="10"/>
        <v>0</v>
      </c>
      <c r="N325" s="46" t="str">
        <f t="shared" ref="N325:N388" si="11">IF(M325&lt;0,"ATENÇÃO","OK")</f>
        <v>OK</v>
      </c>
      <c r="O325" s="135"/>
      <c r="P325" s="135"/>
      <c r="Q325" s="134"/>
      <c r="R325" s="13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74"/>
      <c r="M326" s="73">
        <f t="shared" si="10"/>
        <v>0</v>
      </c>
      <c r="N326" s="46" t="str">
        <f t="shared" si="11"/>
        <v>OK</v>
      </c>
      <c r="O326" s="135"/>
      <c r="P326" s="135"/>
      <c r="Q326" s="134"/>
      <c r="R326" s="13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74"/>
      <c r="M327" s="73">
        <f t="shared" si="10"/>
        <v>0</v>
      </c>
      <c r="N327" s="46" t="str">
        <f t="shared" si="11"/>
        <v>OK</v>
      </c>
      <c r="O327" s="135"/>
      <c r="P327" s="135"/>
      <c r="Q327" s="134"/>
      <c r="R327" s="13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74"/>
      <c r="M328" s="73">
        <f t="shared" si="10"/>
        <v>0</v>
      </c>
      <c r="N328" s="46" t="str">
        <f t="shared" si="11"/>
        <v>OK</v>
      </c>
      <c r="O328" s="85"/>
      <c r="P328" s="135"/>
      <c r="Q328" s="134"/>
      <c r="R328" s="13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74"/>
      <c r="M329" s="73">
        <f t="shared" si="10"/>
        <v>0</v>
      </c>
      <c r="N329" s="46" t="str">
        <f t="shared" si="11"/>
        <v>OK</v>
      </c>
      <c r="O329" s="85"/>
      <c r="P329" s="135"/>
      <c r="Q329" s="134"/>
      <c r="R329" s="13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74"/>
      <c r="M330" s="73">
        <f t="shared" si="10"/>
        <v>0</v>
      </c>
      <c r="N330" s="46" t="str">
        <f t="shared" si="11"/>
        <v>OK</v>
      </c>
      <c r="O330" s="85"/>
      <c r="P330" s="135"/>
      <c r="Q330" s="134"/>
      <c r="R330" s="13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74"/>
      <c r="M331" s="73">
        <f t="shared" si="10"/>
        <v>0</v>
      </c>
      <c r="N331" s="46" t="str">
        <f t="shared" si="11"/>
        <v>OK</v>
      </c>
      <c r="O331" s="85"/>
      <c r="P331" s="135"/>
      <c r="Q331" s="134"/>
      <c r="R331" s="13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74"/>
      <c r="M332" s="73">
        <f t="shared" si="10"/>
        <v>0</v>
      </c>
      <c r="N332" s="46" t="str">
        <f t="shared" si="11"/>
        <v>OK</v>
      </c>
      <c r="O332" s="85"/>
      <c r="P332" s="135"/>
      <c r="Q332" s="134"/>
      <c r="R332" s="13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74"/>
      <c r="M333" s="73">
        <f t="shared" si="10"/>
        <v>0</v>
      </c>
      <c r="N333" s="46" t="str">
        <f t="shared" si="11"/>
        <v>OK</v>
      </c>
      <c r="O333" s="85"/>
      <c r="P333" s="135"/>
      <c r="Q333" s="134"/>
      <c r="R333" s="13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74"/>
      <c r="M334" s="73">
        <f t="shared" si="10"/>
        <v>0</v>
      </c>
      <c r="N334" s="46" t="str">
        <f t="shared" si="11"/>
        <v>OK</v>
      </c>
      <c r="O334" s="85"/>
      <c r="P334" s="128"/>
      <c r="Q334" s="134"/>
      <c r="R334" s="13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74"/>
      <c r="M335" s="73">
        <f t="shared" si="10"/>
        <v>0</v>
      </c>
      <c r="N335" s="46" t="str">
        <f t="shared" si="11"/>
        <v>OK</v>
      </c>
      <c r="O335" s="135"/>
      <c r="P335" s="135"/>
      <c r="Q335" s="134"/>
      <c r="R335" s="13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74"/>
      <c r="M336" s="73">
        <f t="shared" si="10"/>
        <v>0</v>
      </c>
      <c r="N336" s="46" t="str">
        <f t="shared" si="11"/>
        <v>OK</v>
      </c>
      <c r="O336" s="135"/>
      <c r="P336" s="128"/>
      <c r="Q336" s="134"/>
      <c r="R336" s="13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74"/>
      <c r="M337" s="73">
        <f t="shared" si="10"/>
        <v>0</v>
      </c>
      <c r="N337" s="46" t="str">
        <f t="shared" si="11"/>
        <v>OK</v>
      </c>
      <c r="O337" s="85"/>
      <c r="P337" s="135"/>
      <c r="Q337" s="134"/>
      <c r="R337" s="13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74"/>
      <c r="M338" s="73">
        <f t="shared" si="10"/>
        <v>0</v>
      </c>
      <c r="N338" s="46" t="str">
        <f t="shared" si="11"/>
        <v>OK</v>
      </c>
      <c r="O338" s="85"/>
      <c r="P338" s="135"/>
      <c r="Q338" s="134"/>
      <c r="R338" s="13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74"/>
      <c r="M339" s="73">
        <f t="shared" si="10"/>
        <v>0</v>
      </c>
      <c r="N339" s="46" t="str">
        <f t="shared" si="11"/>
        <v>OK</v>
      </c>
      <c r="O339" s="85"/>
      <c r="P339" s="135"/>
      <c r="Q339" s="134"/>
      <c r="R339" s="13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74"/>
      <c r="M340" s="73">
        <f t="shared" si="10"/>
        <v>0</v>
      </c>
      <c r="N340" s="46" t="str">
        <f t="shared" si="11"/>
        <v>OK</v>
      </c>
      <c r="O340" s="85"/>
      <c r="P340" s="135"/>
      <c r="Q340" s="134"/>
      <c r="R340" s="13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74"/>
      <c r="M341" s="73">
        <f t="shared" si="10"/>
        <v>0</v>
      </c>
      <c r="N341" s="46" t="str">
        <f t="shared" si="11"/>
        <v>OK</v>
      </c>
      <c r="O341" s="85"/>
      <c r="P341" s="135"/>
      <c r="Q341" s="134"/>
      <c r="R341" s="13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74"/>
      <c r="M342" s="73">
        <f t="shared" si="10"/>
        <v>0</v>
      </c>
      <c r="N342" s="46" t="str">
        <f t="shared" si="11"/>
        <v>OK</v>
      </c>
      <c r="O342" s="85"/>
      <c r="P342" s="135"/>
      <c r="Q342" s="134"/>
      <c r="R342" s="13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74"/>
      <c r="M343" s="73">
        <f t="shared" si="10"/>
        <v>0</v>
      </c>
      <c r="N343" s="46" t="str">
        <f t="shared" si="11"/>
        <v>OK</v>
      </c>
      <c r="O343" s="85"/>
      <c r="P343" s="135"/>
      <c r="Q343" s="134"/>
      <c r="R343" s="13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74"/>
      <c r="M344" s="73">
        <f t="shared" si="10"/>
        <v>0</v>
      </c>
      <c r="N344" s="46" t="str">
        <f t="shared" si="11"/>
        <v>OK</v>
      </c>
      <c r="O344" s="85"/>
      <c r="P344" s="135"/>
      <c r="Q344" s="134"/>
      <c r="R344" s="13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74"/>
      <c r="M345" s="73">
        <f t="shared" si="10"/>
        <v>0</v>
      </c>
      <c r="N345" s="46" t="str">
        <f t="shared" si="11"/>
        <v>OK</v>
      </c>
      <c r="O345" s="85"/>
      <c r="P345" s="135"/>
      <c r="Q345" s="134"/>
      <c r="R345" s="13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74"/>
      <c r="M346" s="73">
        <f t="shared" si="10"/>
        <v>0</v>
      </c>
      <c r="N346" s="46" t="str">
        <f t="shared" si="11"/>
        <v>OK</v>
      </c>
      <c r="O346" s="85"/>
      <c r="P346" s="135"/>
      <c r="Q346" s="134"/>
      <c r="R346" s="13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74"/>
      <c r="M347" s="73">
        <f t="shared" si="10"/>
        <v>0</v>
      </c>
      <c r="N347" s="46" t="str">
        <f t="shared" si="11"/>
        <v>OK</v>
      </c>
      <c r="O347" s="85"/>
      <c r="P347" s="135"/>
      <c r="Q347" s="134"/>
      <c r="R347" s="13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74">
        <v>4</v>
      </c>
      <c r="M348" s="73">
        <f t="shared" si="10"/>
        <v>4</v>
      </c>
      <c r="N348" s="46" t="str">
        <f t="shared" si="11"/>
        <v>OK</v>
      </c>
      <c r="O348" s="85"/>
      <c r="P348" s="135"/>
      <c r="Q348" s="134"/>
      <c r="R348" s="13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74">
        <v>6</v>
      </c>
      <c r="M349" s="73">
        <f t="shared" si="10"/>
        <v>6</v>
      </c>
      <c r="N349" s="46" t="str">
        <f t="shared" si="11"/>
        <v>OK</v>
      </c>
      <c r="O349" s="85"/>
      <c r="P349" s="135"/>
      <c r="Q349" s="134"/>
      <c r="R349" s="13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74"/>
      <c r="M350" s="73">
        <f t="shared" si="10"/>
        <v>0</v>
      </c>
      <c r="N350" s="46" t="str">
        <f t="shared" si="11"/>
        <v>OK</v>
      </c>
      <c r="O350" s="85"/>
      <c r="P350" s="135"/>
      <c r="Q350" s="134"/>
      <c r="R350" s="13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74">
        <v>2</v>
      </c>
      <c r="M351" s="73">
        <f t="shared" si="10"/>
        <v>0</v>
      </c>
      <c r="N351" s="46" t="str">
        <f t="shared" si="11"/>
        <v>OK</v>
      </c>
      <c r="O351" s="85"/>
      <c r="P351" s="135"/>
      <c r="Q351" s="134">
        <v>2</v>
      </c>
      <c r="R351" s="13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74"/>
      <c r="M352" s="73">
        <f t="shared" si="10"/>
        <v>0</v>
      </c>
      <c r="N352" s="46" t="str">
        <f t="shared" si="11"/>
        <v>OK</v>
      </c>
      <c r="O352" s="85"/>
      <c r="P352" s="135"/>
      <c r="Q352" s="134"/>
      <c r="R352" s="13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74"/>
      <c r="M353" s="73">
        <f t="shared" si="10"/>
        <v>0</v>
      </c>
      <c r="N353" s="46" t="str">
        <f t="shared" si="11"/>
        <v>OK</v>
      </c>
      <c r="O353" s="85"/>
      <c r="P353" s="135"/>
      <c r="Q353" s="134"/>
      <c r="R353" s="13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74"/>
      <c r="M354" s="73">
        <f t="shared" si="10"/>
        <v>0</v>
      </c>
      <c r="N354" s="46" t="str">
        <f t="shared" si="11"/>
        <v>OK</v>
      </c>
      <c r="O354" s="85"/>
      <c r="P354" s="135"/>
      <c r="Q354" s="134"/>
      <c r="R354" s="13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74"/>
      <c r="M355" s="73">
        <f t="shared" si="10"/>
        <v>0</v>
      </c>
      <c r="N355" s="46" t="str">
        <f t="shared" si="11"/>
        <v>OK</v>
      </c>
      <c r="O355" s="85"/>
      <c r="P355" s="135"/>
      <c r="Q355" s="134"/>
      <c r="R355" s="13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74">
        <v>10</v>
      </c>
      <c r="M356" s="73">
        <f t="shared" si="10"/>
        <v>0</v>
      </c>
      <c r="N356" s="46" t="str">
        <f t="shared" si="11"/>
        <v>OK</v>
      </c>
      <c r="O356" s="85"/>
      <c r="P356" s="135"/>
      <c r="Q356" s="134">
        <v>10</v>
      </c>
      <c r="R356" s="13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v>10</v>
      </c>
      <c r="M357" s="73">
        <f t="shared" si="10"/>
        <v>0</v>
      </c>
      <c r="N357" s="46" t="str">
        <f t="shared" si="11"/>
        <v>OK</v>
      </c>
      <c r="O357" s="85"/>
      <c r="P357" s="135"/>
      <c r="Q357" s="134">
        <v>10</v>
      </c>
      <c r="R357" s="13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135"/>
      <c r="Q358" s="134"/>
      <c r="R358" s="13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10</v>
      </c>
      <c r="M359" s="73">
        <f t="shared" si="10"/>
        <v>0</v>
      </c>
      <c r="N359" s="46" t="str">
        <f t="shared" si="11"/>
        <v>OK</v>
      </c>
      <c r="O359" s="85"/>
      <c r="P359" s="135"/>
      <c r="Q359" s="134">
        <v>10</v>
      </c>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20</v>
      </c>
      <c r="M360" s="73">
        <f t="shared" si="10"/>
        <v>0</v>
      </c>
      <c r="N360" s="46" t="str">
        <f t="shared" si="11"/>
        <v>OK</v>
      </c>
      <c r="O360" s="85"/>
      <c r="P360" s="135"/>
      <c r="Q360" s="134">
        <v>20</v>
      </c>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85"/>
      <c r="P361" s="135"/>
      <c r="Q361" s="134"/>
      <c r="R361" s="13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74"/>
      <c r="M362" s="73">
        <f t="shared" si="10"/>
        <v>0</v>
      </c>
      <c r="N362" s="46" t="str">
        <f t="shared" si="11"/>
        <v>OK</v>
      </c>
      <c r="O362" s="85"/>
      <c r="P362" s="135"/>
      <c r="Q362" s="134"/>
      <c r="R362" s="13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74"/>
      <c r="M363" s="73">
        <f t="shared" si="10"/>
        <v>0</v>
      </c>
      <c r="N363" s="46" t="str">
        <f t="shared" si="11"/>
        <v>OK</v>
      </c>
      <c r="O363" s="85"/>
      <c r="P363" s="135"/>
      <c r="Q363" s="134"/>
      <c r="R363" s="13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74"/>
      <c r="M364" s="73">
        <f t="shared" si="10"/>
        <v>0</v>
      </c>
      <c r="N364" s="46" t="str">
        <f t="shared" si="11"/>
        <v>OK</v>
      </c>
      <c r="O364" s="85"/>
      <c r="P364" s="135"/>
      <c r="Q364" s="134"/>
      <c r="R364" s="13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74"/>
      <c r="M365" s="73">
        <f t="shared" si="10"/>
        <v>0</v>
      </c>
      <c r="N365" s="46" t="str">
        <f t="shared" si="11"/>
        <v>OK</v>
      </c>
      <c r="O365" s="85"/>
      <c r="P365" s="135"/>
      <c r="Q365" s="134"/>
      <c r="R365" s="13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74"/>
      <c r="M366" s="73">
        <f t="shared" si="10"/>
        <v>0</v>
      </c>
      <c r="N366" s="46" t="str">
        <f t="shared" si="11"/>
        <v>OK</v>
      </c>
      <c r="O366" s="85"/>
      <c r="P366" s="135"/>
      <c r="Q366" s="134"/>
      <c r="R366" s="13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74"/>
      <c r="M367" s="73">
        <f t="shared" si="10"/>
        <v>0</v>
      </c>
      <c r="N367" s="46" t="str">
        <f t="shared" si="11"/>
        <v>OK</v>
      </c>
      <c r="O367" s="85"/>
      <c r="P367" s="135"/>
      <c r="Q367" s="134"/>
      <c r="R367" s="13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74"/>
      <c r="M368" s="73">
        <f t="shared" si="10"/>
        <v>0</v>
      </c>
      <c r="N368" s="46" t="str">
        <f t="shared" si="11"/>
        <v>OK</v>
      </c>
      <c r="O368" s="85"/>
      <c r="P368" s="135"/>
      <c r="Q368" s="134"/>
      <c r="R368" s="13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74"/>
      <c r="M369" s="73">
        <f t="shared" si="10"/>
        <v>0</v>
      </c>
      <c r="N369" s="46" t="str">
        <f t="shared" si="11"/>
        <v>OK</v>
      </c>
      <c r="O369" s="85"/>
      <c r="P369" s="135"/>
      <c r="Q369" s="134"/>
      <c r="R369" s="13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74"/>
      <c r="M370" s="73">
        <f t="shared" si="10"/>
        <v>0</v>
      </c>
      <c r="N370" s="46" t="str">
        <f t="shared" si="11"/>
        <v>OK</v>
      </c>
      <c r="O370" s="85"/>
      <c r="P370" s="135"/>
      <c r="Q370" s="134"/>
      <c r="R370" s="13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74"/>
      <c r="M371" s="73">
        <f t="shared" si="10"/>
        <v>0</v>
      </c>
      <c r="N371" s="46" t="str">
        <f t="shared" si="11"/>
        <v>OK</v>
      </c>
      <c r="O371" s="85"/>
      <c r="P371" s="135"/>
      <c r="Q371" s="134"/>
      <c r="R371" s="13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74"/>
      <c r="M372" s="73">
        <f t="shared" si="10"/>
        <v>0</v>
      </c>
      <c r="N372" s="46" t="str">
        <f t="shared" si="11"/>
        <v>OK</v>
      </c>
      <c r="O372" s="85"/>
      <c r="P372" s="135"/>
      <c r="Q372" s="134"/>
      <c r="R372" s="13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74"/>
      <c r="M373" s="73">
        <f t="shared" si="10"/>
        <v>0</v>
      </c>
      <c r="N373" s="46" t="str">
        <f t="shared" si="11"/>
        <v>OK</v>
      </c>
      <c r="O373" s="85"/>
      <c r="P373" s="135"/>
      <c r="Q373" s="134"/>
      <c r="R373" s="13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74"/>
      <c r="M374" s="73">
        <f t="shared" si="10"/>
        <v>0</v>
      </c>
      <c r="N374" s="46" t="str">
        <f t="shared" si="11"/>
        <v>OK</v>
      </c>
      <c r="O374" s="85"/>
      <c r="P374" s="135"/>
      <c r="Q374" s="134"/>
      <c r="R374" s="13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74"/>
      <c r="M375" s="73">
        <f t="shared" si="10"/>
        <v>0</v>
      </c>
      <c r="N375" s="46" t="str">
        <f t="shared" si="11"/>
        <v>OK</v>
      </c>
      <c r="O375" s="85"/>
      <c r="P375" s="135"/>
      <c r="Q375" s="134"/>
      <c r="R375" s="13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74"/>
      <c r="M376" s="73">
        <f t="shared" si="10"/>
        <v>0</v>
      </c>
      <c r="N376" s="46" t="str">
        <f t="shared" si="11"/>
        <v>OK</v>
      </c>
      <c r="O376" s="85"/>
      <c r="P376" s="135"/>
      <c r="Q376" s="134"/>
      <c r="R376" s="13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74"/>
      <c r="M377" s="73">
        <f t="shared" si="10"/>
        <v>0</v>
      </c>
      <c r="N377" s="46" t="str">
        <f t="shared" si="11"/>
        <v>OK</v>
      </c>
      <c r="O377" s="85"/>
      <c r="P377" s="135"/>
      <c r="Q377" s="134"/>
      <c r="R377" s="13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74"/>
      <c r="M378" s="73">
        <f t="shared" si="10"/>
        <v>0</v>
      </c>
      <c r="N378" s="46" t="str">
        <f t="shared" si="11"/>
        <v>OK</v>
      </c>
      <c r="O378" s="85"/>
      <c r="P378" s="135"/>
      <c r="Q378" s="134"/>
      <c r="R378" s="13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74"/>
      <c r="M379" s="73">
        <f t="shared" si="10"/>
        <v>0</v>
      </c>
      <c r="N379" s="46" t="str">
        <f t="shared" si="11"/>
        <v>OK</v>
      </c>
      <c r="O379" s="85"/>
      <c r="P379" s="135"/>
      <c r="Q379" s="134"/>
      <c r="R379" s="13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74"/>
      <c r="M380" s="73">
        <f t="shared" si="10"/>
        <v>0</v>
      </c>
      <c r="N380" s="46" t="str">
        <f t="shared" si="11"/>
        <v>OK</v>
      </c>
      <c r="O380" s="85"/>
      <c r="P380" s="135"/>
      <c r="Q380" s="134"/>
      <c r="R380" s="13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74"/>
      <c r="M381" s="73">
        <f t="shared" si="10"/>
        <v>0</v>
      </c>
      <c r="N381" s="46" t="str">
        <f t="shared" si="11"/>
        <v>OK</v>
      </c>
      <c r="O381" s="85"/>
      <c r="P381" s="135"/>
      <c r="Q381" s="134"/>
      <c r="R381" s="13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74"/>
      <c r="M382" s="73">
        <f t="shared" si="10"/>
        <v>0</v>
      </c>
      <c r="N382" s="46" t="str">
        <f t="shared" si="11"/>
        <v>OK</v>
      </c>
      <c r="O382" s="85"/>
      <c r="P382" s="135"/>
      <c r="Q382" s="134"/>
      <c r="R382" s="13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74"/>
      <c r="M383" s="73">
        <f t="shared" si="10"/>
        <v>0</v>
      </c>
      <c r="N383" s="46" t="str">
        <f t="shared" si="11"/>
        <v>OK</v>
      </c>
      <c r="O383" s="85"/>
      <c r="P383" s="135"/>
      <c r="Q383" s="134"/>
      <c r="R383" s="13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74"/>
      <c r="M384" s="73">
        <f t="shared" si="10"/>
        <v>0</v>
      </c>
      <c r="N384" s="46" t="str">
        <f t="shared" si="11"/>
        <v>OK</v>
      </c>
      <c r="O384" s="85"/>
      <c r="P384" s="135"/>
      <c r="Q384" s="134"/>
      <c r="R384" s="13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74"/>
      <c r="M385" s="73">
        <f t="shared" si="10"/>
        <v>0</v>
      </c>
      <c r="N385" s="46" t="str">
        <f t="shared" si="11"/>
        <v>OK</v>
      </c>
      <c r="O385" s="85"/>
      <c r="P385" s="135"/>
      <c r="Q385" s="134"/>
      <c r="R385" s="13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74"/>
      <c r="M386" s="73">
        <f t="shared" si="10"/>
        <v>0</v>
      </c>
      <c r="N386" s="46" t="str">
        <f t="shared" si="11"/>
        <v>OK</v>
      </c>
      <c r="O386" s="85"/>
      <c r="P386" s="135"/>
      <c r="Q386" s="134"/>
      <c r="R386" s="13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74"/>
      <c r="M387" s="73">
        <f t="shared" si="10"/>
        <v>0</v>
      </c>
      <c r="N387" s="46" t="str">
        <f t="shared" si="11"/>
        <v>OK</v>
      </c>
      <c r="O387" s="85"/>
      <c r="P387" s="135"/>
      <c r="Q387" s="134"/>
      <c r="R387" s="13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74"/>
      <c r="M388" s="73">
        <f t="shared" ref="M388:M451" si="12">L388-(SUM(O388:AL388))</f>
        <v>0</v>
      </c>
      <c r="N388" s="46" t="str">
        <f t="shared" si="11"/>
        <v>OK</v>
      </c>
      <c r="O388" s="85"/>
      <c r="P388" s="135"/>
      <c r="Q388" s="134"/>
      <c r="R388" s="13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74"/>
      <c r="M389" s="73">
        <f t="shared" si="12"/>
        <v>0</v>
      </c>
      <c r="N389" s="46" t="str">
        <f t="shared" ref="N389:N452" si="13">IF(M389&lt;0,"ATENÇÃO","OK")</f>
        <v>OK</v>
      </c>
      <c r="O389" s="85"/>
      <c r="P389" s="135"/>
      <c r="Q389" s="134"/>
      <c r="R389" s="13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74"/>
      <c r="M390" s="73">
        <f t="shared" si="12"/>
        <v>0</v>
      </c>
      <c r="N390" s="46" t="str">
        <f t="shared" si="13"/>
        <v>OK</v>
      </c>
      <c r="O390" s="85"/>
      <c r="P390" s="135"/>
      <c r="Q390" s="134"/>
      <c r="R390" s="13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74"/>
      <c r="M391" s="73">
        <f t="shared" si="12"/>
        <v>0</v>
      </c>
      <c r="N391" s="46" t="str">
        <f t="shared" si="13"/>
        <v>OK</v>
      </c>
      <c r="O391" s="85"/>
      <c r="P391" s="135"/>
      <c r="Q391" s="134"/>
      <c r="R391" s="13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74"/>
      <c r="M392" s="73">
        <f t="shared" si="12"/>
        <v>0</v>
      </c>
      <c r="N392" s="46" t="str">
        <f t="shared" si="13"/>
        <v>OK</v>
      </c>
      <c r="O392" s="85"/>
      <c r="P392" s="135"/>
      <c r="Q392" s="134"/>
      <c r="R392" s="13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74"/>
      <c r="M393" s="73">
        <f t="shared" si="12"/>
        <v>0</v>
      </c>
      <c r="N393" s="46" t="str">
        <f t="shared" si="13"/>
        <v>OK</v>
      </c>
      <c r="O393" s="85"/>
      <c r="P393" s="135"/>
      <c r="Q393" s="134"/>
      <c r="R393" s="13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74"/>
      <c r="M394" s="73">
        <f t="shared" si="12"/>
        <v>0</v>
      </c>
      <c r="N394" s="46" t="str">
        <f t="shared" si="13"/>
        <v>OK</v>
      </c>
      <c r="O394" s="85"/>
      <c r="P394" s="135"/>
      <c r="Q394" s="134"/>
      <c r="R394" s="13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74"/>
      <c r="M395" s="73">
        <f t="shared" si="12"/>
        <v>0</v>
      </c>
      <c r="N395" s="46" t="str">
        <f t="shared" si="13"/>
        <v>OK</v>
      </c>
      <c r="O395" s="85"/>
      <c r="P395" s="135"/>
      <c r="Q395" s="134"/>
      <c r="R395" s="13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74"/>
      <c r="M396" s="73">
        <f t="shared" si="12"/>
        <v>0</v>
      </c>
      <c r="N396" s="46" t="str">
        <f t="shared" si="13"/>
        <v>OK</v>
      </c>
      <c r="O396" s="85"/>
      <c r="P396" s="135"/>
      <c r="Q396" s="134"/>
      <c r="R396" s="13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74"/>
      <c r="M397" s="73">
        <f t="shared" si="12"/>
        <v>0</v>
      </c>
      <c r="N397" s="46" t="str">
        <f t="shared" si="13"/>
        <v>OK</v>
      </c>
      <c r="O397" s="85"/>
      <c r="P397" s="135"/>
      <c r="Q397" s="134"/>
      <c r="R397" s="13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74"/>
      <c r="M398" s="73">
        <f t="shared" si="12"/>
        <v>0</v>
      </c>
      <c r="N398" s="46" t="str">
        <f t="shared" si="13"/>
        <v>OK</v>
      </c>
      <c r="O398" s="85"/>
      <c r="P398" s="135"/>
      <c r="Q398" s="134"/>
      <c r="R398" s="13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74"/>
      <c r="M399" s="73">
        <f t="shared" si="12"/>
        <v>0</v>
      </c>
      <c r="N399" s="46" t="str">
        <f t="shared" si="13"/>
        <v>OK</v>
      </c>
      <c r="O399" s="85"/>
      <c r="P399" s="135"/>
      <c r="Q399" s="134"/>
      <c r="R399" s="13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74"/>
      <c r="M400" s="73">
        <f t="shared" si="12"/>
        <v>0</v>
      </c>
      <c r="N400" s="46" t="str">
        <f t="shared" si="13"/>
        <v>OK</v>
      </c>
      <c r="O400" s="85"/>
      <c r="P400" s="135"/>
      <c r="Q400" s="134"/>
      <c r="R400" s="13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74"/>
      <c r="M401" s="73">
        <f t="shared" si="12"/>
        <v>0</v>
      </c>
      <c r="N401" s="46" t="str">
        <f t="shared" si="13"/>
        <v>OK</v>
      </c>
      <c r="O401" s="85"/>
      <c r="P401" s="135"/>
      <c r="Q401" s="134"/>
      <c r="R401" s="13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74"/>
      <c r="M402" s="73">
        <f t="shared" si="12"/>
        <v>0</v>
      </c>
      <c r="N402" s="46" t="str">
        <f t="shared" si="13"/>
        <v>OK</v>
      </c>
      <c r="O402" s="85"/>
      <c r="P402" s="135"/>
      <c r="Q402" s="134"/>
      <c r="R402" s="13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74"/>
      <c r="M403" s="73">
        <f t="shared" si="12"/>
        <v>0</v>
      </c>
      <c r="N403" s="46" t="str">
        <f t="shared" si="13"/>
        <v>OK</v>
      </c>
      <c r="O403" s="85"/>
      <c r="P403" s="135"/>
      <c r="Q403" s="134"/>
      <c r="R403" s="13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74"/>
      <c r="M404" s="73">
        <f t="shared" si="12"/>
        <v>0</v>
      </c>
      <c r="N404" s="46" t="str">
        <f t="shared" si="13"/>
        <v>OK</v>
      </c>
      <c r="O404" s="85"/>
      <c r="P404" s="135"/>
      <c r="Q404" s="134"/>
      <c r="R404" s="13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74"/>
      <c r="M405" s="73">
        <f t="shared" si="12"/>
        <v>0</v>
      </c>
      <c r="N405" s="46" t="str">
        <f t="shared" si="13"/>
        <v>OK</v>
      </c>
      <c r="O405" s="85"/>
      <c r="P405" s="135"/>
      <c r="Q405" s="134"/>
      <c r="R405" s="13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74"/>
      <c r="M406" s="73">
        <f t="shared" si="12"/>
        <v>0</v>
      </c>
      <c r="N406" s="46" t="str">
        <f t="shared" si="13"/>
        <v>OK</v>
      </c>
      <c r="O406" s="85"/>
      <c r="P406" s="135"/>
      <c r="Q406" s="134"/>
      <c r="R406" s="13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74"/>
      <c r="M407" s="73">
        <f t="shared" si="12"/>
        <v>0</v>
      </c>
      <c r="N407" s="46" t="str">
        <f t="shared" si="13"/>
        <v>OK</v>
      </c>
      <c r="O407" s="85"/>
      <c r="P407" s="135"/>
      <c r="Q407" s="134"/>
      <c r="R407" s="13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74"/>
      <c r="M408" s="73">
        <f t="shared" si="12"/>
        <v>0</v>
      </c>
      <c r="N408" s="46" t="str">
        <f t="shared" si="13"/>
        <v>OK</v>
      </c>
      <c r="O408" s="85"/>
      <c r="P408" s="135"/>
      <c r="Q408" s="134"/>
      <c r="R408" s="13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74"/>
      <c r="M409" s="73">
        <f t="shared" si="12"/>
        <v>0</v>
      </c>
      <c r="N409" s="46" t="str">
        <f t="shared" si="13"/>
        <v>OK</v>
      </c>
      <c r="O409" s="85"/>
      <c r="P409" s="135"/>
      <c r="Q409" s="134"/>
      <c r="R409" s="13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74"/>
      <c r="M410" s="73">
        <f t="shared" si="12"/>
        <v>0</v>
      </c>
      <c r="N410" s="46" t="str">
        <f t="shared" si="13"/>
        <v>OK</v>
      </c>
      <c r="O410" s="85"/>
      <c r="P410" s="135"/>
      <c r="Q410" s="134"/>
      <c r="R410" s="13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74"/>
      <c r="M411" s="73">
        <f t="shared" si="12"/>
        <v>0</v>
      </c>
      <c r="N411" s="46" t="str">
        <f t="shared" si="13"/>
        <v>OK</v>
      </c>
      <c r="O411" s="85"/>
      <c r="P411" s="135"/>
      <c r="Q411" s="134"/>
      <c r="R411" s="13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74"/>
      <c r="M412" s="73">
        <f t="shared" si="12"/>
        <v>0</v>
      </c>
      <c r="N412" s="46" t="str">
        <f t="shared" si="13"/>
        <v>OK</v>
      </c>
      <c r="O412" s="85"/>
      <c r="P412" s="135"/>
      <c r="Q412" s="134"/>
      <c r="R412" s="13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74"/>
      <c r="M413" s="73">
        <f t="shared" si="12"/>
        <v>0</v>
      </c>
      <c r="N413" s="46" t="str">
        <f t="shared" si="13"/>
        <v>OK</v>
      </c>
      <c r="O413" s="85"/>
      <c r="P413" s="135"/>
      <c r="Q413" s="134"/>
      <c r="R413" s="13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74"/>
      <c r="M414" s="73">
        <f t="shared" si="12"/>
        <v>0</v>
      </c>
      <c r="N414" s="46" t="str">
        <f t="shared" si="13"/>
        <v>OK</v>
      </c>
      <c r="O414" s="85"/>
      <c r="P414" s="135"/>
      <c r="Q414" s="134"/>
      <c r="R414" s="13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74">
        <v>5</v>
      </c>
      <c r="M415" s="73">
        <f t="shared" si="12"/>
        <v>5</v>
      </c>
      <c r="N415" s="46" t="str">
        <f t="shared" si="13"/>
        <v>OK</v>
      </c>
      <c r="O415" s="85"/>
      <c r="P415" s="135"/>
      <c r="Q415" s="134"/>
      <c r="R415" s="13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74"/>
      <c r="M416" s="73">
        <f t="shared" si="12"/>
        <v>0</v>
      </c>
      <c r="N416" s="46" t="str">
        <f t="shared" si="13"/>
        <v>OK</v>
      </c>
      <c r="O416" s="85"/>
      <c r="P416" s="135"/>
      <c r="Q416" s="134"/>
      <c r="R416" s="13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74">
        <v>5</v>
      </c>
      <c r="M417" s="73">
        <f t="shared" si="12"/>
        <v>5</v>
      </c>
      <c r="N417" s="46" t="str">
        <f t="shared" si="13"/>
        <v>OK</v>
      </c>
      <c r="O417" s="85"/>
      <c r="P417" s="135"/>
      <c r="Q417" s="134"/>
      <c r="R417" s="13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74"/>
      <c r="M418" s="73">
        <f t="shared" si="12"/>
        <v>0</v>
      </c>
      <c r="N418" s="46" t="str">
        <f t="shared" si="13"/>
        <v>OK</v>
      </c>
      <c r="O418" s="85"/>
      <c r="P418" s="135"/>
      <c r="Q418" s="134"/>
      <c r="R418" s="13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74">
        <v>15</v>
      </c>
      <c r="M419" s="73">
        <f t="shared" si="12"/>
        <v>5</v>
      </c>
      <c r="N419" s="46" t="str">
        <f t="shared" si="13"/>
        <v>OK</v>
      </c>
      <c r="O419" s="85">
        <v>5</v>
      </c>
      <c r="P419" s="135"/>
      <c r="Q419" s="134">
        <v>5</v>
      </c>
      <c r="R419" s="13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74">
        <v>15</v>
      </c>
      <c r="M420" s="73">
        <f t="shared" si="12"/>
        <v>10</v>
      </c>
      <c r="N420" s="46" t="str">
        <f t="shared" si="13"/>
        <v>OK</v>
      </c>
      <c r="O420" s="85"/>
      <c r="P420" s="135"/>
      <c r="Q420" s="134">
        <v>5</v>
      </c>
      <c r="R420" s="13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74"/>
      <c r="M421" s="73">
        <f t="shared" si="12"/>
        <v>0</v>
      </c>
      <c r="N421" s="46" t="str">
        <f t="shared" si="13"/>
        <v>OK</v>
      </c>
      <c r="O421" s="85"/>
      <c r="P421" s="135"/>
      <c r="Q421" s="134"/>
      <c r="R421" s="13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74"/>
      <c r="M422" s="73">
        <f t="shared" si="12"/>
        <v>0</v>
      </c>
      <c r="N422" s="46" t="str">
        <f t="shared" si="13"/>
        <v>OK</v>
      </c>
      <c r="O422" s="85"/>
      <c r="P422" s="135"/>
      <c r="Q422" s="134"/>
      <c r="R422" s="13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74"/>
      <c r="M423" s="73">
        <f t="shared" si="12"/>
        <v>0</v>
      </c>
      <c r="N423" s="46" t="str">
        <f t="shared" si="13"/>
        <v>OK</v>
      </c>
      <c r="O423" s="85"/>
      <c r="P423" s="135"/>
      <c r="Q423" s="134"/>
      <c r="R423" s="13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74"/>
      <c r="M424" s="73">
        <f t="shared" si="12"/>
        <v>0</v>
      </c>
      <c r="N424" s="46" t="str">
        <f t="shared" si="13"/>
        <v>OK</v>
      </c>
      <c r="O424" s="85"/>
      <c r="P424" s="135"/>
      <c r="Q424" s="134"/>
      <c r="R424" s="13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74"/>
      <c r="M425" s="73">
        <f t="shared" si="12"/>
        <v>0</v>
      </c>
      <c r="N425" s="46" t="str">
        <f t="shared" si="13"/>
        <v>OK</v>
      </c>
      <c r="O425" s="85"/>
      <c r="P425" s="135"/>
      <c r="Q425" s="134"/>
      <c r="R425" s="13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74"/>
      <c r="M426" s="73">
        <f t="shared" si="12"/>
        <v>0</v>
      </c>
      <c r="N426" s="46" t="str">
        <f t="shared" si="13"/>
        <v>OK</v>
      </c>
      <c r="O426" s="85"/>
      <c r="P426" s="135"/>
      <c r="Q426" s="134"/>
      <c r="R426" s="13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74"/>
      <c r="M427" s="73">
        <f t="shared" si="12"/>
        <v>0</v>
      </c>
      <c r="N427" s="46" t="str">
        <f t="shared" si="13"/>
        <v>OK</v>
      </c>
      <c r="O427" s="85"/>
      <c r="P427" s="135"/>
      <c r="Q427" s="134"/>
      <c r="R427" s="13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74"/>
      <c r="M428" s="73">
        <f t="shared" si="12"/>
        <v>0</v>
      </c>
      <c r="N428" s="46" t="str">
        <f t="shared" si="13"/>
        <v>OK</v>
      </c>
      <c r="O428" s="85"/>
      <c r="P428" s="135"/>
      <c r="Q428" s="134"/>
      <c r="R428" s="13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74"/>
      <c r="M429" s="73">
        <f t="shared" si="12"/>
        <v>0</v>
      </c>
      <c r="N429" s="46" t="str">
        <f t="shared" si="13"/>
        <v>OK</v>
      </c>
      <c r="O429" s="85"/>
      <c r="P429" s="135"/>
      <c r="Q429" s="134"/>
      <c r="R429" s="13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74"/>
      <c r="M430" s="73">
        <f t="shared" si="12"/>
        <v>0</v>
      </c>
      <c r="N430" s="46" t="str">
        <f t="shared" si="13"/>
        <v>OK</v>
      </c>
      <c r="O430" s="85"/>
      <c r="P430" s="135"/>
      <c r="Q430" s="134"/>
      <c r="R430" s="13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74"/>
      <c r="M431" s="73">
        <f t="shared" si="12"/>
        <v>0</v>
      </c>
      <c r="N431" s="46" t="str">
        <f t="shared" si="13"/>
        <v>OK</v>
      </c>
      <c r="O431" s="85"/>
      <c r="P431" s="135"/>
      <c r="Q431" s="134"/>
      <c r="R431" s="13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74"/>
      <c r="M432" s="73">
        <f t="shared" si="12"/>
        <v>0</v>
      </c>
      <c r="N432" s="46" t="str">
        <f t="shared" si="13"/>
        <v>OK</v>
      </c>
      <c r="O432" s="85"/>
      <c r="P432" s="135"/>
      <c r="Q432" s="134"/>
      <c r="R432" s="13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74"/>
      <c r="M433" s="73">
        <f t="shared" si="12"/>
        <v>0</v>
      </c>
      <c r="N433" s="46" t="str">
        <f t="shared" si="13"/>
        <v>OK</v>
      </c>
      <c r="O433" s="85"/>
      <c r="P433" s="135"/>
      <c r="Q433" s="134"/>
      <c r="R433" s="13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74"/>
      <c r="M434" s="73">
        <f t="shared" si="12"/>
        <v>0</v>
      </c>
      <c r="N434" s="46" t="str">
        <f t="shared" si="13"/>
        <v>OK</v>
      </c>
      <c r="O434" s="85"/>
      <c r="P434" s="135"/>
      <c r="Q434" s="134"/>
      <c r="R434" s="13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74"/>
      <c r="M435" s="73">
        <f t="shared" si="12"/>
        <v>0</v>
      </c>
      <c r="N435" s="46" t="str">
        <f t="shared" si="13"/>
        <v>OK</v>
      </c>
      <c r="O435" s="85"/>
      <c r="P435" s="135"/>
      <c r="Q435" s="134"/>
      <c r="R435" s="13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74"/>
      <c r="M436" s="73">
        <f t="shared" si="12"/>
        <v>0</v>
      </c>
      <c r="N436" s="46" t="str">
        <f t="shared" si="13"/>
        <v>OK</v>
      </c>
      <c r="O436" s="85"/>
      <c r="P436" s="135"/>
      <c r="Q436" s="134"/>
      <c r="R436" s="13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74"/>
      <c r="M437" s="73">
        <f t="shared" si="12"/>
        <v>0</v>
      </c>
      <c r="N437" s="46" t="str">
        <f t="shared" si="13"/>
        <v>OK</v>
      </c>
      <c r="O437" s="85"/>
      <c r="P437" s="135"/>
      <c r="Q437" s="134"/>
      <c r="R437" s="13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74"/>
      <c r="M438" s="73">
        <f t="shared" si="12"/>
        <v>0</v>
      </c>
      <c r="N438" s="46" t="str">
        <f t="shared" si="13"/>
        <v>OK</v>
      </c>
      <c r="O438" s="85"/>
      <c r="P438" s="135"/>
      <c r="Q438" s="134"/>
      <c r="R438" s="13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74"/>
      <c r="M439" s="73">
        <f t="shared" si="12"/>
        <v>0</v>
      </c>
      <c r="N439" s="46" t="str">
        <f t="shared" si="13"/>
        <v>OK</v>
      </c>
      <c r="O439" s="85"/>
      <c r="P439" s="135"/>
      <c r="Q439" s="134"/>
      <c r="R439" s="13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74"/>
      <c r="M440" s="73">
        <f t="shared" si="12"/>
        <v>0</v>
      </c>
      <c r="N440" s="46" t="str">
        <f t="shared" si="13"/>
        <v>OK</v>
      </c>
      <c r="O440" s="85"/>
      <c r="P440" s="135"/>
      <c r="Q440" s="134"/>
      <c r="R440" s="13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74"/>
      <c r="M441" s="73">
        <f t="shared" si="12"/>
        <v>0</v>
      </c>
      <c r="N441" s="46" t="str">
        <f t="shared" si="13"/>
        <v>OK</v>
      </c>
      <c r="O441" s="85"/>
      <c r="P441" s="135"/>
      <c r="Q441" s="134"/>
      <c r="R441" s="13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74"/>
      <c r="M442" s="73">
        <f t="shared" si="12"/>
        <v>0</v>
      </c>
      <c r="N442" s="46" t="str">
        <f t="shared" si="13"/>
        <v>OK</v>
      </c>
      <c r="O442" s="85"/>
      <c r="P442" s="135"/>
      <c r="Q442" s="134"/>
      <c r="R442" s="13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74"/>
      <c r="M443" s="73">
        <f t="shared" si="12"/>
        <v>0</v>
      </c>
      <c r="N443" s="46" t="str">
        <f t="shared" si="13"/>
        <v>OK</v>
      </c>
      <c r="O443" s="85"/>
      <c r="P443" s="135"/>
      <c r="Q443" s="134"/>
      <c r="R443" s="13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74"/>
      <c r="M444" s="73">
        <f t="shared" si="12"/>
        <v>0</v>
      </c>
      <c r="N444" s="46" t="str">
        <f t="shared" si="13"/>
        <v>OK</v>
      </c>
      <c r="O444" s="85"/>
      <c r="P444" s="135"/>
      <c r="Q444" s="134"/>
      <c r="R444" s="13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74"/>
      <c r="M445" s="73">
        <f t="shared" si="12"/>
        <v>0</v>
      </c>
      <c r="N445" s="46" t="str">
        <f t="shared" si="13"/>
        <v>OK</v>
      </c>
      <c r="O445" s="85"/>
      <c r="P445" s="135"/>
      <c r="Q445" s="134"/>
      <c r="R445" s="13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74"/>
      <c r="M446" s="73">
        <f t="shared" si="12"/>
        <v>0</v>
      </c>
      <c r="N446" s="46" t="str">
        <f t="shared" si="13"/>
        <v>OK</v>
      </c>
      <c r="O446" s="85"/>
      <c r="P446" s="135"/>
      <c r="Q446" s="134"/>
      <c r="R446" s="13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74"/>
      <c r="M447" s="73">
        <f t="shared" si="12"/>
        <v>0</v>
      </c>
      <c r="N447" s="46" t="str">
        <f t="shared" si="13"/>
        <v>OK</v>
      </c>
      <c r="O447" s="85"/>
      <c r="P447" s="135"/>
      <c r="Q447" s="134"/>
      <c r="R447" s="13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74"/>
      <c r="M448" s="73">
        <f t="shared" si="12"/>
        <v>0</v>
      </c>
      <c r="N448" s="46" t="str">
        <f t="shared" si="13"/>
        <v>OK</v>
      </c>
      <c r="O448" s="85"/>
      <c r="P448" s="135"/>
      <c r="Q448" s="134"/>
      <c r="R448" s="13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74"/>
      <c r="M449" s="73">
        <f t="shared" si="12"/>
        <v>0</v>
      </c>
      <c r="N449" s="46" t="str">
        <f t="shared" si="13"/>
        <v>OK</v>
      </c>
      <c r="O449" s="85"/>
      <c r="P449" s="135"/>
      <c r="Q449" s="134"/>
      <c r="R449" s="13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74"/>
      <c r="M450" s="73">
        <f t="shared" si="12"/>
        <v>0</v>
      </c>
      <c r="N450" s="46" t="str">
        <f t="shared" si="13"/>
        <v>OK</v>
      </c>
      <c r="O450" s="85"/>
      <c r="P450" s="135"/>
      <c r="Q450" s="134"/>
      <c r="R450" s="13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74"/>
      <c r="M451" s="73">
        <f t="shared" si="12"/>
        <v>0</v>
      </c>
      <c r="N451" s="46" t="str">
        <f t="shared" si="13"/>
        <v>OK</v>
      </c>
      <c r="O451" s="85"/>
      <c r="P451" s="135"/>
      <c r="Q451" s="134"/>
      <c r="R451" s="13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74"/>
      <c r="M452" s="73">
        <f t="shared" ref="M452:M512" si="14">L452-(SUM(O452:AL452))</f>
        <v>0</v>
      </c>
      <c r="N452" s="46" t="str">
        <f t="shared" si="13"/>
        <v>OK</v>
      </c>
      <c r="O452" s="85"/>
      <c r="P452" s="135"/>
      <c r="Q452" s="134"/>
      <c r="R452" s="13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74"/>
      <c r="M453" s="73">
        <f t="shared" si="14"/>
        <v>0</v>
      </c>
      <c r="N453" s="46" t="str">
        <f t="shared" ref="N453:N512" si="15">IF(M453&lt;0,"ATENÇÃO","OK")</f>
        <v>OK</v>
      </c>
      <c r="O453" s="85"/>
      <c r="P453" s="135"/>
      <c r="Q453" s="134"/>
      <c r="R453" s="13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74"/>
      <c r="M454" s="73">
        <f t="shared" si="14"/>
        <v>0</v>
      </c>
      <c r="N454" s="46" t="str">
        <f t="shared" si="15"/>
        <v>OK</v>
      </c>
      <c r="O454" s="85"/>
      <c r="P454" s="135"/>
      <c r="Q454" s="134"/>
      <c r="R454" s="13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74"/>
      <c r="M455" s="73">
        <f t="shared" si="14"/>
        <v>0</v>
      </c>
      <c r="N455" s="46" t="str">
        <f t="shared" si="15"/>
        <v>OK</v>
      </c>
      <c r="O455" s="85"/>
      <c r="P455" s="135"/>
      <c r="Q455" s="134"/>
      <c r="R455" s="13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74"/>
      <c r="M456" s="73">
        <f t="shared" si="14"/>
        <v>0</v>
      </c>
      <c r="N456" s="46" t="str">
        <f t="shared" si="15"/>
        <v>OK</v>
      </c>
      <c r="O456" s="85"/>
      <c r="P456" s="135"/>
      <c r="Q456" s="134"/>
      <c r="R456" s="13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74"/>
      <c r="M457" s="73">
        <f t="shared" si="14"/>
        <v>0</v>
      </c>
      <c r="N457" s="46" t="str">
        <f t="shared" si="15"/>
        <v>OK</v>
      </c>
      <c r="O457" s="85"/>
      <c r="P457" s="135"/>
      <c r="Q457" s="134"/>
      <c r="R457" s="13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74"/>
      <c r="M458" s="73">
        <f t="shared" si="14"/>
        <v>0</v>
      </c>
      <c r="N458" s="46" t="str">
        <f t="shared" si="15"/>
        <v>OK</v>
      </c>
      <c r="O458" s="85"/>
      <c r="P458" s="135"/>
      <c r="Q458" s="134"/>
      <c r="R458" s="13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74"/>
      <c r="M459" s="73">
        <f t="shared" si="14"/>
        <v>0</v>
      </c>
      <c r="N459" s="46" t="str">
        <f t="shared" si="15"/>
        <v>OK</v>
      </c>
      <c r="O459" s="85"/>
      <c r="P459" s="135"/>
      <c r="Q459" s="134"/>
      <c r="R459" s="13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74"/>
      <c r="M460" s="73">
        <f t="shared" si="14"/>
        <v>0</v>
      </c>
      <c r="N460" s="46" t="str">
        <f t="shared" si="15"/>
        <v>OK</v>
      </c>
      <c r="O460" s="85"/>
      <c r="P460" s="135"/>
      <c r="Q460" s="134"/>
      <c r="R460" s="13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74"/>
      <c r="M461" s="73">
        <f t="shared" si="14"/>
        <v>0</v>
      </c>
      <c r="N461" s="46" t="str">
        <f t="shared" si="15"/>
        <v>OK</v>
      </c>
      <c r="O461" s="85"/>
      <c r="P461" s="135"/>
      <c r="Q461" s="134"/>
      <c r="R461" s="13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74"/>
      <c r="M462" s="73">
        <f t="shared" si="14"/>
        <v>0</v>
      </c>
      <c r="N462" s="46" t="str">
        <f t="shared" si="15"/>
        <v>OK</v>
      </c>
      <c r="O462" s="85"/>
      <c r="P462" s="135"/>
      <c r="Q462" s="134"/>
      <c r="R462" s="13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74"/>
      <c r="M463" s="73">
        <f t="shared" si="14"/>
        <v>0</v>
      </c>
      <c r="N463" s="46" t="str">
        <f t="shared" si="15"/>
        <v>OK</v>
      </c>
      <c r="O463" s="85"/>
      <c r="P463" s="135"/>
      <c r="Q463" s="134"/>
      <c r="R463" s="13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74"/>
      <c r="M464" s="73">
        <f t="shared" si="14"/>
        <v>0</v>
      </c>
      <c r="N464" s="46" t="str">
        <f t="shared" si="15"/>
        <v>OK</v>
      </c>
      <c r="O464" s="85"/>
      <c r="P464" s="135"/>
      <c r="Q464" s="134"/>
      <c r="R464" s="13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74"/>
      <c r="M465" s="73">
        <f t="shared" si="14"/>
        <v>0</v>
      </c>
      <c r="N465" s="46" t="str">
        <f t="shared" si="15"/>
        <v>OK</v>
      </c>
      <c r="O465" s="85"/>
      <c r="P465" s="135"/>
      <c r="Q465" s="134"/>
      <c r="R465" s="13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74"/>
      <c r="M466" s="73">
        <f t="shared" si="14"/>
        <v>0</v>
      </c>
      <c r="N466" s="46" t="str">
        <f t="shared" si="15"/>
        <v>OK</v>
      </c>
      <c r="O466" s="85"/>
      <c r="P466" s="135"/>
      <c r="Q466" s="134"/>
      <c r="R466" s="13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74"/>
      <c r="M467" s="73">
        <f t="shared" si="14"/>
        <v>0</v>
      </c>
      <c r="N467" s="46" t="str">
        <f t="shared" si="15"/>
        <v>OK</v>
      </c>
      <c r="O467" s="85"/>
      <c r="P467" s="135"/>
      <c r="Q467" s="134"/>
      <c r="R467" s="13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74"/>
      <c r="M468" s="73">
        <f t="shared" si="14"/>
        <v>0</v>
      </c>
      <c r="N468" s="46" t="str">
        <f t="shared" si="15"/>
        <v>OK</v>
      </c>
      <c r="O468" s="85"/>
      <c r="P468" s="135"/>
      <c r="Q468" s="134"/>
      <c r="R468" s="13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74"/>
      <c r="M469" s="73">
        <f t="shared" si="14"/>
        <v>0</v>
      </c>
      <c r="N469" s="46" t="str">
        <f t="shared" si="15"/>
        <v>OK</v>
      </c>
      <c r="O469" s="85"/>
      <c r="P469" s="135"/>
      <c r="Q469" s="134"/>
      <c r="R469" s="13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74"/>
      <c r="M470" s="73">
        <f t="shared" si="14"/>
        <v>0</v>
      </c>
      <c r="N470" s="46" t="str">
        <f t="shared" si="15"/>
        <v>OK</v>
      </c>
      <c r="O470" s="85"/>
      <c r="P470" s="135"/>
      <c r="Q470" s="134"/>
      <c r="R470" s="13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74">
        <v>4</v>
      </c>
      <c r="M471" s="73">
        <f t="shared" si="14"/>
        <v>4</v>
      </c>
      <c r="N471" s="46" t="str">
        <f t="shared" si="15"/>
        <v>OK</v>
      </c>
      <c r="O471" s="85"/>
      <c r="P471" s="135"/>
      <c r="Q471" s="134"/>
      <c r="R471" s="13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74"/>
      <c r="M472" s="73">
        <f t="shared" si="14"/>
        <v>0</v>
      </c>
      <c r="N472" s="46" t="str">
        <f t="shared" si="15"/>
        <v>OK</v>
      </c>
      <c r="O472" s="85"/>
      <c r="P472" s="135"/>
      <c r="Q472" s="134"/>
      <c r="R472" s="13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74"/>
      <c r="M473" s="73">
        <f t="shared" si="14"/>
        <v>0</v>
      </c>
      <c r="N473" s="46" t="str">
        <f t="shared" si="15"/>
        <v>OK</v>
      </c>
      <c r="O473" s="85"/>
      <c r="P473" s="135"/>
      <c r="Q473" s="134"/>
      <c r="R473" s="13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74"/>
      <c r="M474" s="73">
        <f t="shared" si="14"/>
        <v>0</v>
      </c>
      <c r="N474" s="46" t="str">
        <f t="shared" si="15"/>
        <v>OK</v>
      </c>
      <c r="O474" s="85"/>
      <c r="P474" s="135"/>
      <c r="Q474" s="134"/>
      <c r="R474" s="13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74"/>
      <c r="M475" s="73">
        <f t="shared" si="14"/>
        <v>0</v>
      </c>
      <c r="N475" s="46" t="str">
        <f t="shared" si="15"/>
        <v>OK</v>
      </c>
      <c r="O475" s="85"/>
      <c r="P475" s="135"/>
      <c r="Q475" s="134"/>
      <c r="R475" s="13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74">
        <v>4</v>
      </c>
      <c r="M476" s="73">
        <f t="shared" si="14"/>
        <v>0</v>
      </c>
      <c r="N476" s="46" t="str">
        <f t="shared" si="15"/>
        <v>OK</v>
      </c>
      <c r="O476" s="85"/>
      <c r="P476" s="135"/>
      <c r="Q476" s="134">
        <v>4</v>
      </c>
      <c r="R476" s="13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74"/>
      <c r="M477" s="73">
        <f t="shared" si="14"/>
        <v>0</v>
      </c>
      <c r="N477" s="46" t="str">
        <f t="shared" si="15"/>
        <v>OK</v>
      </c>
      <c r="O477" s="85"/>
      <c r="P477" s="135"/>
      <c r="Q477" s="134"/>
      <c r="R477" s="13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74"/>
      <c r="M478" s="73">
        <f t="shared" si="14"/>
        <v>0</v>
      </c>
      <c r="N478" s="46" t="str">
        <f t="shared" si="15"/>
        <v>OK</v>
      </c>
      <c r="O478" s="85"/>
      <c r="P478" s="135"/>
      <c r="Q478" s="134"/>
      <c r="R478" s="13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74"/>
      <c r="M479" s="73">
        <f t="shared" si="14"/>
        <v>0</v>
      </c>
      <c r="N479" s="46" t="str">
        <f t="shared" si="15"/>
        <v>OK</v>
      </c>
      <c r="O479" s="85"/>
      <c r="P479" s="135"/>
      <c r="Q479" s="134"/>
      <c r="R479" s="13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74"/>
      <c r="M480" s="73">
        <f t="shared" si="14"/>
        <v>0</v>
      </c>
      <c r="N480" s="46" t="str">
        <f t="shared" si="15"/>
        <v>OK</v>
      </c>
      <c r="O480" s="85"/>
      <c r="P480" s="135"/>
      <c r="Q480" s="134"/>
      <c r="R480" s="13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74"/>
      <c r="M481" s="73">
        <f t="shared" si="14"/>
        <v>0</v>
      </c>
      <c r="N481" s="46" t="str">
        <f t="shared" si="15"/>
        <v>OK</v>
      </c>
      <c r="O481" s="85"/>
      <c r="P481" s="135"/>
      <c r="Q481" s="134"/>
      <c r="R481" s="13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74"/>
      <c r="M482" s="73">
        <f t="shared" si="14"/>
        <v>0</v>
      </c>
      <c r="N482" s="46" t="str">
        <f t="shared" si="15"/>
        <v>OK</v>
      </c>
      <c r="O482" s="85"/>
      <c r="P482" s="135"/>
      <c r="Q482" s="134"/>
      <c r="R482" s="13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74"/>
      <c r="M483" s="73">
        <f t="shared" si="14"/>
        <v>0</v>
      </c>
      <c r="N483" s="46" t="str">
        <f t="shared" si="15"/>
        <v>OK</v>
      </c>
      <c r="O483" s="85"/>
      <c r="P483" s="135"/>
      <c r="Q483" s="134"/>
      <c r="R483" s="13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74">
        <v>3</v>
      </c>
      <c r="M484" s="73">
        <f t="shared" si="14"/>
        <v>3</v>
      </c>
      <c r="N484" s="46" t="str">
        <f t="shared" si="15"/>
        <v>OK</v>
      </c>
      <c r="O484" s="85"/>
      <c r="P484" s="135"/>
      <c r="Q484" s="134"/>
      <c r="R484" s="13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74"/>
      <c r="M485" s="73">
        <f t="shared" si="14"/>
        <v>0</v>
      </c>
      <c r="N485" s="46" t="str">
        <f t="shared" si="15"/>
        <v>OK</v>
      </c>
      <c r="O485" s="85"/>
      <c r="P485" s="135"/>
      <c r="Q485" s="134"/>
      <c r="R485" s="13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74"/>
      <c r="M486" s="73">
        <f t="shared" si="14"/>
        <v>0</v>
      </c>
      <c r="N486" s="46" t="str">
        <f t="shared" si="15"/>
        <v>OK</v>
      </c>
      <c r="O486" s="85"/>
      <c r="P486" s="135"/>
      <c r="Q486" s="134"/>
      <c r="R486" s="13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74"/>
      <c r="M487" s="73">
        <f t="shared" si="14"/>
        <v>0</v>
      </c>
      <c r="N487" s="46" t="str">
        <f t="shared" si="15"/>
        <v>OK</v>
      </c>
      <c r="O487" s="85"/>
      <c r="P487" s="135"/>
      <c r="Q487" s="134"/>
      <c r="R487" s="13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74"/>
      <c r="M488" s="73">
        <f t="shared" si="14"/>
        <v>0</v>
      </c>
      <c r="N488" s="46" t="str">
        <f t="shared" si="15"/>
        <v>OK</v>
      </c>
      <c r="O488" s="85"/>
      <c r="P488" s="135"/>
      <c r="Q488" s="134"/>
      <c r="R488" s="13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74"/>
      <c r="M489" s="73">
        <f t="shared" si="14"/>
        <v>0</v>
      </c>
      <c r="N489" s="46" t="str">
        <f t="shared" si="15"/>
        <v>OK</v>
      </c>
      <c r="O489" s="85"/>
      <c r="P489" s="135"/>
      <c r="Q489" s="134"/>
      <c r="R489" s="13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74"/>
      <c r="M490" s="73">
        <f t="shared" si="14"/>
        <v>0</v>
      </c>
      <c r="N490" s="46" t="str">
        <f t="shared" si="15"/>
        <v>OK</v>
      </c>
      <c r="O490" s="85"/>
      <c r="P490" s="135"/>
      <c r="Q490" s="134"/>
      <c r="R490" s="13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74"/>
      <c r="M491" s="73">
        <f t="shared" si="14"/>
        <v>0</v>
      </c>
      <c r="N491" s="46" t="str">
        <f t="shared" si="15"/>
        <v>OK</v>
      </c>
      <c r="O491" s="85"/>
      <c r="P491" s="135"/>
      <c r="Q491" s="134"/>
      <c r="R491" s="13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74"/>
      <c r="M492" s="73">
        <f t="shared" si="14"/>
        <v>0</v>
      </c>
      <c r="N492" s="46" t="str">
        <f t="shared" si="15"/>
        <v>OK</v>
      </c>
      <c r="O492" s="85"/>
      <c r="P492" s="135"/>
      <c r="Q492" s="134"/>
      <c r="R492" s="13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74"/>
      <c r="M493" s="73">
        <f t="shared" si="14"/>
        <v>0</v>
      </c>
      <c r="N493" s="46" t="str">
        <f t="shared" si="15"/>
        <v>OK</v>
      </c>
      <c r="O493" s="85"/>
      <c r="P493" s="135"/>
      <c r="Q493" s="134"/>
      <c r="R493" s="13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74"/>
      <c r="M494" s="73">
        <f t="shared" si="14"/>
        <v>0</v>
      </c>
      <c r="N494" s="46" t="str">
        <f t="shared" si="15"/>
        <v>OK</v>
      </c>
      <c r="O494" s="85"/>
      <c r="P494" s="135"/>
      <c r="Q494" s="134"/>
      <c r="R494" s="13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74"/>
      <c r="M495" s="73">
        <f t="shared" si="14"/>
        <v>0</v>
      </c>
      <c r="N495" s="46" t="str">
        <f t="shared" si="15"/>
        <v>OK</v>
      </c>
      <c r="O495" s="85"/>
      <c r="P495" s="135"/>
      <c r="Q495" s="134"/>
      <c r="R495" s="13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74"/>
      <c r="M496" s="73">
        <f t="shared" si="14"/>
        <v>0</v>
      </c>
      <c r="N496" s="46" t="str">
        <f t="shared" si="15"/>
        <v>OK</v>
      </c>
      <c r="O496" s="85"/>
      <c r="P496" s="135"/>
      <c r="Q496" s="134"/>
      <c r="R496" s="13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74"/>
      <c r="M497" s="73">
        <f t="shared" si="14"/>
        <v>0</v>
      </c>
      <c r="N497" s="46" t="str">
        <f t="shared" si="15"/>
        <v>OK</v>
      </c>
      <c r="O497" s="85"/>
      <c r="P497" s="135"/>
      <c r="Q497" s="134"/>
      <c r="R497" s="13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74"/>
      <c r="M498" s="73">
        <f t="shared" si="14"/>
        <v>0</v>
      </c>
      <c r="N498" s="46" t="str">
        <f t="shared" si="15"/>
        <v>OK</v>
      </c>
      <c r="O498" s="85"/>
      <c r="P498" s="135"/>
      <c r="Q498" s="134"/>
      <c r="R498" s="13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74"/>
      <c r="M499" s="73">
        <f t="shared" si="14"/>
        <v>0</v>
      </c>
      <c r="N499" s="46" t="str">
        <f t="shared" si="15"/>
        <v>OK</v>
      </c>
      <c r="O499" s="85"/>
      <c r="P499" s="135"/>
      <c r="Q499" s="134"/>
      <c r="R499" s="13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74"/>
      <c r="M500" s="73">
        <f t="shared" si="14"/>
        <v>0</v>
      </c>
      <c r="N500" s="46" t="str">
        <f t="shared" si="15"/>
        <v>OK</v>
      </c>
      <c r="O500" s="85"/>
      <c r="P500" s="135"/>
      <c r="Q500" s="134"/>
      <c r="R500" s="13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74"/>
      <c r="M501" s="73">
        <f t="shared" si="14"/>
        <v>0</v>
      </c>
      <c r="N501" s="46" t="str">
        <f t="shared" si="15"/>
        <v>OK</v>
      </c>
      <c r="O501" s="85"/>
      <c r="P501" s="135"/>
      <c r="Q501" s="134"/>
      <c r="R501" s="13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74"/>
      <c r="M502" s="73">
        <f t="shared" si="14"/>
        <v>0</v>
      </c>
      <c r="N502" s="46" t="str">
        <f t="shared" si="15"/>
        <v>OK</v>
      </c>
      <c r="O502" s="85"/>
      <c r="P502" s="135"/>
      <c r="Q502" s="134"/>
      <c r="R502" s="13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74"/>
      <c r="M503" s="73">
        <f t="shared" si="14"/>
        <v>0</v>
      </c>
      <c r="N503" s="46" t="str">
        <f t="shared" si="15"/>
        <v>OK</v>
      </c>
      <c r="O503" s="85"/>
      <c r="P503" s="135"/>
      <c r="Q503" s="134"/>
      <c r="R503" s="13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74"/>
      <c r="M504" s="73">
        <f t="shared" si="14"/>
        <v>0</v>
      </c>
      <c r="N504" s="46" t="str">
        <f t="shared" si="15"/>
        <v>OK</v>
      </c>
      <c r="O504" s="85"/>
      <c r="P504" s="135"/>
      <c r="Q504" s="134"/>
      <c r="R504" s="13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74"/>
      <c r="M505" s="73">
        <f t="shared" si="14"/>
        <v>0</v>
      </c>
      <c r="N505" s="46" t="str">
        <f t="shared" si="15"/>
        <v>OK</v>
      </c>
      <c r="O505" s="85"/>
      <c r="P505" s="135"/>
      <c r="Q505" s="134"/>
      <c r="R505" s="13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74"/>
      <c r="M506" s="73">
        <f t="shared" si="14"/>
        <v>0</v>
      </c>
      <c r="N506" s="46" t="str">
        <f t="shared" si="15"/>
        <v>OK</v>
      </c>
      <c r="O506" s="85"/>
      <c r="P506" s="135"/>
      <c r="Q506" s="134"/>
      <c r="R506" s="13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74"/>
      <c r="M507" s="73">
        <f t="shared" si="14"/>
        <v>0</v>
      </c>
      <c r="N507" s="46" t="str">
        <f t="shared" si="15"/>
        <v>OK</v>
      </c>
      <c r="O507" s="85"/>
      <c r="P507" s="135"/>
      <c r="Q507" s="134"/>
      <c r="R507" s="13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74"/>
      <c r="M508" s="73">
        <f t="shared" si="14"/>
        <v>0</v>
      </c>
      <c r="N508" s="46" t="str">
        <f t="shared" si="15"/>
        <v>OK</v>
      </c>
      <c r="O508" s="85"/>
      <c r="P508" s="135"/>
      <c r="Q508" s="134"/>
      <c r="R508" s="13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74"/>
      <c r="M509" s="73">
        <f t="shared" si="14"/>
        <v>0</v>
      </c>
      <c r="N509" s="46" t="str">
        <f t="shared" si="15"/>
        <v>OK</v>
      </c>
      <c r="O509" s="85"/>
      <c r="P509" s="135"/>
      <c r="Q509" s="134"/>
      <c r="R509" s="13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74"/>
      <c r="M510" s="73">
        <f t="shared" si="14"/>
        <v>0</v>
      </c>
      <c r="N510" s="46" t="str">
        <f t="shared" si="15"/>
        <v>OK</v>
      </c>
      <c r="O510" s="85"/>
      <c r="P510" s="135"/>
      <c r="Q510" s="134"/>
      <c r="R510" s="13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74"/>
      <c r="M511" s="73">
        <f t="shared" si="14"/>
        <v>0</v>
      </c>
      <c r="N511" s="46" t="str">
        <f t="shared" si="15"/>
        <v>OK</v>
      </c>
      <c r="O511" s="85"/>
      <c r="P511" s="135"/>
      <c r="Q511" s="134"/>
      <c r="R511" s="13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74"/>
      <c r="M512" s="73">
        <f t="shared" si="14"/>
        <v>0</v>
      </c>
      <c r="N512" s="46" t="str">
        <f t="shared" si="15"/>
        <v>OK</v>
      </c>
      <c r="O512" s="85"/>
      <c r="P512" s="135"/>
      <c r="Q512" s="134"/>
      <c r="R512" s="13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263.15000000000003</v>
      </c>
      <c r="P513" s="97">
        <f t="shared" si="16"/>
        <v>4008.8500000000004</v>
      </c>
      <c r="Q513" s="97">
        <f t="shared" si="16"/>
        <v>4657.17</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AK1:AK2"/>
    <mergeCell ref="A2:N2"/>
    <mergeCell ref="AE1:AE2"/>
    <mergeCell ref="AF1:AF2"/>
    <mergeCell ref="AG1:AG2"/>
    <mergeCell ref="AH1:AH2"/>
    <mergeCell ref="AI1:AI2"/>
    <mergeCell ref="AD1:AD2"/>
    <mergeCell ref="X1:X2"/>
    <mergeCell ref="Y1:Y2"/>
    <mergeCell ref="Z1:Z2"/>
    <mergeCell ref="A361:A396"/>
    <mergeCell ref="B361:B396"/>
    <mergeCell ref="A158:A202"/>
    <mergeCell ref="B158:B202"/>
    <mergeCell ref="A203:A271"/>
    <mergeCell ref="B203:B271"/>
    <mergeCell ref="A272:A306"/>
    <mergeCell ref="B272:B306"/>
    <mergeCell ref="A307:A330"/>
    <mergeCell ref="B307:B330"/>
    <mergeCell ref="A331:A360"/>
    <mergeCell ref="B331:B360"/>
    <mergeCell ref="AJ1:AJ2"/>
    <mergeCell ref="AB1:AB2"/>
    <mergeCell ref="AC1:AC2"/>
    <mergeCell ref="R1:R2"/>
    <mergeCell ref="S1:S2"/>
    <mergeCell ref="T1:T2"/>
    <mergeCell ref="U1:U2"/>
    <mergeCell ref="V1:V2"/>
    <mergeCell ref="W1:W2"/>
    <mergeCell ref="A1:C1"/>
    <mergeCell ref="D1:K1"/>
    <mergeCell ref="L1:N1"/>
    <mergeCell ref="AA1:AA2"/>
    <mergeCell ref="O1:O2"/>
    <mergeCell ref="P1:P2"/>
    <mergeCell ref="Q1:Q2"/>
  </mergeCells>
  <conditionalFormatting sqref="AC10:AC146 T317 T333 T335 S4:AA306 AC4 AC150:AC155 AC157:AC165 AC168:AC175 AC179:AC306 AE10:AL306 AE4:AL4">
    <cfRule type="cellIs" dxfId="2029" priority="186" stopIfTrue="1" operator="greaterThan">
      <formula>0</formula>
    </cfRule>
    <cfRule type="cellIs" dxfId="2028" priority="187" stopIfTrue="1" operator="greaterThan">
      <formula>0</formula>
    </cfRule>
    <cfRule type="cellIs" dxfId="2027" priority="188" stopIfTrue="1" operator="greaterThan">
      <formula>0</formula>
    </cfRule>
  </conditionalFormatting>
  <conditionalFormatting sqref="AC5:AC9 AE5:AL9">
    <cfRule type="cellIs" dxfId="2026" priority="183" stopIfTrue="1" operator="greaterThan">
      <formula>0</formula>
    </cfRule>
    <cfRule type="cellIs" dxfId="2025" priority="184" stopIfTrue="1" operator="greaterThan">
      <formula>0</formula>
    </cfRule>
    <cfRule type="cellIs" dxfId="2024" priority="185" stopIfTrue="1" operator="greaterThan">
      <formula>0</formula>
    </cfRule>
  </conditionalFormatting>
  <conditionalFormatting sqref="S4:AA512 AC4:AC146 AC150:AC155 AC157:AC165 AC168:AC175 AC179:AC512 AE4:AL512">
    <cfRule type="cellIs" dxfId="2023" priority="182" operator="greaterThan">
      <formula>0</formula>
    </cfRule>
  </conditionalFormatting>
  <conditionalFormatting sqref="Q529:U531 Q528:T528">
    <cfRule type="cellIs" dxfId="2022" priority="132" stopIfTrue="1" operator="greaterThan">
      <formula>0</formula>
    </cfRule>
    <cfRule type="cellIs" dxfId="2021" priority="133" stopIfTrue="1" operator="greaterThan">
      <formula>0</formula>
    </cfRule>
    <cfRule type="cellIs" dxfId="2020" priority="134" stopIfTrue="1" operator="greaterThan">
      <formula>0</formula>
    </cfRule>
  </conditionalFormatting>
  <conditionalFormatting sqref="S529:U533 S528:T528">
    <cfRule type="cellIs" dxfId="2019" priority="131" operator="greaterThan">
      <formula>0</formula>
    </cfRule>
  </conditionalFormatting>
  <conditionalFormatting sqref="Q532:Q533">
    <cfRule type="cellIs" dxfId="2018" priority="129" operator="greaterThan">
      <formula>0</formula>
    </cfRule>
    <cfRule type="cellIs" priority="130" operator="greaterThan">
      <formula>0</formula>
    </cfRule>
  </conditionalFormatting>
  <conditionalFormatting sqref="T359">
    <cfRule type="cellIs" dxfId="2017" priority="126" stopIfTrue="1" operator="greaterThan">
      <formula>0</formula>
    </cfRule>
    <cfRule type="cellIs" dxfId="2016" priority="127" stopIfTrue="1" operator="greaterThan">
      <formula>0</formula>
    </cfRule>
    <cfRule type="cellIs" dxfId="2015" priority="128" stopIfTrue="1" operator="greaterThan">
      <formula>0</formula>
    </cfRule>
  </conditionalFormatting>
  <conditionalFormatting sqref="T360">
    <cfRule type="cellIs" dxfId="2014" priority="123" stopIfTrue="1" operator="greaterThan">
      <formula>0</formula>
    </cfRule>
    <cfRule type="cellIs" dxfId="2013" priority="124" stopIfTrue="1" operator="greaterThan">
      <formula>0</formula>
    </cfRule>
    <cfRule type="cellIs" dxfId="2012" priority="125" stopIfTrue="1" operator="greaterThan">
      <formula>0</formula>
    </cfRule>
  </conditionalFormatting>
  <conditionalFormatting sqref="T361">
    <cfRule type="cellIs" dxfId="2011" priority="120" stopIfTrue="1" operator="greaterThan">
      <formula>0</formula>
    </cfRule>
    <cfRule type="cellIs" dxfId="2010" priority="121" stopIfTrue="1" operator="greaterThan">
      <formula>0</formula>
    </cfRule>
    <cfRule type="cellIs" dxfId="2009" priority="122" stopIfTrue="1" operator="greaterThan">
      <formula>0</formula>
    </cfRule>
  </conditionalFormatting>
  <conditionalFormatting sqref="T362">
    <cfRule type="cellIs" dxfId="2008" priority="117" stopIfTrue="1" operator="greaterThan">
      <formula>0</formula>
    </cfRule>
    <cfRule type="cellIs" dxfId="2007" priority="118" stopIfTrue="1" operator="greaterThan">
      <formula>0</formula>
    </cfRule>
    <cfRule type="cellIs" dxfId="2006" priority="119" stopIfTrue="1" operator="greaterThan">
      <formula>0</formula>
    </cfRule>
  </conditionalFormatting>
  <conditionalFormatting sqref="T363">
    <cfRule type="cellIs" dxfId="2005" priority="114" stopIfTrue="1" operator="greaterThan">
      <formula>0</formula>
    </cfRule>
    <cfRule type="cellIs" dxfId="2004" priority="115" stopIfTrue="1" operator="greaterThan">
      <formula>0</formula>
    </cfRule>
    <cfRule type="cellIs" dxfId="2003" priority="116" stopIfTrue="1" operator="greaterThan">
      <formula>0</formula>
    </cfRule>
  </conditionalFormatting>
  <conditionalFormatting sqref="U517:U525">
    <cfRule type="cellIs" dxfId="2002" priority="111" stopIfTrue="1" operator="greaterThan">
      <formula>0</formula>
    </cfRule>
    <cfRule type="cellIs" dxfId="2001" priority="112" stopIfTrue="1" operator="greaterThan">
      <formula>0</formula>
    </cfRule>
    <cfRule type="cellIs" dxfId="2000" priority="113" stopIfTrue="1" operator="greaterThan">
      <formula>0</formula>
    </cfRule>
  </conditionalFormatting>
  <conditionalFormatting sqref="U517:U528">
    <cfRule type="cellIs" dxfId="1999" priority="110" operator="greaterThan">
      <formula>0</formula>
    </cfRule>
  </conditionalFormatting>
  <conditionalFormatting sqref="X317:X326">
    <cfRule type="cellIs" dxfId="1998" priority="107" stopIfTrue="1" operator="greaterThan">
      <formula>0</formula>
    </cfRule>
    <cfRule type="cellIs" dxfId="1997" priority="108" stopIfTrue="1" operator="greaterThan">
      <formula>0</formula>
    </cfRule>
    <cfRule type="cellIs" dxfId="1996" priority="109" stopIfTrue="1" operator="greaterThan">
      <formula>0</formula>
    </cfRule>
  </conditionalFormatting>
  <conditionalFormatting sqref="X330:X331">
    <cfRule type="cellIs" dxfId="1995" priority="104" stopIfTrue="1" operator="greaterThan">
      <formula>0</formula>
    </cfRule>
    <cfRule type="cellIs" dxfId="1994" priority="105" stopIfTrue="1" operator="greaterThan">
      <formula>0</formula>
    </cfRule>
    <cfRule type="cellIs" dxfId="1993" priority="106" stopIfTrue="1" operator="greaterThan">
      <formula>0</formula>
    </cfRule>
  </conditionalFormatting>
  <conditionalFormatting sqref="X333:X337">
    <cfRule type="cellIs" dxfId="1992" priority="101" stopIfTrue="1" operator="greaterThan">
      <formula>0</formula>
    </cfRule>
    <cfRule type="cellIs" dxfId="1991" priority="102" stopIfTrue="1" operator="greaterThan">
      <formula>0</formula>
    </cfRule>
    <cfRule type="cellIs" dxfId="1990" priority="103" stopIfTrue="1" operator="greaterThan">
      <formula>0</formula>
    </cfRule>
  </conditionalFormatting>
  <conditionalFormatting sqref="X340:X343">
    <cfRule type="cellIs" dxfId="1989" priority="98" stopIfTrue="1" operator="greaterThan">
      <formula>0</formula>
    </cfRule>
    <cfRule type="cellIs" dxfId="1988" priority="99" stopIfTrue="1" operator="greaterThan">
      <formula>0</formula>
    </cfRule>
    <cfRule type="cellIs" dxfId="1987" priority="100" stopIfTrue="1" operator="greaterThan">
      <formula>0</formula>
    </cfRule>
  </conditionalFormatting>
  <conditionalFormatting sqref="X346:X349">
    <cfRule type="cellIs" dxfId="1986" priority="95" stopIfTrue="1" operator="greaterThan">
      <formula>0</formula>
    </cfRule>
    <cfRule type="cellIs" dxfId="1985" priority="96" stopIfTrue="1" operator="greaterThan">
      <formula>0</formula>
    </cfRule>
    <cfRule type="cellIs" dxfId="1984" priority="97" stopIfTrue="1" operator="greaterThan">
      <formula>0</formula>
    </cfRule>
  </conditionalFormatting>
  <conditionalFormatting sqref="X362:X364">
    <cfRule type="cellIs" dxfId="1983" priority="92" stopIfTrue="1" operator="greaterThan">
      <formula>0</formula>
    </cfRule>
    <cfRule type="cellIs" dxfId="1982" priority="93" stopIfTrue="1" operator="greaterThan">
      <formula>0</formula>
    </cfRule>
    <cfRule type="cellIs" dxfId="1981" priority="94" stopIfTrue="1" operator="greaterThan">
      <formula>0</formula>
    </cfRule>
  </conditionalFormatting>
  <conditionalFormatting sqref="X471:X512">
    <cfRule type="cellIs" dxfId="1980" priority="89" stopIfTrue="1" operator="greaterThan">
      <formula>0</formula>
    </cfRule>
    <cfRule type="cellIs" dxfId="1979" priority="90" stopIfTrue="1" operator="greaterThan">
      <formula>0</formula>
    </cfRule>
    <cfRule type="cellIs" dxfId="1978" priority="91" stopIfTrue="1" operator="greaterThan">
      <formula>0</formula>
    </cfRule>
  </conditionalFormatting>
  <conditionalFormatting sqref="W317:W326">
    <cfRule type="cellIs" dxfId="1977" priority="86" stopIfTrue="1" operator="greaterThan">
      <formula>0</formula>
    </cfRule>
    <cfRule type="cellIs" dxfId="1976" priority="87" stopIfTrue="1" operator="greaterThan">
      <formula>0</formula>
    </cfRule>
    <cfRule type="cellIs" dxfId="1975" priority="88" stopIfTrue="1" operator="greaterThan">
      <formula>0</formula>
    </cfRule>
  </conditionalFormatting>
  <conditionalFormatting sqref="W330:W331">
    <cfRule type="cellIs" dxfId="1974" priority="83" stopIfTrue="1" operator="greaterThan">
      <formula>0</formula>
    </cfRule>
    <cfRule type="cellIs" dxfId="1973" priority="84" stopIfTrue="1" operator="greaterThan">
      <formula>0</formula>
    </cfRule>
    <cfRule type="cellIs" dxfId="1972" priority="85" stopIfTrue="1" operator="greaterThan">
      <formula>0</formula>
    </cfRule>
  </conditionalFormatting>
  <conditionalFormatting sqref="W333:W337">
    <cfRule type="cellIs" dxfId="1971" priority="80" stopIfTrue="1" operator="greaterThan">
      <formula>0</formula>
    </cfRule>
    <cfRule type="cellIs" dxfId="1970" priority="81" stopIfTrue="1" operator="greaterThan">
      <formula>0</formula>
    </cfRule>
    <cfRule type="cellIs" dxfId="1969" priority="82" stopIfTrue="1" operator="greaterThan">
      <formula>0</formula>
    </cfRule>
  </conditionalFormatting>
  <conditionalFormatting sqref="W340:W343">
    <cfRule type="cellIs" dxfId="1968" priority="77" stopIfTrue="1" operator="greaterThan">
      <formula>0</formula>
    </cfRule>
    <cfRule type="cellIs" dxfId="1967" priority="78" stopIfTrue="1" operator="greaterThan">
      <formula>0</formula>
    </cfRule>
    <cfRule type="cellIs" dxfId="1966" priority="79" stopIfTrue="1" operator="greaterThan">
      <formula>0</formula>
    </cfRule>
  </conditionalFormatting>
  <conditionalFormatting sqref="W346:W349">
    <cfRule type="cellIs" dxfId="1965" priority="74" stopIfTrue="1" operator="greaterThan">
      <formula>0</formula>
    </cfRule>
    <cfRule type="cellIs" dxfId="1964" priority="75" stopIfTrue="1" operator="greaterThan">
      <formula>0</formula>
    </cfRule>
    <cfRule type="cellIs" dxfId="1963" priority="76" stopIfTrue="1" operator="greaterThan">
      <formula>0</formula>
    </cfRule>
  </conditionalFormatting>
  <conditionalFormatting sqref="AB4:AB306">
    <cfRule type="cellIs" dxfId="1962" priority="71" stopIfTrue="1" operator="greaterThan">
      <formula>0</formula>
    </cfRule>
    <cfRule type="cellIs" dxfId="1961" priority="72" stopIfTrue="1" operator="greaterThan">
      <formula>0</formula>
    </cfRule>
    <cfRule type="cellIs" dxfId="1960" priority="73" stopIfTrue="1" operator="greaterThan">
      <formula>0</formula>
    </cfRule>
  </conditionalFormatting>
  <conditionalFormatting sqref="AB4:AB512">
    <cfRule type="cellIs" dxfId="1959" priority="70" operator="greaterThan">
      <formula>0</formula>
    </cfRule>
  </conditionalFormatting>
  <conditionalFormatting sqref="AC147">
    <cfRule type="cellIs" dxfId="1958" priority="67" stopIfTrue="1" operator="greaterThan">
      <formula>0</formula>
    </cfRule>
    <cfRule type="cellIs" dxfId="1957" priority="68" stopIfTrue="1" operator="greaterThan">
      <formula>0</formula>
    </cfRule>
    <cfRule type="cellIs" dxfId="1956" priority="69" stopIfTrue="1" operator="greaterThan">
      <formula>0</formula>
    </cfRule>
  </conditionalFormatting>
  <conditionalFormatting sqref="AC147">
    <cfRule type="cellIs" dxfId="1955" priority="66" operator="greaterThan">
      <formula>0</formula>
    </cfRule>
  </conditionalFormatting>
  <conditionalFormatting sqref="AC148">
    <cfRule type="cellIs" dxfId="1954" priority="63" stopIfTrue="1" operator="greaterThan">
      <formula>0</formula>
    </cfRule>
    <cfRule type="cellIs" dxfId="1953" priority="64" stopIfTrue="1" operator="greaterThan">
      <formula>0</formula>
    </cfRule>
    <cfRule type="cellIs" dxfId="1952" priority="65" stopIfTrue="1" operator="greaterThan">
      <formula>0</formula>
    </cfRule>
  </conditionalFormatting>
  <conditionalFormatting sqref="AC148">
    <cfRule type="cellIs" dxfId="1951" priority="62" operator="greaterThan">
      <formula>0</formula>
    </cfRule>
  </conditionalFormatting>
  <conditionalFormatting sqref="AC149">
    <cfRule type="cellIs" dxfId="1950" priority="59" stopIfTrue="1" operator="greaterThan">
      <formula>0</formula>
    </cfRule>
    <cfRule type="cellIs" dxfId="1949" priority="60" stopIfTrue="1" operator="greaterThan">
      <formula>0</formula>
    </cfRule>
    <cfRule type="cellIs" dxfId="1948" priority="61" stopIfTrue="1" operator="greaterThan">
      <formula>0</formula>
    </cfRule>
  </conditionalFormatting>
  <conditionalFormatting sqref="AC149">
    <cfRule type="cellIs" dxfId="1947" priority="58" operator="greaterThan">
      <formula>0</formula>
    </cfRule>
  </conditionalFormatting>
  <conditionalFormatting sqref="AC156">
    <cfRule type="cellIs" dxfId="1946" priority="55" stopIfTrue="1" operator="greaterThan">
      <formula>0</formula>
    </cfRule>
    <cfRule type="cellIs" dxfId="1945" priority="56" stopIfTrue="1" operator="greaterThan">
      <formula>0</formula>
    </cfRule>
    <cfRule type="cellIs" dxfId="1944" priority="57" stopIfTrue="1" operator="greaterThan">
      <formula>0</formula>
    </cfRule>
  </conditionalFormatting>
  <conditionalFormatting sqref="AC156">
    <cfRule type="cellIs" dxfId="1943" priority="54" operator="greaterThan">
      <formula>0</formula>
    </cfRule>
  </conditionalFormatting>
  <conditionalFormatting sqref="AC166">
    <cfRule type="cellIs" dxfId="1942" priority="51" stopIfTrue="1" operator="greaterThan">
      <formula>0</formula>
    </cfRule>
    <cfRule type="cellIs" dxfId="1941" priority="52" stopIfTrue="1" operator="greaterThan">
      <formula>0</formula>
    </cfRule>
    <cfRule type="cellIs" dxfId="1940" priority="53" stopIfTrue="1" operator="greaterThan">
      <formula>0</formula>
    </cfRule>
  </conditionalFormatting>
  <conditionalFormatting sqref="AC166">
    <cfRule type="cellIs" dxfId="1939" priority="50" operator="greaterThan">
      <formula>0</formula>
    </cfRule>
  </conditionalFormatting>
  <conditionalFormatting sqref="AC167">
    <cfRule type="cellIs" dxfId="1938" priority="47" stopIfTrue="1" operator="greaterThan">
      <formula>0</formula>
    </cfRule>
    <cfRule type="cellIs" dxfId="1937" priority="48" stopIfTrue="1" operator="greaterThan">
      <formula>0</formula>
    </cfRule>
    <cfRule type="cellIs" dxfId="1936" priority="49" stopIfTrue="1" operator="greaterThan">
      <formula>0</formula>
    </cfRule>
  </conditionalFormatting>
  <conditionalFormatting sqref="AC167">
    <cfRule type="cellIs" dxfId="1935" priority="46" operator="greaterThan">
      <formula>0</formula>
    </cfRule>
  </conditionalFormatting>
  <conditionalFormatting sqref="AC176">
    <cfRule type="cellIs" dxfId="1934" priority="43" stopIfTrue="1" operator="greaterThan">
      <formula>0</formula>
    </cfRule>
    <cfRule type="cellIs" dxfId="1933" priority="44" stopIfTrue="1" operator="greaterThan">
      <formula>0</formula>
    </cfRule>
    <cfRule type="cellIs" dxfId="1932" priority="45" stopIfTrue="1" operator="greaterThan">
      <formula>0</formula>
    </cfRule>
  </conditionalFormatting>
  <conditionalFormatting sqref="AC176">
    <cfRule type="cellIs" dxfId="1931" priority="42" operator="greaterThan">
      <formula>0</formula>
    </cfRule>
  </conditionalFormatting>
  <conditionalFormatting sqref="AC177">
    <cfRule type="cellIs" dxfId="1930" priority="39" stopIfTrue="1" operator="greaterThan">
      <formula>0</formula>
    </cfRule>
    <cfRule type="cellIs" dxfId="1929" priority="40" stopIfTrue="1" operator="greaterThan">
      <formula>0</formula>
    </cfRule>
    <cfRule type="cellIs" dxfId="1928" priority="41" stopIfTrue="1" operator="greaterThan">
      <formula>0</formula>
    </cfRule>
  </conditionalFormatting>
  <conditionalFormatting sqref="AC177">
    <cfRule type="cellIs" dxfId="1927" priority="38" operator="greaterThan">
      <formula>0</formula>
    </cfRule>
  </conditionalFormatting>
  <conditionalFormatting sqref="AC178">
    <cfRule type="cellIs" dxfId="1926" priority="35" stopIfTrue="1" operator="greaterThan">
      <formula>0</formula>
    </cfRule>
    <cfRule type="cellIs" dxfId="1925" priority="36" stopIfTrue="1" operator="greaterThan">
      <formula>0</formula>
    </cfRule>
    <cfRule type="cellIs" dxfId="1924" priority="37" stopIfTrue="1" operator="greaterThan">
      <formula>0</formula>
    </cfRule>
  </conditionalFormatting>
  <conditionalFormatting sqref="AC178">
    <cfRule type="cellIs" dxfId="1923" priority="34" operator="greaterThan">
      <formula>0</formula>
    </cfRule>
  </conditionalFormatting>
  <conditionalFormatting sqref="AD4:AD512">
    <cfRule type="cellIs" dxfId="1922" priority="27" operator="greaterThan">
      <formula>0</formula>
    </cfRule>
  </conditionalFormatting>
  <conditionalFormatting sqref="AD4 AD10:AD306">
    <cfRule type="cellIs" dxfId="1921" priority="31" stopIfTrue="1" operator="greaterThan">
      <formula>0</formula>
    </cfRule>
    <cfRule type="cellIs" dxfId="1920" priority="32" stopIfTrue="1" operator="greaterThan">
      <formula>0</formula>
    </cfRule>
    <cfRule type="cellIs" dxfId="1919" priority="33" stopIfTrue="1" operator="greaterThan">
      <formula>0</formula>
    </cfRule>
  </conditionalFormatting>
  <conditionalFormatting sqref="AD5:AD9">
    <cfRule type="cellIs" dxfId="1918" priority="28" stopIfTrue="1" operator="greaterThan">
      <formula>0</formula>
    </cfRule>
    <cfRule type="cellIs" dxfId="1917" priority="29" stopIfTrue="1" operator="greaterThan">
      <formula>0</formula>
    </cfRule>
    <cfRule type="cellIs" dxfId="1916" priority="30" stopIfTrue="1" operator="greaterThan">
      <formula>0</formula>
    </cfRule>
  </conditionalFormatting>
  <conditionalFormatting sqref="O4:O51 O53:O306">
    <cfRule type="cellIs" dxfId="1915" priority="19" stopIfTrue="1" operator="greaterThan">
      <formula>0</formula>
    </cfRule>
    <cfRule type="cellIs" dxfId="1914" priority="20" stopIfTrue="1" operator="greaterThan">
      <formula>0</formula>
    </cfRule>
    <cfRule type="cellIs" dxfId="1913" priority="21" stopIfTrue="1" operator="greaterThan">
      <formula>0</formula>
    </cfRule>
  </conditionalFormatting>
  <conditionalFormatting sqref="O321:O323">
    <cfRule type="cellIs" dxfId="1912" priority="4" stopIfTrue="1" operator="greaterThan">
      <formula>0</formula>
    </cfRule>
    <cfRule type="cellIs" dxfId="1911" priority="5" stopIfTrue="1" operator="greaterThan">
      <formula>0</formula>
    </cfRule>
    <cfRule type="cellIs" dxfId="1910" priority="6" stopIfTrue="1" operator="greaterThan">
      <formula>0</formula>
    </cfRule>
  </conditionalFormatting>
  <conditionalFormatting sqref="O328:O334">
    <cfRule type="cellIs" dxfId="1909" priority="13" stopIfTrue="1" operator="greaterThan">
      <formula>0</formula>
    </cfRule>
    <cfRule type="cellIs" dxfId="1908" priority="14" stopIfTrue="1" operator="greaterThan">
      <formula>0</formula>
    </cfRule>
    <cfRule type="cellIs" dxfId="1907" priority="15" stopIfTrue="1" operator="greaterThan">
      <formula>0</formula>
    </cfRule>
  </conditionalFormatting>
  <conditionalFormatting sqref="O337:O512">
    <cfRule type="cellIs" dxfId="1906" priority="10" stopIfTrue="1" operator="greaterThan">
      <formula>0</formula>
    </cfRule>
    <cfRule type="cellIs" dxfId="1905" priority="11" stopIfTrue="1" operator="greaterThan">
      <formula>0</formula>
    </cfRule>
    <cfRule type="cellIs" dxfId="1904" priority="12" stopIfTrue="1" operator="greaterThan">
      <formula>0</formula>
    </cfRule>
  </conditionalFormatting>
  <conditionalFormatting sqref="P315">
    <cfRule type="cellIs" dxfId="1903" priority="16" stopIfTrue="1" operator="greaterThan">
      <formula>0</formula>
    </cfRule>
    <cfRule type="cellIs" dxfId="1902" priority="17" stopIfTrue="1" operator="greaterThan">
      <formula>0</formula>
    </cfRule>
    <cfRule type="cellIs" dxfId="1901" priority="18" stopIfTrue="1" operator="greaterThan">
      <formula>0</formula>
    </cfRule>
  </conditionalFormatting>
  <conditionalFormatting sqref="P4:R306">
    <cfRule type="cellIs" dxfId="1900" priority="24" stopIfTrue="1" operator="greaterThan">
      <formula>0</formula>
    </cfRule>
    <cfRule type="cellIs" dxfId="1899" priority="25" stopIfTrue="1" operator="greaterThan">
      <formula>0</formula>
    </cfRule>
    <cfRule type="cellIs" dxfId="1898" priority="26" stopIfTrue="1" operator="greaterThan">
      <formula>0</formula>
    </cfRule>
  </conditionalFormatting>
  <conditionalFormatting sqref="Q301:Q512">
    <cfRule type="cellIs" dxfId="1897" priority="22" operator="greaterThan">
      <formula>0</formula>
    </cfRule>
    <cfRule type="cellIs" priority="23" operator="greaterThan">
      <formula>0</formula>
    </cfRule>
  </conditionalFormatting>
  <conditionalFormatting sqref="R315">
    <cfRule type="cellIs" dxfId="1896" priority="7" stopIfTrue="1" operator="greaterThan">
      <formula>0</formula>
    </cfRule>
    <cfRule type="cellIs" dxfId="1895" priority="8" stopIfTrue="1" operator="greaterThan">
      <formula>0</formula>
    </cfRule>
    <cfRule type="cellIs" dxfId="1894" priority="9" stopIfTrue="1" operator="greaterThan">
      <formula>0</formula>
    </cfRule>
  </conditionalFormatting>
  <conditionalFormatting sqref="R359:R360">
    <cfRule type="cellIs" dxfId="1893" priority="1" stopIfTrue="1" operator="greaterThan">
      <formula>0</formula>
    </cfRule>
    <cfRule type="cellIs" dxfId="1892" priority="2" stopIfTrue="1" operator="greaterThan">
      <formula>0</formula>
    </cfRule>
    <cfRule type="cellIs" dxfId="1891" priority="3" stopIfTrue="1" operator="greaterThan">
      <formula>0</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536"/>
  <sheetViews>
    <sheetView topLeftCell="A498" zoomScale="70" zoomScaleNormal="70" workbookViewId="0">
      <selection activeCell="Q22" sqref="Q2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2.42578125" style="7" bestFit="1" customWidth="1"/>
    <col min="13" max="13" width="13.28515625" style="11" customWidth="1"/>
    <col min="14" max="14" width="12.5703125" style="12" customWidth="1"/>
    <col min="15" max="15" width="19.140625" style="8" customWidth="1"/>
    <col min="16" max="16" width="19" style="8" customWidth="1"/>
    <col min="17" max="17" width="19.57031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907</v>
      </c>
      <c r="P1" s="193" t="s">
        <v>908</v>
      </c>
      <c r="Q1" s="193" t="s">
        <v>909</v>
      </c>
      <c r="R1" s="193" t="s">
        <v>886</v>
      </c>
      <c r="S1" s="193" t="s">
        <v>889</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153">
        <v>45609</v>
      </c>
      <c r="P3" s="153">
        <v>45609</v>
      </c>
      <c r="Q3" s="153">
        <v>45607</v>
      </c>
      <c r="R3" s="83">
        <v>45799</v>
      </c>
      <c r="S3" s="83">
        <v>45839</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10</v>
      </c>
      <c r="M4" s="73">
        <f t="shared" ref="M4:M67" si="0">L4-(SUM(O4:AL4))</f>
        <v>10</v>
      </c>
      <c r="N4" s="46" t="str">
        <f>IF(M4&lt;0,"ATENÇÃO","OK")</f>
        <v>OK</v>
      </c>
      <c r="O4" s="38"/>
      <c r="P4" s="38"/>
      <c r="Q4" s="154"/>
      <c r="R4" s="163"/>
      <c r="S4" s="85"/>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10</v>
      </c>
      <c r="M5" s="73">
        <f t="shared" si="0"/>
        <v>10</v>
      </c>
      <c r="N5" s="46" t="str">
        <f t="shared" ref="N5:N68" si="1">IF(M5&lt;0,"ATENÇÃO","OK")</f>
        <v>OK</v>
      </c>
      <c r="O5" s="38"/>
      <c r="P5" s="38"/>
      <c r="Q5" s="154"/>
      <c r="R5" s="163"/>
      <c r="S5" s="85"/>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30</v>
      </c>
      <c r="M6" s="73">
        <f t="shared" si="0"/>
        <v>30</v>
      </c>
      <c r="N6" s="46" t="str">
        <f t="shared" si="1"/>
        <v>OK</v>
      </c>
      <c r="O6" s="38"/>
      <c r="P6" s="38"/>
      <c r="Q6" s="154"/>
      <c r="R6" s="163"/>
      <c r="S6" s="85"/>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30</v>
      </c>
      <c r="M7" s="73">
        <f t="shared" si="0"/>
        <v>0</v>
      </c>
      <c r="N7" s="46" t="str">
        <f t="shared" si="1"/>
        <v>OK</v>
      </c>
      <c r="O7" s="38"/>
      <c r="P7" s="38">
        <v>30</v>
      </c>
      <c r="Q7" s="154"/>
      <c r="R7" s="163"/>
      <c r="S7" s="85"/>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30</v>
      </c>
      <c r="M8" s="73">
        <f t="shared" si="0"/>
        <v>30</v>
      </c>
      <c r="N8" s="46" t="str">
        <f t="shared" si="1"/>
        <v>OK</v>
      </c>
      <c r="O8" s="38"/>
      <c r="P8" s="38"/>
      <c r="Q8" s="154"/>
      <c r="R8" s="163"/>
      <c r="S8" s="85"/>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50</v>
      </c>
      <c r="M9" s="73">
        <f t="shared" si="0"/>
        <v>20</v>
      </c>
      <c r="N9" s="46" t="str">
        <f t="shared" si="1"/>
        <v>OK</v>
      </c>
      <c r="O9" s="38"/>
      <c r="P9" s="38">
        <v>30</v>
      </c>
      <c r="Q9" s="154"/>
      <c r="R9" s="163"/>
      <c r="S9" s="85"/>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20</v>
      </c>
      <c r="M10" s="73">
        <f t="shared" si="0"/>
        <v>20</v>
      </c>
      <c r="N10" s="46" t="str">
        <f t="shared" si="1"/>
        <v>OK</v>
      </c>
      <c r="O10" s="38"/>
      <c r="P10" s="38"/>
      <c r="Q10" s="154"/>
      <c r="R10" s="163"/>
      <c r="S10" s="85"/>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10</v>
      </c>
      <c r="M11" s="73">
        <f t="shared" si="0"/>
        <v>10</v>
      </c>
      <c r="N11" s="46" t="str">
        <f t="shared" si="1"/>
        <v>OK</v>
      </c>
      <c r="O11" s="38"/>
      <c r="P11" s="38"/>
      <c r="Q11" s="154"/>
      <c r="R11" s="163"/>
      <c r="S11" s="85"/>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38"/>
      <c r="P12" s="38"/>
      <c r="Q12" s="154"/>
      <c r="R12" s="163"/>
      <c r="S12" s="85"/>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54</v>
      </c>
      <c r="M13" s="73">
        <f t="shared" si="0"/>
        <v>54</v>
      </c>
      <c r="N13" s="46" t="str">
        <f t="shared" si="1"/>
        <v>OK</v>
      </c>
      <c r="O13" s="38"/>
      <c r="P13" s="38"/>
      <c r="Q13" s="154"/>
      <c r="R13" s="163"/>
      <c r="S13" s="85"/>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150</v>
      </c>
      <c r="M14" s="73">
        <f t="shared" si="0"/>
        <v>150</v>
      </c>
      <c r="N14" s="46" t="str">
        <f t="shared" si="1"/>
        <v>OK</v>
      </c>
      <c r="O14" s="38"/>
      <c r="P14" s="38"/>
      <c r="Q14" s="154"/>
      <c r="R14" s="163"/>
      <c r="S14" s="85"/>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150</v>
      </c>
      <c r="M15" s="73">
        <f t="shared" si="0"/>
        <v>50</v>
      </c>
      <c r="N15" s="46" t="str">
        <f t="shared" si="1"/>
        <v>OK</v>
      </c>
      <c r="O15" s="38"/>
      <c r="P15" s="155">
        <v>100</v>
      </c>
      <c r="Q15" s="154"/>
      <c r="R15" s="163"/>
      <c r="S15" s="85"/>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38"/>
      <c r="P16" s="38"/>
      <c r="Q16" s="154"/>
      <c r="R16" s="163"/>
      <c r="S16" s="85"/>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100</v>
      </c>
      <c r="M17" s="73">
        <f t="shared" si="0"/>
        <v>0</v>
      </c>
      <c r="N17" s="46" t="str">
        <f t="shared" si="1"/>
        <v>OK</v>
      </c>
      <c r="O17" s="38"/>
      <c r="P17" s="38">
        <v>100</v>
      </c>
      <c r="Q17" s="154"/>
      <c r="R17" s="163"/>
      <c r="S17" s="85"/>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0</v>
      </c>
      <c r="M18" s="73">
        <f t="shared" si="0"/>
        <v>0</v>
      </c>
      <c r="N18" s="46" t="str">
        <f t="shared" si="1"/>
        <v>OK</v>
      </c>
      <c r="O18" s="38"/>
      <c r="P18" s="38"/>
      <c r="Q18" s="154"/>
      <c r="R18" s="163"/>
      <c r="S18" s="85"/>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0</v>
      </c>
      <c r="M19" s="73">
        <f t="shared" si="0"/>
        <v>0</v>
      </c>
      <c r="N19" s="46" t="str">
        <f t="shared" si="1"/>
        <v>OK</v>
      </c>
      <c r="O19" s="38"/>
      <c r="P19" s="38"/>
      <c r="Q19" s="154"/>
      <c r="R19" s="163"/>
      <c r="S19" s="85"/>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300</v>
      </c>
      <c r="M20" s="73">
        <f t="shared" si="0"/>
        <v>0</v>
      </c>
      <c r="N20" s="46" t="str">
        <f t="shared" si="1"/>
        <v>OK</v>
      </c>
      <c r="O20" s="38"/>
      <c r="P20" s="38">
        <v>300</v>
      </c>
      <c r="Q20" s="154"/>
      <c r="R20" s="163"/>
      <c r="S20" s="85"/>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300</v>
      </c>
      <c r="M21" s="73">
        <f t="shared" si="0"/>
        <v>300</v>
      </c>
      <c r="N21" s="46" t="str">
        <f t="shared" si="1"/>
        <v>OK</v>
      </c>
      <c r="O21" s="38"/>
      <c r="P21" s="38"/>
      <c r="Q21" s="154"/>
      <c r="R21" s="163"/>
      <c r="S21" s="85"/>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150</v>
      </c>
      <c r="M22" s="73">
        <f t="shared" si="0"/>
        <v>0</v>
      </c>
      <c r="N22" s="46" t="str">
        <f t="shared" si="1"/>
        <v>OK</v>
      </c>
      <c r="O22" s="38"/>
      <c r="P22" s="156">
        <v>150</v>
      </c>
      <c r="Q22" s="157"/>
      <c r="R22" s="163"/>
      <c r="S22" s="85"/>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100</v>
      </c>
      <c r="M23" s="73">
        <f t="shared" si="0"/>
        <v>100</v>
      </c>
      <c r="N23" s="46" t="str">
        <f t="shared" si="1"/>
        <v>OK</v>
      </c>
      <c r="O23" s="38"/>
      <c r="P23" s="38"/>
      <c r="Q23" s="154"/>
      <c r="R23" s="163"/>
      <c r="S23" s="85"/>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30</v>
      </c>
      <c r="M24" s="73">
        <f t="shared" si="0"/>
        <v>30</v>
      </c>
      <c r="N24" s="46" t="str">
        <f t="shared" si="1"/>
        <v>OK</v>
      </c>
      <c r="O24" s="38"/>
      <c r="P24" s="38"/>
      <c r="Q24" s="154"/>
      <c r="R24" s="163"/>
      <c r="S24" s="85"/>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30</v>
      </c>
      <c r="M25" s="73">
        <f t="shared" si="0"/>
        <v>30</v>
      </c>
      <c r="N25" s="46" t="str">
        <f t="shared" si="1"/>
        <v>OK</v>
      </c>
      <c r="O25" s="38"/>
      <c r="P25" s="38"/>
      <c r="Q25" s="154"/>
      <c r="R25" s="163"/>
      <c r="S25" s="85"/>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30</v>
      </c>
      <c r="M26" s="73">
        <f t="shared" si="0"/>
        <v>30</v>
      </c>
      <c r="N26" s="46" t="str">
        <f t="shared" si="1"/>
        <v>OK</v>
      </c>
      <c r="O26" s="38"/>
      <c r="P26" s="38"/>
      <c r="Q26" s="154"/>
      <c r="R26" s="163"/>
      <c r="S26" s="85"/>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30</v>
      </c>
      <c r="M27" s="73">
        <f t="shared" si="0"/>
        <v>30</v>
      </c>
      <c r="N27" s="46" t="str">
        <f t="shared" si="1"/>
        <v>OK</v>
      </c>
      <c r="O27" s="38"/>
      <c r="P27" s="38"/>
      <c r="Q27" s="154"/>
      <c r="R27" s="163"/>
      <c r="S27" s="85"/>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10</v>
      </c>
      <c r="M28" s="73">
        <f t="shared" si="0"/>
        <v>10</v>
      </c>
      <c r="N28" s="46" t="str">
        <f t="shared" si="1"/>
        <v>OK</v>
      </c>
      <c r="O28" s="38"/>
      <c r="P28" s="38"/>
      <c r="Q28" s="154"/>
      <c r="R28" s="163"/>
      <c r="S28" s="85"/>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20</v>
      </c>
      <c r="M29" s="73">
        <f t="shared" si="0"/>
        <v>0</v>
      </c>
      <c r="N29" s="46" t="str">
        <f t="shared" si="1"/>
        <v>OK</v>
      </c>
      <c r="O29" s="38"/>
      <c r="P29" s="38">
        <v>20</v>
      </c>
      <c r="Q29" s="154"/>
      <c r="R29" s="163"/>
      <c r="S29" s="85"/>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20</v>
      </c>
      <c r="M30" s="73">
        <f t="shared" si="0"/>
        <v>0</v>
      </c>
      <c r="N30" s="46" t="str">
        <f t="shared" si="1"/>
        <v>OK</v>
      </c>
      <c r="O30" s="38"/>
      <c r="P30" s="38">
        <v>20</v>
      </c>
      <c r="Q30" s="154"/>
      <c r="R30" s="163"/>
      <c r="S30" s="85"/>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50</v>
      </c>
      <c r="M31" s="73">
        <f t="shared" si="0"/>
        <v>30</v>
      </c>
      <c r="N31" s="46" t="str">
        <f t="shared" si="1"/>
        <v>OK</v>
      </c>
      <c r="O31" s="38"/>
      <c r="P31" s="38">
        <v>20</v>
      </c>
      <c r="Q31" s="154"/>
      <c r="R31" s="163"/>
      <c r="S31" s="85"/>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20</v>
      </c>
      <c r="M32" s="73">
        <f t="shared" si="0"/>
        <v>0</v>
      </c>
      <c r="N32" s="46" t="str">
        <f t="shared" si="1"/>
        <v>OK</v>
      </c>
      <c r="O32" s="150"/>
      <c r="P32" s="150">
        <v>20</v>
      </c>
      <c r="Q32" s="154"/>
      <c r="R32" s="163"/>
      <c r="S32" s="85"/>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15</v>
      </c>
      <c r="M33" s="73">
        <f t="shared" si="0"/>
        <v>5</v>
      </c>
      <c r="N33" s="46" t="str">
        <f t="shared" si="1"/>
        <v>OK</v>
      </c>
      <c r="O33" s="38"/>
      <c r="P33" s="38">
        <v>10</v>
      </c>
      <c r="Q33" s="154"/>
      <c r="R33" s="163"/>
      <c r="S33" s="85"/>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50</v>
      </c>
      <c r="M34" s="73">
        <f t="shared" si="0"/>
        <v>0</v>
      </c>
      <c r="N34" s="46" t="str">
        <f t="shared" si="1"/>
        <v>OK</v>
      </c>
      <c r="O34" s="38"/>
      <c r="P34" s="38">
        <v>50</v>
      </c>
      <c r="Q34" s="154"/>
      <c r="R34" s="163"/>
      <c r="S34" s="85"/>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38"/>
      <c r="P35" s="38"/>
      <c r="Q35" s="154"/>
      <c r="R35" s="163"/>
      <c r="S35" s="85"/>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50</v>
      </c>
      <c r="M36" s="73">
        <f t="shared" si="0"/>
        <v>0</v>
      </c>
      <c r="N36" s="46" t="str">
        <f t="shared" si="1"/>
        <v>OK</v>
      </c>
      <c r="O36" s="38"/>
      <c r="P36" s="38">
        <v>50</v>
      </c>
      <c r="Q36" s="154"/>
      <c r="R36" s="163"/>
      <c r="S36" s="85"/>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50</v>
      </c>
      <c r="M37" s="73">
        <f t="shared" si="0"/>
        <v>50</v>
      </c>
      <c r="N37" s="46" t="str">
        <f t="shared" si="1"/>
        <v>OK</v>
      </c>
      <c r="O37" s="38"/>
      <c r="P37" s="38"/>
      <c r="Q37" s="154"/>
      <c r="R37" s="163"/>
      <c r="S37" s="85"/>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38"/>
      <c r="P38" s="38"/>
      <c r="Q38" s="154"/>
      <c r="R38" s="163"/>
      <c r="S38" s="85"/>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10</v>
      </c>
      <c r="M39" s="73">
        <f t="shared" si="0"/>
        <v>10</v>
      </c>
      <c r="N39" s="46" t="str">
        <f t="shared" si="1"/>
        <v>OK</v>
      </c>
      <c r="O39" s="38"/>
      <c r="P39" s="38"/>
      <c r="Q39" s="154"/>
      <c r="R39" s="163"/>
      <c r="S39" s="85"/>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10</v>
      </c>
      <c r="M40" s="73">
        <f t="shared" si="0"/>
        <v>10</v>
      </c>
      <c r="N40" s="46" t="str">
        <f t="shared" si="1"/>
        <v>OK</v>
      </c>
      <c r="O40" s="38"/>
      <c r="P40" s="38"/>
      <c r="Q40" s="154"/>
      <c r="R40" s="163"/>
      <c r="S40" s="85"/>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10</v>
      </c>
      <c r="M41" s="73">
        <f t="shared" si="0"/>
        <v>10</v>
      </c>
      <c r="N41" s="46" t="str">
        <f t="shared" si="1"/>
        <v>OK</v>
      </c>
      <c r="O41" s="38"/>
      <c r="P41" s="38"/>
      <c r="Q41" s="154"/>
      <c r="R41" s="163"/>
      <c r="S41" s="85"/>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0</v>
      </c>
      <c r="M42" s="73">
        <f t="shared" si="0"/>
        <v>0</v>
      </c>
      <c r="N42" s="46" t="str">
        <f t="shared" si="1"/>
        <v>OK</v>
      </c>
      <c r="O42" s="38"/>
      <c r="P42" s="38"/>
      <c r="Q42" s="154"/>
      <c r="R42" s="163"/>
      <c r="S42" s="85"/>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0</v>
      </c>
      <c r="M43" s="73">
        <f t="shared" si="0"/>
        <v>0</v>
      </c>
      <c r="N43" s="46" t="str">
        <f t="shared" si="1"/>
        <v>OK</v>
      </c>
      <c r="O43" s="38"/>
      <c r="P43" s="38"/>
      <c r="Q43" s="154"/>
      <c r="R43" s="163"/>
      <c r="S43" s="85"/>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25</v>
      </c>
      <c r="M44" s="73">
        <f t="shared" si="0"/>
        <v>0</v>
      </c>
      <c r="N44" s="46" t="str">
        <f t="shared" si="1"/>
        <v>OK</v>
      </c>
      <c r="O44" s="38"/>
      <c r="P44" s="38">
        <v>25</v>
      </c>
      <c r="Q44" s="154"/>
      <c r="R44" s="163"/>
      <c r="S44" s="85"/>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25</v>
      </c>
      <c r="M45" s="73">
        <f t="shared" si="0"/>
        <v>25</v>
      </c>
      <c r="N45" s="46" t="str">
        <f t="shared" si="1"/>
        <v>OK</v>
      </c>
      <c r="O45" s="38"/>
      <c r="P45" s="38"/>
      <c r="Q45" s="154"/>
      <c r="R45" s="163"/>
      <c r="S45" s="85"/>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18</v>
      </c>
      <c r="M46" s="73">
        <f t="shared" si="0"/>
        <v>3</v>
      </c>
      <c r="N46" s="46" t="str">
        <f t="shared" si="1"/>
        <v>OK</v>
      </c>
      <c r="O46" s="38"/>
      <c r="P46" s="38">
        <v>15</v>
      </c>
      <c r="Q46" s="154"/>
      <c r="R46" s="163"/>
      <c r="S46" s="85"/>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18</v>
      </c>
      <c r="M47" s="73">
        <f t="shared" si="0"/>
        <v>18</v>
      </c>
      <c r="N47" s="46" t="str">
        <f t="shared" si="1"/>
        <v>OK</v>
      </c>
      <c r="O47" s="38"/>
      <c r="P47" s="38"/>
      <c r="Q47" s="154"/>
      <c r="R47" s="163"/>
      <c r="S47" s="85"/>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15</v>
      </c>
      <c r="M48" s="73">
        <f t="shared" si="0"/>
        <v>15</v>
      </c>
      <c r="N48" s="46" t="str">
        <f t="shared" si="1"/>
        <v>OK</v>
      </c>
      <c r="O48" s="154"/>
      <c r="P48" s="154"/>
      <c r="Q48" s="154"/>
      <c r="R48" s="163"/>
      <c r="S48" s="85"/>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10.799999999999999</v>
      </c>
      <c r="M49" s="73">
        <f t="shared" si="0"/>
        <v>10.799999999999999</v>
      </c>
      <c r="N49" s="46" t="str">
        <f t="shared" si="1"/>
        <v>OK</v>
      </c>
      <c r="O49" s="154"/>
      <c r="P49" s="154"/>
      <c r="Q49" s="154"/>
      <c r="R49" s="163"/>
      <c r="S49" s="85"/>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10.799999999999999</v>
      </c>
      <c r="M50" s="73">
        <f t="shared" si="0"/>
        <v>0.79999999999999893</v>
      </c>
      <c r="N50" s="46" t="str">
        <f t="shared" si="1"/>
        <v>OK</v>
      </c>
      <c r="O50" s="154"/>
      <c r="P50" s="154">
        <v>10</v>
      </c>
      <c r="Q50" s="154"/>
      <c r="R50" s="163"/>
      <c r="S50" s="85"/>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30</v>
      </c>
      <c r="M51" s="73">
        <f t="shared" si="0"/>
        <v>30</v>
      </c>
      <c r="N51" s="46" t="str">
        <f t="shared" si="1"/>
        <v>OK</v>
      </c>
      <c r="O51" s="154"/>
      <c r="P51" s="154"/>
      <c r="Q51" s="154"/>
      <c r="R51" s="163"/>
      <c r="S51" s="85"/>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20</v>
      </c>
      <c r="M52" s="73">
        <f t="shared" si="0"/>
        <v>10</v>
      </c>
      <c r="N52" s="46" t="str">
        <f t="shared" si="1"/>
        <v>OK</v>
      </c>
      <c r="O52" s="98"/>
      <c r="P52" s="154">
        <v>10</v>
      </c>
      <c r="Q52" s="154"/>
      <c r="R52" s="163"/>
      <c r="S52" s="85"/>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15</v>
      </c>
      <c r="M53" s="73">
        <f t="shared" si="0"/>
        <v>15</v>
      </c>
      <c r="N53" s="46" t="str">
        <f t="shared" si="1"/>
        <v>OK</v>
      </c>
      <c r="O53" s="154"/>
      <c r="P53" s="154"/>
      <c r="Q53" s="154"/>
      <c r="R53" s="163"/>
      <c r="S53" s="85"/>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15</v>
      </c>
      <c r="M54" s="73">
        <f t="shared" si="0"/>
        <v>15</v>
      </c>
      <c r="N54" s="46" t="str">
        <f t="shared" si="1"/>
        <v>OK</v>
      </c>
      <c r="O54" s="154"/>
      <c r="P54" s="154"/>
      <c r="Q54" s="154"/>
      <c r="R54" s="163"/>
      <c r="S54" s="85"/>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20</v>
      </c>
      <c r="M55" s="73">
        <f t="shared" si="0"/>
        <v>0</v>
      </c>
      <c r="N55" s="46" t="str">
        <f t="shared" si="1"/>
        <v>OK</v>
      </c>
      <c r="O55" s="154"/>
      <c r="P55" s="154">
        <v>20</v>
      </c>
      <c r="Q55" s="154"/>
      <c r="R55" s="163"/>
      <c r="S55" s="85"/>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20</v>
      </c>
      <c r="M56" s="73">
        <f t="shared" si="0"/>
        <v>0</v>
      </c>
      <c r="N56" s="46" t="str">
        <f t="shared" si="1"/>
        <v>OK</v>
      </c>
      <c r="O56" s="154"/>
      <c r="P56" s="154">
        <v>20</v>
      </c>
      <c r="Q56" s="154"/>
      <c r="R56" s="163"/>
      <c r="S56" s="85"/>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10</v>
      </c>
      <c r="M57" s="73">
        <f t="shared" si="0"/>
        <v>10</v>
      </c>
      <c r="N57" s="46" t="str">
        <f t="shared" si="1"/>
        <v>OK</v>
      </c>
      <c r="O57" s="154"/>
      <c r="P57" s="154"/>
      <c r="Q57" s="154"/>
      <c r="R57" s="163"/>
      <c r="S57" s="85"/>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10</v>
      </c>
      <c r="M58" s="73">
        <f t="shared" si="0"/>
        <v>10</v>
      </c>
      <c r="N58" s="46" t="str">
        <f t="shared" si="1"/>
        <v>OK</v>
      </c>
      <c r="O58" s="154"/>
      <c r="P58" s="154"/>
      <c r="Q58" s="154"/>
      <c r="R58" s="163"/>
      <c r="S58" s="85"/>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154"/>
      <c r="P59" s="154"/>
      <c r="Q59" s="154"/>
      <c r="R59" s="163"/>
      <c r="S59" s="85"/>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154"/>
      <c r="P60" s="154"/>
      <c r="Q60" s="154"/>
      <c r="R60" s="163"/>
      <c r="S60" s="85"/>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154"/>
      <c r="P61" s="154"/>
      <c r="Q61" s="154"/>
      <c r="R61" s="163"/>
      <c r="S61" s="85"/>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154"/>
      <c r="P62" s="154"/>
      <c r="Q62" s="154"/>
      <c r="R62" s="163"/>
      <c r="S62" s="85"/>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154"/>
      <c r="P63" s="154"/>
      <c r="Q63" s="154"/>
      <c r="R63" s="163"/>
      <c r="S63" s="85"/>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154"/>
      <c r="P64" s="154"/>
      <c r="Q64" s="154"/>
      <c r="R64" s="163"/>
      <c r="S64" s="85"/>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20</v>
      </c>
      <c r="M65" s="73">
        <f t="shared" si="0"/>
        <v>20</v>
      </c>
      <c r="N65" s="46" t="str">
        <f t="shared" si="1"/>
        <v>OK</v>
      </c>
      <c r="O65" s="154"/>
      <c r="P65" s="154"/>
      <c r="Q65" s="154"/>
      <c r="R65" s="163"/>
      <c r="S65" s="85"/>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10</v>
      </c>
      <c r="M66" s="73">
        <f t="shared" si="0"/>
        <v>10</v>
      </c>
      <c r="N66" s="46" t="str">
        <f t="shared" si="1"/>
        <v>OK</v>
      </c>
      <c r="O66" s="154"/>
      <c r="P66" s="154"/>
      <c r="Q66" s="154"/>
      <c r="R66" s="163"/>
      <c r="S66" s="85"/>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10.799999999999999</v>
      </c>
      <c r="M67" s="73">
        <f t="shared" si="0"/>
        <v>10.799999999999999</v>
      </c>
      <c r="N67" s="46" t="str">
        <f t="shared" si="1"/>
        <v>OK</v>
      </c>
      <c r="O67" s="154"/>
      <c r="P67" s="154"/>
      <c r="Q67" s="154"/>
      <c r="R67" s="163"/>
      <c r="S67" s="85"/>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10</v>
      </c>
      <c r="M68" s="73">
        <f t="shared" ref="M68:M131" si="2">L68-(SUM(O68:AL68))</f>
        <v>10</v>
      </c>
      <c r="N68" s="46" t="str">
        <f t="shared" si="1"/>
        <v>OK</v>
      </c>
      <c r="O68" s="154"/>
      <c r="P68" s="154"/>
      <c r="Q68" s="154"/>
      <c r="R68" s="163"/>
      <c r="S68" s="85"/>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10</v>
      </c>
      <c r="M69" s="73">
        <f t="shared" si="2"/>
        <v>10</v>
      </c>
      <c r="N69" s="46" t="str">
        <f t="shared" ref="N69:N132" si="3">IF(M69&lt;0,"ATENÇÃO","OK")</f>
        <v>OK</v>
      </c>
      <c r="O69" s="154"/>
      <c r="P69" s="154"/>
      <c r="Q69" s="154"/>
      <c r="R69" s="163"/>
      <c r="S69" s="85"/>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10</v>
      </c>
      <c r="M70" s="73">
        <f t="shared" si="2"/>
        <v>10</v>
      </c>
      <c r="N70" s="46" t="str">
        <f t="shared" si="3"/>
        <v>OK</v>
      </c>
      <c r="O70" s="154"/>
      <c r="P70" s="154"/>
      <c r="Q70" s="154"/>
      <c r="R70" s="163"/>
      <c r="S70" s="85"/>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10</v>
      </c>
      <c r="M71" s="73">
        <f t="shared" si="2"/>
        <v>10</v>
      </c>
      <c r="N71" s="46" t="str">
        <f t="shared" si="3"/>
        <v>OK</v>
      </c>
      <c r="O71" s="154"/>
      <c r="P71" s="154"/>
      <c r="Q71" s="154"/>
      <c r="R71" s="163"/>
      <c r="S71" s="85"/>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10</v>
      </c>
      <c r="M72" s="73">
        <f t="shared" si="2"/>
        <v>10</v>
      </c>
      <c r="N72" s="46" t="str">
        <f t="shared" si="3"/>
        <v>OK</v>
      </c>
      <c r="O72" s="154"/>
      <c r="P72" s="154"/>
      <c r="Q72" s="154"/>
      <c r="R72" s="163"/>
      <c r="S72" s="85"/>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10</v>
      </c>
      <c r="M73" s="73">
        <f t="shared" si="2"/>
        <v>10</v>
      </c>
      <c r="N73" s="46" t="str">
        <f t="shared" si="3"/>
        <v>OK</v>
      </c>
      <c r="O73" s="154"/>
      <c r="P73" s="154"/>
      <c r="Q73" s="154"/>
      <c r="R73" s="163"/>
      <c r="S73" s="85"/>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10</v>
      </c>
      <c r="M74" s="73">
        <f t="shared" si="2"/>
        <v>10</v>
      </c>
      <c r="N74" s="46" t="str">
        <f t="shared" si="3"/>
        <v>OK</v>
      </c>
      <c r="O74" s="154"/>
      <c r="P74" s="154"/>
      <c r="Q74" s="154"/>
      <c r="R74" s="163"/>
      <c r="S74" s="85"/>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10</v>
      </c>
      <c r="M75" s="73">
        <f t="shared" si="2"/>
        <v>10</v>
      </c>
      <c r="N75" s="46" t="str">
        <f t="shared" si="3"/>
        <v>OK</v>
      </c>
      <c r="O75" s="154"/>
      <c r="P75" s="154"/>
      <c r="Q75" s="154"/>
      <c r="R75" s="163"/>
      <c r="S75" s="85"/>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10</v>
      </c>
      <c r="M76" s="73">
        <f t="shared" si="2"/>
        <v>10</v>
      </c>
      <c r="N76" s="46" t="str">
        <f t="shared" si="3"/>
        <v>OK</v>
      </c>
      <c r="O76" s="154"/>
      <c r="P76" s="154"/>
      <c r="Q76" s="154"/>
      <c r="R76" s="163"/>
      <c r="S76" s="85"/>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10</v>
      </c>
      <c r="M77" s="73">
        <f t="shared" si="2"/>
        <v>10</v>
      </c>
      <c r="N77" s="46" t="str">
        <f t="shared" si="3"/>
        <v>OK</v>
      </c>
      <c r="O77" s="154"/>
      <c r="P77" s="154"/>
      <c r="Q77" s="154"/>
      <c r="R77" s="163"/>
      <c r="S77" s="85"/>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10</v>
      </c>
      <c r="M78" s="73">
        <f t="shared" si="2"/>
        <v>10</v>
      </c>
      <c r="N78" s="46" t="str">
        <f t="shared" si="3"/>
        <v>OK</v>
      </c>
      <c r="O78" s="154"/>
      <c r="P78" s="154"/>
      <c r="Q78" s="154"/>
      <c r="R78" s="163"/>
      <c r="S78" s="85"/>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10</v>
      </c>
      <c r="M79" s="73">
        <f t="shared" si="2"/>
        <v>10</v>
      </c>
      <c r="N79" s="46" t="str">
        <f t="shared" si="3"/>
        <v>OK</v>
      </c>
      <c r="O79" s="154"/>
      <c r="P79" s="154"/>
      <c r="Q79" s="154"/>
      <c r="R79" s="163"/>
      <c r="S79" s="85"/>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10</v>
      </c>
      <c r="M80" s="73">
        <f t="shared" si="2"/>
        <v>10</v>
      </c>
      <c r="N80" s="46" t="str">
        <f t="shared" si="3"/>
        <v>OK</v>
      </c>
      <c r="O80" s="154"/>
      <c r="P80" s="154"/>
      <c r="Q80" s="154"/>
      <c r="R80" s="163"/>
      <c r="S80" s="85"/>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10</v>
      </c>
      <c r="M81" s="73">
        <f t="shared" si="2"/>
        <v>10</v>
      </c>
      <c r="N81" s="46" t="str">
        <f t="shared" si="3"/>
        <v>OK</v>
      </c>
      <c r="O81" s="154"/>
      <c r="P81" s="154"/>
      <c r="Q81" s="154"/>
      <c r="R81" s="163"/>
      <c r="S81" s="85"/>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10</v>
      </c>
      <c r="M82" s="73">
        <f t="shared" si="2"/>
        <v>10</v>
      </c>
      <c r="N82" s="46" t="str">
        <f t="shared" si="3"/>
        <v>OK</v>
      </c>
      <c r="O82" s="154"/>
      <c r="P82" s="154"/>
      <c r="Q82" s="154"/>
      <c r="R82" s="163"/>
      <c r="S82" s="85"/>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10</v>
      </c>
      <c r="M83" s="73">
        <f t="shared" si="2"/>
        <v>10</v>
      </c>
      <c r="N83" s="46" t="str">
        <f t="shared" si="3"/>
        <v>OK</v>
      </c>
      <c r="O83" s="154"/>
      <c r="P83" s="154"/>
      <c r="Q83" s="154"/>
      <c r="R83" s="163"/>
      <c r="S83" s="85"/>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10</v>
      </c>
      <c r="M84" s="73">
        <f t="shared" si="2"/>
        <v>10</v>
      </c>
      <c r="N84" s="46" t="str">
        <f t="shared" si="3"/>
        <v>OK</v>
      </c>
      <c r="O84" s="154"/>
      <c r="P84" s="154"/>
      <c r="Q84" s="154"/>
      <c r="R84" s="163"/>
      <c r="S84" s="85"/>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10</v>
      </c>
      <c r="M85" s="73">
        <f t="shared" si="2"/>
        <v>10</v>
      </c>
      <c r="N85" s="46" t="str">
        <f t="shared" si="3"/>
        <v>OK</v>
      </c>
      <c r="O85" s="154"/>
      <c r="P85" s="154"/>
      <c r="Q85" s="154"/>
      <c r="R85" s="163"/>
      <c r="S85" s="85"/>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10</v>
      </c>
      <c r="M86" s="73">
        <f t="shared" si="2"/>
        <v>10</v>
      </c>
      <c r="N86" s="46" t="str">
        <f t="shared" si="3"/>
        <v>OK</v>
      </c>
      <c r="O86" s="154"/>
      <c r="P86" s="154"/>
      <c r="Q86" s="154"/>
      <c r="R86" s="163"/>
      <c r="S86" s="85"/>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10</v>
      </c>
      <c r="M87" s="73">
        <f t="shared" si="2"/>
        <v>10</v>
      </c>
      <c r="N87" s="46" t="str">
        <f t="shared" si="3"/>
        <v>OK</v>
      </c>
      <c r="O87" s="154"/>
      <c r="P87" s="154"/>
      <c r="Q87" s="154"/>
      <c r="R87" s="163"/>
      <c r="S87" s="85"/>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10</v>
      </c>
      <c r="M88" s="73">
        <f t="shared" si="2"/>
        <v>10</v>
      </c>
      <c r="N88" s="46" t="str">
        <f t="shared" si="3"/>
        <v>OK</v>
      </c>
      <c r="O88" s="154"/>
      <c r="P88" s="154"/>
      <c r="Q88" s="154"/>
      <c r="R88" s="163"/>
      <c r="S88" s="85"/>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10</v>
      </c>
      <c r="M89" s="73">
        <f t="shared" si="2"/>
        <v>10</v>
      </c>
      <c r="N89" s="46" t="str">
        <f t="shared" si="3"/>
        <v>OK</v>
      </c>
      <c r="O89" s="154"/>
      <c r="P89" s="154"/>
      <c r="Q89" s="154"/>
      <c r="R89" s="163"/>
      <c r="S89" s="85"/>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10</v>
      </c>
      <c r="M90" s="73">
        <f t="shared" si="2"/>
        <v>10</v>
      </c>
      <c r="N90" s="46" t="str">
        <f t="shared" si="3"/>
        <v>OK</v>
      </c>
      <c r="O90" s="154"/>
      <c r="P90" s="154"/>
      <c r="Q90" s="154"/>
      <c r="R90" s="163"/>
      <c r="S90" s="85"/>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10</v>
      </c>
      <c r="M91" s="73">
        <f t="shared" si="2"/>
        <v>10</v>
      </c>
      <c r="N91" s="46" t="str">
        <f t="shared" si="3"/>
        <v>OK</v>
      </c>
      <c r="O91" s="154"/>
      <c r="P91" s="154"/>
      <c r="Q91" s="154"/>
      <c r="R91" s="163"/>
      <c r="S91" s="85"/>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10</v>
      </c>
      <c r="M92" s="73">
        <f t="shared" si="2"/>
        <v>10</v>
      </c>
      <c r="N92" s="46" t="str">
        <f t="shared" si="3"/>
        <v>OK</v>
      </c>
      <c r="O92" s="154"/>
      <c r="P92" s="154"/>
      <c r="Q92" s="154"/>
      <c r="R92" s="163"/>
      <c r="S92" s="85"/>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10</v>
      </c>
      <c r="M93" s="73">
        <f t="shared" si="2"/>
        <v>10</v>
      </c>
      <c r="N93" s="46" t="str">
        <f t="shared" si="3"/>
        <v>OK</v>
      </c>
      <c r="O93" s="154"/>
      <c r="P93" s="154"/>
      <c r="Q93" s="154"/>
      <c r="R93" s="163"/>
      <c r="S93" s="85"/>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10</v>
      </c>
      <c r="M94" s="73">
        <f t="shared" si="2"/>
        <v>10</v>
      </c>
      <c r="N94" s="46" t="str">
        <f t="shared" si="3"/>
        <v>OK</v>
      </c>
      <c r="O94" s="154"/>
      <c r="P94" s="154"/>
      <c r="Q94" s="154"/>
      <c r="R94" s="163"/>
      <c r="S94" s="85"/>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10</v>
      </c>
      <c r="M95" s="73">
        <f t="shared" si="2"/>
        <v>10</v>
      </c>
      <c r="N95" s="46" t="str">
        <f t="shared" si="3"/>
        <v>OK</v>
      </c>
      <c r="O95" s="154"/>
      <c r="P95" s="154"/>
      <c r="Q95" s="154"/>
      <c r="R95" s="163"/>
      <c r="S95" s="85"/>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10</v>
      </c>
      <c r="M96" s="73">
        <f t="shared" si="2"/>
        <v>10</v>
      </c>
      <c r="N96" s="46" t="str">
        <f t="shared" si="3"/>
        <v>OK</v>
      </c>
      <c r="O96" s="154"/>
      <c r="P96" s="154"/>
      <c r="Q96" s="154"/>
      <c r="R96" s="163"/>
      <c r="S96" s="85"/>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10</v>
      </c>
      <c r="M97" s="73">
        <f t="shared" si="2"/>
        <v>10</v>
      </c>
      <c r="N97" s="46" t="str">
        <f t="shared" si="3"/>
        <v>OK</v>
      </c>
      <c r="O97" s="154"/>
      <c r="P97" s="154"/>
      <c r="Q97" s="154"/>
      <c r="R97" s="163"/>
      <c r="S97" s="85"/>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10</v>
      </c>
      <c r="M98" s="73">
        <f t="shared" si="2"/>
        <v>10</v>
      </c>
      <c r="N98" s="46" t="str">
        <f t="shared" si="3"/>
        <v>OK</v>
      </c>
      <c r="O98" s="154"/>
      <c r="P98" s="154"/>
      <c r="Q98" s="154"/>
      <c r="R98" s="163"/>
      <c r="S98" s="85"/>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10</v>
      </c>
      <c r="M99" s="73">
        <f t="shared" si="2"/>
        <v>10</v>
      </c>
      <c r="N99" s="46" t="str">
        <f t="shared" si="3"/>
        <v>OK</v>
      </c>
      <c r="O99" s="154"/>
      <c r="P99" s="154"/>
      <c r="Q99" s="154"/>
      <c r="R99" s="163"/>
      <c r="S99" s="85"/>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10</v>
      </c>
      <c r="M100" s="73">
        <f t="shared" si="2"/>
        <v>10</v>
      </c>
      <c r="N100" s="46" t="str">
        <f t="shared" si="3"/>
        <v>OK</v>
      </c>
      <c r="O100" s="154"/>
      <c r="P100" s="154"/>
      <c r="Q100" s="154"/>
      <c r="R100" s="163"/>
      <c r="S100" s="85"/>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10</v>
      </c>
      <c r="M101" s="73">
        <f t="shared" si="2"/>
        <v>10</v>
      </c>
      <c r="N101" s="46" t="str">
        <f t="shared" si="3"/>
        <v>OK</v>
      </c>
      <c r="O101" s="154"/>
      <c r="P101" s="154"/>
      <c r="Q101" s="154"/>
      <c r="R101" s="163"/>
      <c r="S101" s="85"/>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10</v>
      </c>
      <c r="M102" s="73">
        <f t="shared" si="2"/>
        <v>10</v>
      </c>
      <c r="N102" s="46" t="str">
        <f t="shared" si="3"/>
        <v>OK</v>
      </c>
      <c r="O102" s="154"/>
      <c r="P102" s="154"/>
      <c r="Q102" s="154"/>
      <c r="R102" s="163"/>
      <c r="S102" s="85"/>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10</v>
      </c>
      <c r="M103" s="73">
        <f t="shared" si="2"/>
        <v>10</v>
      </c>
      <c r="N103" s="46" t="str">
        <f t="shared" si="3"/>
        <v>OK</v>
      </c>
      <c r="O103" s="154"/>
      <c r="P103" s="154"/>
      <c r="Q103" s="154"/>
      <c r="R103" s="163"/>
      <c r="S103" s="85"/>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10</v>
      </c>
      <c r="M104" s="73">
        <f t="shared" si="2"/>
        <v>10</v>
      </c>
      <c r="N104" s="46" t="str">
        <f t="shared" si="3"/>
        <v>OK</v>
      </c>
      <c r="O104" s="154"/>
      <c r="P104" s="154"/>
      <c r="Q104" s="154"/>
      <c r="R104" s="163"/>
      <c r="S104" s="85"/>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10</v>
      </c>
      <c r="M105" s="73">
        <f t="shared" si="2"/>
        <v>10</v>
      </c>
      <c r="N105" s="46" t="str">
        <f t="shared" si="3"/>
        <v>OK</v>
      </c>
      <c r="O105" s="154"/>
      <c r="P105" s="154"/>
      <c r="Q105" s="154"/>
      <c r="R105" s="163"/>
      <c r="S105" s="85"/>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10</v>
      </c>
      <c r="M106" s="73">
        <f t="shared" si="2"/>
        <v>10</v>
      </c>
      <c r="N106" s="46" t="str">
        <f t="shared" si="3"/>
        <v>OK</v>
      </c>
      <c r="O106" s="154"/>
      <c r="P106" s="154"/>
      <c r="Q106" s="154"/>
      <c r="R106" s="163"/>
      <c r="S106" s="85"/>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10</v>
      </c>
      <c r="M107" s="73">
        <f t="shared" si="2"/>
        <v>10</v>
      </c>
      <c r="N107" s="46" t="str">
        <f t="shared" si="3"/>
        <v>OK</v>
      </c>
      <c r="O107" s="154"/>
      <c r="P107" s="154"/>
      <c r="Q107" s="154"/>
      <c r="R107" s="163"/>
      <c r="S107" s="85"/>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10</v>
      </c>
      <c r="M108" s="73">
        <f t="shared" si="2"/>
        <v>10</v>
      </c>
      <c r="N108" s="46" t="str">
        <f t="shared" si="3"/>
        <v>OK</v>
      </c>
      <c r="O108" s="154"/>
      <c r="P108" s="154"/>
      <c r="Q108" s="154"/>
      <c r="R108" s="163"/>
      <c r="S108" s="85"/>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10</v>
      </c>
      <c r="M109" s="73">
        <f t="shared" si="2"/>
        <v>10</v>
      </c>
      <c r="N109" s="46" t="str">
        <f t="shared" si="3"/>
        <v>OK</v>
      </c>
      <c r="O109" s="154"/>
      <c r="P109" s="154"/>
      <c r="Q109" s="154"/>
      <c r="R109" s="163"/>
      <c r="S109" s="85"/>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10</v>
      </c>
      <c r="M110" s="73">
        <f t="shared" si="2"/>
        <v>10</v>
      </c>
      <c r="N110" s="46" t="str">
        <f t="shared" si="3"/>
        <v>OK</v>
      </c>
      <c r="O110" s="154"/>
      <c r="P110" s="154"/>
      <c r="Q110" s="154"/>
      <c r="R110" s="163"/>
      <c r="S110" s="85"/>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10</v>
      </c>
      <c r="M111" s="73">
        <f t="shared" si="2"/>
        <v>10</v>
      </c>
      <c r="N111" s="46" t="str">
        <f t="shared" si="3"/>
        <v>OK</v>
      </c>
      <c r="O111" s="154"/>
      <c r="P111" s="154"/>
      <c r="Q111" s="154"/>
      <c r="R111" s="163"/>
      <c r="S111" s="85"/>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10</v>
      </c>
      <c r="M112" s="73">
        <f t="shared" si="2"/>
        <v>10</v>
      </c>
      <c r="N112" s="46" t="str">
        <f t="shared" si="3"/>
        <v>OK</v>
      </c>
      <c r="O112" s="154"/>
      <c r="P112" s="154"/>
      <c r="Q112" s="154"/>
      <c r="R112" s="163"/>
      <c r="S112" s="85"/>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10</v>
      </c>
      <c r="M113" s="73">
        <f t="shared" si="2"/>
        <v>10</v>
      </c>
      <c r="N113" s="46" t="str">
        <f t="shared" si="3"/>
        <v>OK</v>
      </c>
      <c r="O113" s="154"/>
      <c r="P113" s="154"/>
      <c r="Q113" s="154"/>
      <c r="R113" s="163"/>
      <c r="S113" s="85"/>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10</v>
      </c>
      <c r="M114" s="73">
        <f t="shared" si="2"/>
        <v>10</v>
      </c>
      <c r="N114" s="46" t="str">
        <f t="shared" si="3"/>
        <v>OK</v>
      </c>
      <c r="O114" s="154"/>
      <c r="P114" s="154"/>
      <c r="Q114" s="154"/>
      <c r="R114" s="163"/>
      <c r="S114" s="85"/>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10</v>
      </c>
      <c r="M115" s="73">
        <f t="shared" si="2"/>
        <v>10</v>
      </c>
      <c r="N115" s="46" t="str">
        <f t="shared" si="3"/>
        <v>OK</v>
      </c>
      <c r="O115" s="154"/>
      <c r="P115" s="154"/>
      <c r="Q115" s="154"/>
      <c r="R115" s="163"/>
      <c r="S115" s="85"/>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10</v>
      </c>
      <c r="M116" s="73">
        <f t="shared" si="2"/>
        <v>10</v>
      </c>
      <c r="N116" s="46" t="str">
        <f t="shared" si="3"/>
        <v>OK</v>
      </c>
      <c r="O116" s="154"/>
      <c r="P116" s="154"/>
      <c r="Q116" s="154"/>
      <c r="R116" s="163"/>
      <c r="S116" s="85"/>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10</v>
      </c>
      <c r="M117" s="73">
        <f t="shared" si="2"/>
        <v>10</v>
      </c>
      <c r="N117" s="46" t="str">
        <f t="shared" si="3"/>
        <v>OK</v>
      </c>
      <c r="O117" s="154"/>
      <c r="P117" s="154"/>
      <c r="Q117" s="154"/>
      <c r="R117" s="163"/>
      <c r="S117" s="85"/>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10</v>
      </c>
      <c r="M118" s="73">
        <f t="shared" si="2"/>
        <v>10</v>
      </c>
      <c r="N118" s="46" t="str">
        <f t="shared" si="3"/>
        <v>OK</v>
      </c>
      <c r="O118" s="154"/>
      <c r="P118" s="154"/>
      <c r="Q118" s="154"/>
      <c r="R118" s="163"/>
      <c r="S118" s="85"/>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10</v>
      </c>
      <c r="M119" s="73">
        <f t="shared" si="2"/>
        <v>10</v>
      </c>
      <c r="N119" s="46" t="str">
        <f t="shared" si="3"/>
        <v>OK</v>
      </c>
      <c r="O119" s="154"/>
      <c r="P119" s="154"/>
      <c r="Q119" s="154"/>
      <c r="R119" s="163"/>
      <c r="S119" s="85"/>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10</v>
      </c>
      <c r="M120" s="73">
        <f t="shared" si="2"/>
        <v>10</v>
      </c>
      <c r="N120" s="46" t="str">
        <f t="shared" si="3"/>
        <v>OK</v>
      </c>
      <c r="O120" s="154"/>
      <c r="P120" s="154"/>
      <c r="Q120" s="154"/>
      <c r="R120" s="163"/>
      <c r="S120" s="85"/>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10</v>
      </c>
      <c r="M121" s="73">
        <f t="shared" si="2"/>
        <v>10</v>
      </c>
      <c r="N121" s="46" t="str">
        <f t="shared" si="3"/>
        <v>OK</v>
      </c>
      <c r="O121" s="154"/>
      <c r="P121" s="154"/>
      <c r="Q121" s="154"/>
      <c r="R121" s="163"/>
      <c r="S121" s="85"/>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10</v>
      </c>
      <c r="M122" s="73">
        <f t="shared" si="2"/>
        <v>10</v>
      </c>
      <c r="N122" s="46" t="str">
        <f t="shared" si="3"/>
        <v>OK</v>
      </c>
      <c r="O122" s="154"/>
      <c r="P122" s="154"/>
      <c r="Q122" s="154"/>
      <c r="R122" s="163"/>
      <c r="S122" s="85"/>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10</v>
      </c>
      <c r="M123" s="73">
        <f t="shared" si="2"/>
        <v>10</v>
      </c>
      <c r="N123" s="46" t="str">
        <f t="shared" si="3"/>
        <v>OK</v>
      </c>
      <c r="O123" s="154"/>
      <c r="P123" s="154"/>
      <c r="Q123" s="154"/>
      <c r="R123" s="163"/>
      <c r="S123" s="85"/>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10</v>
      </c>
      <c r="M124" s="73">
        <f t="shared" si="2"/>
        <v>10</v>
      </c>
      <c r="N124" s="46" t="str">
        <f t="shared" si="3"/>
        <v>OK</v>
      </c>
      <c r="O124" s="154"/>
      <c r="P124" s="154"/>
      <c r="Q124" s="154"/>
      <c r="R124" s="163"/>
      <c r="S124" s="85"/>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10</v>
      </c>
      <c r="M125" s="73">
        <f t="shared" si="2"/>
        <v>10</v>
      </c>
      <c r="N125" s="46" t="str">
        <f t="shared" si="3"/>
        <v>OK</v>
      </c>
      <c r="O125" s="154"/>
      <c r="P125" s="154"/>
      <c r="Q125" s="154"/>
      <c r="R125" s="163"/>
      <c r="S125" s="85"/>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10</v>
      </c>
      <c r="M126" s="73">
        <f t="shared" si="2"/>
        <v>10</v>
      </c>
      <c r="N126" s="46" t="str">
        <f t="shared" si="3"/>
        <v>OK</v>
      </c>
      <c r="O126" s="154"/>
      <c r="P126" s="154"/>
      <c r="Q126" s="154"/>
      <c r="R126" s="163"/>
      <c r="S126" s="85"/>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10</v>
      </c>
      <c r="M127" s="73">
        <f t="shared" si="2"/>
        <v>10</v>
      </c>
      <c r="N127" s="46" t="str">
        <f t="shared" si="3"/>
        <v>OK</v>
      </c>
      <c r="O127" s="154"/>
      <c r="P127" s="154"/>
      <c r="Q127" s="154"/>
      <c r="R127" s="163"/>
      <c r="S127" s="85"/>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10</v>
      </c>
      <c r="M128" s="73">
        <f t="shared" si="2"/>
        <v>10</v>
      </c>
      <c r="N128" s="46" t="str">
        <f t="shared" si="3"/>
        <v>OK</v>
      </c>
      <c r="O128" s="154"/>
      <c r="P128" s="154"/>
      <c r="Q128" s="154"/>
      <c r="R128" s="163"/>
      <c r="S128" s="85"/>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10</v>
      </c>
      <c r="M129" s="73">
        <f t="shared" si="2"/>
        <v>10</v>
      </c>
      <c r="N129" s="46" t="str">
        <f t="shared" si="3"/>
        <v>OK</v>
      </c>
      <c r="O129" s="154"/>
      <c r="P129" s="154"/>
      <c r="Q129" s="154"/>
      <c r="R129" s="163"/>
      <c r="S129" s="85"/>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1</v>
      </c>
      <c r="M130" s="73">
        <f t="shared" si="2"/>
        <v>1</v>
      </c>
      <c r="N130" s="46" t="str">
        <f t="shared" si="3"/>
        <v>OK</v>
      </c>
      <c r="O130" s="154"/>
      <c r="P130" s="154"/>
      <c r="Q130" s="154"/>
      <c r="R130" s="163"/>
      <c r="S130" s="85"/>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10</v>
      </c>
      <c r="M131" s="73">
        <f t="shared" si="2"/>
        <v>10</v>
      </c>
      <c r="N131" s="46" t="str">
        <f t="shared" si="3"/>
        <v>OK</v>
      </c>
      <c r="O131" s="154"/>
      <c r="P131" s="154"/>
      <c r="Q131" s="154"/>
      <c r="R131" s="163"/>
      <c r="S131" s="85"/>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100</v>
      </c>
      <c r="M132" s="73">
        <f t="shared" ref="M132:M195" si="4">L132-(SUM(O132:AL132))</f>
        <v>100</v>
      </c>
      <c r="N132" s="46" t="str">
        <f t="shared" si="3"/>
        <v>OK</v>
      </c>
      <c r="O132" s="154"/>
      <c r="P132" s="154"/>
      <c r="Q132" s="154"/>
      <c r="R132" s="163"/>
      <c r="S132" s="85"/>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100</v>
      </c>
      <c r="M133" s="73">
        <f t="shared" si="4"/>
        <v>100</v>
      </c>
      <c r="N133" s="46" t="str">
        <f t="shared" ref="N133:N196" si="5">IF(M133&lt;0,"ATENÇÃO","OK")</f>
        <v>OK</v>
      </c>
      <c r="O133" s="154"/>
      <c r="P133" s="154"/>
      <c r="Q133" s="154"/>
      <c r="R133" s="163"/>
      <c r="S133" s="85"/>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100</v>
      </c>
      <c r="M134" s="73">
        <f t="shared" si="4"/>
        <v>100</v>
      </c>
      <c r="N134" s="46" t="str">
        <f t="shared" si="5"/>
        <v>OK</v>
      </c>
      <c r="O134" s="154"/>
      <c r="P134" s="154"/>
      <c r="Q134" s="154"/>
      <c r="R134" s="163"/>
      <c r="S134" s="85"/>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100</v>
      </c>
      <c r="M135" s="73">
        <f t="shared" si="4"/>
        <v>100</v>
      </c>
      <c r="N135" s="46" t="str">
        <f t="shared" si="5"/>
        <v>OK</v>
      </c>
      <c r="O135" s="154"/>
      <c r="P135" s="154"/>
      <c r="Q135" s="154"/>
      <c r="R135" s="163"/>
      <c r="S135" s="85"/>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1000</v>
      </c>
      <c r="M136" s="73">
        <f t="shared" si="4"/>
        <v>0</v>
      </c>
      <c r="N136" s="46" t="str">
        <f t="shared" si="5"/>
        <v>OK</v>
      </c>
      <c r="O136" s="154"/>
      <c r="P136" s="154"/>
      <c r="Q136" s="154">
        <v>1000</v>
      </c>
      <c r="R136" s="163"/>
      <c r="S136" s="85"/>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500</v>
      </c>
      <c r="M137" s="73">
        <f t="shared" si="4"/>
        <v>0</v>
      </c>
      <c r="N137" s="46" t="str">
        <f t="shared" si="5"/>
        <v>OK</v>
      </c>
      <c r="O137" s="154"/>
      <c r="P137" s="154"/>
      <c r="Q137" s="154">
        <v>500</v>
      </c>
      <c r="R137" s="163"/>
      <c r="S137" s="85"/>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300</v>
      </c>
      <c r="M138" s="73">
        <f t="shared" si="4"/>
        <v>0</v>
      </c>
      <c r="N138" s="46" t="str">
        <f t="shared" si="5"/>
        <v>OK</v>
      </c>
      <c r="O138" s="154"/>
      <c r="P138" s="154"/>
      <c r="Q138" s="154">
        <v>300</v>
      </c>
      <c r="R138" s="163"/>
      <c r="S138" s="85"/>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30</v>
      </c>
      <c r="M139" s="73">
        <f t="shared" si="4"/>
        <v>30</v>
      </c>
      <c r="N139" s="46" t="str">
        <f t="shared" si="5"/>
        <v>OK</v>
      </c>
      <c r="O139" s="154"/>
      <c r="P139" s="154"/>
      <c r="Q139" s="154"/>
      <c r="R139" s="163"/>
      <c r="S139" s="85"/>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30</v>
      </c>
      <c r="M140" s="73">
        <f t="shared" si="4"/>
        <v>30</v>
      </c>
      <c r="N140" s="46" t="str">
        <f t="shared" si="5"/>
        <v>OK</v>
      </c>
      <c r="O140" s="154"/>
      <c r="P140" s="154"/>
      <c r="Q140" s="154"/>
      <c r="R140" s="163"/>
      <c r="S140" s="85"/>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30</v>
      </c>
      <c r="M141" s="73">
        <f t="shared" si="4"/>
        <v>30</v>
      </c>
      <c r="N141" s="46" t="str">
        <f t="shared" si="5"/>
        <v>OK</v>
      </c>
      <c r="O141" s="154"/>
      <c r="P141" s="154"/>
      <c r="Q141" s="154"/>
      <c r="R141" s="163"/>
      <c r="S141" s="85"/>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30</v>
      </c>
      <c r="M142" s="73">
        <f t="shared" si="4"/>
        <v>30</v>
      </c>
      <c r="N142" s="46" t="str">
        <f t="shared" si="5"/>
        <v>OK</v>
      </c>
      <c r="O142" s="154"/>
      <c r="P142" s="154"/>
      <c r="Q142" s="154"/>
      <c r="R142" s="163"/>
      <c r="S142" s="85"/>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30</v>
      </c>
      <c r="M143" s="73">
        <f t="shared" si="4"/>
        <v>30</v>
      </c>
      <c r="N143" s="46" t="str">
        <f t="shared" si="5"/>
        <v>OK</v>
      </c>
      <c r="O143" s="154"/>
      <c r="P143" s="154"/>
      <c r="Q143" s="154"/>
      <c r="R143" s="163"/>
      <c r="S143" s="85"/>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30</v>
      </c>
      <c r="M144" s="73">
        <f t="shared" si="4"/>
        <v>30</v>
      </c>
      <c r="N144" s="46" t="str">
        <f t="shared" si="5"/>
        <v>OK</v>
      </c>
      <c r="O144" s="154"/>
      <c r="P144" s="154"/>
      <c r="Q144" s="154"/>
      <c r="R144" s="163"/>
      <c r="S144" s="85"/>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20</v>
      </c>
      <c r="M145" s="73">
        <f t="shared" si="4"/>
        <v>20</v>
      </c>
      <c r="N145" s="46" t="str">
        <f t="shared" si="5"/>
        <v>OK</v>
      </c>
      <c r="O145" s="154"/>
      <c r="P145" s="154"/>
      <c r="Q145" s="154"/>
      <c r="R145" s="163"/>
      <c r="S145" s="85"/>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154"/>
      <c r="P146" s="154"/>
      <c r="Q146" s="154"/>
      <c r="R146" s="163"/>
      <c r="S146" s="85"/>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154"/>
      <c r="P147" s="154"/>
      <c r="Q147" s="154"/>
      <c r="R147" s="163"/>
      <c r="S147" s="85"/>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154"/>
      <c r="P148" s="154"/>
      <c r="Q148" s="154"/>
      <c r="R148" s="163"/>
      <c r="S148" s="85"/>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154"/>
      <c r="P149" s="154"/>
      <c r="Q149" s="154"/>
      <c r="R149" s="163"/>
      <c r="S149" s="85"/>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154"/>
      <c r="P150" s="154"/>
      <c r="Q150" s="154"/>
      <c r="R150" s="163"/>
      <c r="S150" s="85"/>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154"/>
      <c r="P151" s="154"/>
      <c r="Q151" s="154"/>
      <c r="R151" s="163"/>
      <c r="S151" s="85"/>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154"/>
      <c r="P152" s="154"/>
      <c r="Q152" s="154"/>
      <c r="R152" s="163"/>
      <c r="S152" s="85"/>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154"/>
      <c r="P153" s="154"/>
      <c r="Q153" s="154"/>
      <c r="R153" s="163"/>
      <c r="S153" s="85"/>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154"/>
      <c r="P154" s="154"/>
      <c r="Q154" s="154"/>
      <c r="R154" s="163"/>
      <c r="S154" s="85"/>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154"/>
      <c r="P155" s="154"/>
      <c r="Q155" s="154"/>
      <c r="R155" s="163"/>
      <c r="S155" s="85"/>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50</v>
      </c>
      <c r="M156" s="73">
        <f t="shared" si="4"/>
        <v>0</v>
      </c>
      <c r="N156" s="46" t="str">
        <f t="shared" si="5"/>
        <v>OK</v>
      </c>
      <c r="O156" s="154"/>
      <c r="P156" s="154"/>
      <c r="Q156" s="154">
        <v>50</v>
      </c>
      <c r="R156" s="163"/>
      <c r="S156" s="85"/>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20</v>
      </c>
      <c r="M157" s="73">
        <f t="shared" si="4"/>
        <v>20</v>
      </c>
      <c r="N157" s="46" t="str">
        <f t="shared" si="5"/>
        <v>OK</v>
      </c>
      <c r="O157" s="154"/>
      <c r="P157" s="154"/>
      <c r="Q157" s="154"/>
      <c r="R157" s="163"/>
      <c r="S157" s="85"/>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3</v>
      </c>
      <c r="M158" s="73">
        <f t="shared" si="4"/>
        <v>0</v>
      </c>
      <c r="N158" s="46" t="str">
        <f t="shared" si="5"/>
        <v>OK</v>
      </c>
      <c r="O158" s="154"/>
      <c r="P158" s="154"/>
      <c r="Q158" s="154">
        <v>3</v>
      </c>
      <c r="R158" s="163"/>
      <c r="S158" s="85"/>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200</v>
      </c>
      <c r="M159" s="73">
        <f t="shared" si="4"/>
        <v>100</v>
      </c>
      <c r="N159" s="46" t="str">
        <f t="shared" si="5"/>
        <v>OK</v>
      </c>
      <c r="O159" s="154"/>
      <c r="P159" s="154"/>
      <c r="Q159" s="154">
        <v>100</v>
      </c>
      <c r="R159" s="163"/>
      <c r="S159" s="85"/>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3</v>
      </c>
      <c r="M160" s="73">
        <f t="shared" si="4"/>
        <v>3</v>
      </c>
      <c r="N160" s="46" t="str">
        <f t="shared" si="5"/>
        <v>OK</v>
      </c>
      <c r="O160" s="154"/>
      <c r="P160" s="154"/>
      <c r="Q160" s="154"/>
      <c r="R160" s="163"/>
      <c r="S160" s="85"/>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3</v>
      </c>
      <c r="M161" s="73">
        <f t="shared" si="4"/>
        <v>3</v>
      </c>
      <c r="N161" s="46" t="str">
        <f t="shared" si="5"/>
        <v>OK</v>
      </c>
      <c r="O161" s="154"/>
      <c r="P161" s="154"/>
      <c r="Q161" s="154"/>
      <c r="R161" s="163"/>
      <c r="S161" s="85"/>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50</v>
      </c>
      <c r="M162" s="73">
        <f t="shared" si="4"/>
        <v>0</v>
      </c>
      <c r="N162" s="46" t="str">
        <f t="shared" si="5"/>
        <v>OK</v>
      </c>
      <c r="O162" s="154"/>
      <c r="P162" s="154"/>
      <c r="Q162" s="154">
        <v>50</v>
      </c>
      <c r="R162" s="163"/>
      <c r="S162" s="85"/>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21.599999999999998</v>
      </c>
      <c r="M163" s="73">
        <f t="shared" si="4"/>
        <v>16.599999999999998</v>
      </c>
      <c r="N163" s="46" t="str">
        <f t="shared" si="5"/>
        <v>OK</v>
      </c>
      <c r="O163" s="154"/>
      <c r="P163" s="154"/>
      <c r="Q163" s="154">
        <v>5</v>
      </c>
      <c r="R163" s="163"/>
      <c r="S163" s="85"/>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24</v>
      </c>
      <c r="M164" s="73">
        <f t="shared" si="4"/>
        <v>19</v>
      </c>
      <c r="N164" s="46" t="str">
        <f t="shared" si="5"/>
        <v>OK</v>
      </c>
      <c r="O164" s="154"/>
      <c r="P164" s="154"/>
      <c r="Q164" s="154">
        <v>5</v>
      </c>
      <c r="R164" s="163"/>
      <c r="S164" s="85"/>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3</v>
      </c>
      <c r="M165" s="73">
        <f t="shared" si="4"/>
        <v>1</v>
      </c>
      <c r="N165" s="46" t="str">
        <f t="shared" si="5"/>
        <v>OK</v>
      </c>
      <c r="O165" s="154"/>
      <c r="P165" s="154"/>
      <c r="Q165" s="154">
        <v>2</v>
      </c>
      <c r="R165" s="163"/>
      <c r="S165" s="85"/>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40</v>
      </c>
      <c r="M166" s="73">
        <f t="shared" si="4"/>
        <v>30</v>
      </c>
      <c r="N166" s="46" t="str">
        <f t="shared" si="5"/>
        <v>OK</v>
      </c>
      <c r="O166" s="154"/>
      <c r="P166" s="154"/>
      <c r="Q166" s="154">
        <v>10</v>
      </c>
      <c r="R166" s="163"/>
      <c r="S166" s="85"/>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40</v>
      </c>
      <c r="M167" s="73">
        <f t="shared" si="4"/>
        <v>20</v>
      </c>
      <c r="N167" s="46" t="str">
        <f t="shared" si="5"/>
        <v>OK</v>
      </c>
      <c r="O167" s="154"/>
      <c r="P167" s="154"/>
      <c r="Q167" s="154">
        <v>20</v>
      </c>
      <c r="R167" s="163"/>
      <c r="S167" s="85"/>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20</v>
      </c>
      <c r="M168" s="73">
        <f t="shared" si="4"/>
        <v>10</v>
      </c>
      <c r="N168" s="46" t="str">
        <f t="shared" si="5"/>
        <v>OK</v>
      </c>
      <c r="O168" s="154"/>
      <c r="P168" s="154"/>
      <c r="Q168" s="154">
        <v>10</v>
      </c>
      <c r="R168" s="163"/>
      <c r="S168" s="85"/>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20</v>
      </c>
      <c r="M169" s="73">
        <f t="shared" si="4"/>
        <v>10</v>
      </c>
      <c r="N169" s="46" t="str">
        <f t="shared" si="5"/>
        <v>OK</v>
      </c>
      <c r="O169" s="154"/>
      <c r="P169" s="154"/>
      <c r="Q169" s="154">
        <v>10</v>
      </c>
      <c r="R169" s="163"/>
      <c r="S169" s="85"/>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8</v>
      </c>
      <c r="M170" s="73">
        <f t="shared" si="4"/>
        <v>0</v>
      </c>
      <c r="N170" s="46" t="str">
        <f t="shared" si="5"/>
        <v>OK</v>
      </c>
      <c r="O170" s="154"/>
      <c r="P170" s="154"/>
      <c r="Q170" s="154">
        <v>8</v>
      </c>
      <c r="R170" s="163"/>
      <c r="S170" s="85"/>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8</v>
      </c>
      <c r="M171" s="73">
        <f t="shared" si="4"/>
        <v>0</v>
      </c>
      <c r="N171" s="46" t="str">
        <f t="shared" si="5"/>
        <v>OK</v>
      </c>
      <c r="O171" s="154"/>
      <c r="P171" s="154"/>
      <c r="Q171" s="154">
        <v>8</v>
      </c>
      <c r="R171" s="163"/>
      <c r="S171" s="85"/>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1</v>
      </c>
      <c r="M172" s="73">
        <f t="shared" si="4"/>
        <v>0</v>
      </c>
      <c r="N172" s="46" t="str">
        <f t="shared" si="5"/>
        <v>OK</v>
      </c>
      <c r="O172" s="154"/>
      <c r="P172" s="154"/>
      <c r="Q172" s="154">
        <v>1</v>
      </c>
      <c r="R172" s="163"/>
      <c r="S172" s="85"/>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2</v>
      </c>
      <c r="M173" s="73">
        <f t="shared" si="4"/>
        <v>1</v>
      </c>
      <c r="N173" s="46" t="str">
        <f t="shared" si="5"/>
        <v>OK</v>
      </c>
      <c r="O173" s="154"/>
      <c r="P173" s="154"/>
      <c r="Q173" s="154">
        <v>1</v>
      </c>
      <c r="R173" s="163"/>
      <c r="S173" s="85"/>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50</v>
      </c>
      <c r="M174" s="73">
        <f t="shared" si="4"/>
        <v>0</v>
      </c>
      <c r="N174" s="46" t="str">
        <f t="shared" si="5"/>
        <v>OK</v>
      </c>
      <c r="O174" s="154"/>
      <c r="P174" s="154"/>
      <c r="Q174" s="154">
        <v>50</v>
      </c>
      <c r="R174" s="163"/>
      <c r="S174" s="85"/>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20</v>
      </c>
      <c r="M175" s="73">
        <f t="shared" si="4"/>
        <v>20</v>
      </c>
      <c r="N175" s="46" t="str">
        <f t="shared" si="5"/>
        <v>OK</v>
      </c>
      <c r="O175" s="154"/>
      <c r="P175" s="154"/>
      <c r="Q175" s="154"/>
      <c r="R175" s="163"/>
      <c r="S175" s="85"/>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30</v>
      </c>
      <c r="M176" s="73">
        <f t="shared" si="4"/>
        <v>10</v>
      </c>
      <c r="N176" s="46" t="str">
        <f t="shared" si="5"/>
        <v>OK</v>
      </c>
      <c r="O176" s="154"/>
      <c r="P176" s="154"/>
      <c r="Q176" s="154">
        <v>20</v>
      </c>
      <c r="R176" s="163"/>
      <c r="S176" s="85"/>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10</v>
      </c>
      <c r="M177" s="73">
        <f t="shared" si="4"/>
        <v>0</v>
      </c>
      <c r="N177" s="46" t="str">
        <f t="shared" si="5"/>
        <v>OK</v>
      </c>
      <c r="O177" s="154"/>
      <c r="P177" s="154"/>
      <c r="Q177" s="154">
        <v>10</v>
      </c>
      <c r="R177" s="163"/>
      <c r="S177" s="85"/>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20</v>
      </c>
      <c r="M178" s="73">
        <f t="shared" si="4"/>
        <v>20</v>
      </c>
      <c r="N178" s="46" t="str">
        <f t="shared" si="5"/>
        <v>OK</v>
      </c>
      <c r="O178" s="154"/>
      <c r="P178" s="154"/>
      <c r="Q178" s="154"/>
      <c r="R178" s="163"/>
      <c r="S178" s="85"/>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20</v>
      </c>
      <c r="M179" s="73">
        <f t="shared" si="4"/>
        <v>20</v>
      </c>
      <c r="N179" s="46" t="str">
        <f t="shared" si="5"/>
        <v>OK</v>
      </c>
      <c r="O179" s="154"/>
      <c r="P179" s="154"/>
      <c r="Q179" s="154"/>
      <c r="R179" s="163"/>
      <c r="S179" s="85"/>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50</v>
      </c>
      <c r="M180" s="73">
        <f t="shared" si="4"/>
        <v>50</v>
      </c>
      <c r="N180" s="46" t="str">
        <f t="shared" si="5"/>
        <v>OK</v>
      </c>
      <c r="O180" s="154"/>
      <c r="P180" s="154"/>
      <c r="Q180" s="154"/>
      <c r="R180" s="163"/>
      <c r="S180" s="85"/>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74.399999999999991</v>
      </c>
      <c r="M181" s="73">
        <f t="shared" si="4"/>
        <v>74.399999999999991</v>
      </c>
      <c r="N181" s="46" t="str">
        <f t="shared" si="5"/>
        <v>OK</v>
      </c>
      <c r="O181" s="154"/>
      <c r="P181" s="154"/>
      <c r="Q181" s="154"/>
      <c r="R181" s="163"/>
      <c r="S181" s="85"/>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50</v>
      </c>
      <c r="M182" s="73">
        <f t="shared" si="4"/>
        <v>40</v>
      </c>
      <c r="N182" s="46" t="str">
        <f t="shared" si="5"/>
        <v>OK</v>
      </c>
      <c r="O182" s="154"/>
      <c r="P182" s="154"/>
      <c r="Q182" s="154">
        <v>10</v>
      </c>
      <c r="R182" s="163"/>
      <c r="S182" s="85"/>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0</v>
      </c>
      <c r="M183" s="73">
        <f t="shared" si="4"/>
        <v>0</v>
      </c>
      <c r="N183" s="46" t="str">
        <f t="shared" si="5"/>
        <v>OK</v>
      </c>
      <c r="O183" s="154"/>
      <c r="P183" s="154"/>
      <c r="Q183" s="154"/>
      <c r="R183" s="163"/>
      <c r="S183" s="85"/>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154"/>
      <c r="P184" s="154"/>
      <c r="Q184" s="154"/>
      <c r="R184" s="163"/>
      <c r="S184" s="85"/>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300</v>
      </c>
      <c r="M185" s="73">
        <f t="shared" si="4"/>
        <v>200</v>
      </c>
      <c r="N185" s="46" t="str">
        <f t="shared" si="5"/>
        <v>OK</v>
      </c>
      <c r="O185" s="154"/>
      <c r="P185" s="154"/>
      <c r="Q185" s="154">
        <v>100</v>
      </c>
      <c r="R185" s="163"/>
      <c r="S185" s="85"/>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200</v>
      </c>
      <c r="M186" s="73">
        <f t="shared" si="4"/>
        <v>120</v>
      </c>
      <c r="N186" s="46" t="str">
        <f t="shared" si="5"/>
        <v>OK</v>
      </c>
      <c r="O186" s="154"/>
      <c r="P186" s="154"/>
      <c r="Q186" s="154">
        <v>80</v>
      </c>
      <c r="R186" s="163"/>
      <c r="S186" s="85"/>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200</v>
      </c>
      <c r="M187" s="73">
        <f t="shared" si="4"/>
        <v>160</v>
      </c>
      <c r="N187" s="46" t="str">
        <f t="shared" si="5"/>
        <v>OK</v>
      </c>
      <c r="O187" s="154"/>
      <c r="P187" s="154"/>
      <c r="Q187" s="154">
        <v>40</v>
      </c>
      <c r="R187" s="163"/>
      <c r="S187" s="85"/>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30</v>
      </c>
      <c r="M188" s="73">
        <f t="shared" si="4"/>
        <v>30</v>
      </c>
      <c r="N188" s="46" t="str">
        <f t="shared" si="5"/>
        <v>OK</v>
      </c>
      <c r="O188" s="154"/>
      <c r="P188" s="154"/>
      <c r="Q188" s="154"/>
      <c r="R188" s="163"/>
      <c r="S188" s="85"/>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50</v>
      </c>
      <c r="M189" s="73">
        <f t="shared" si="4"/>
        <v>50</v>
      </c>
      <c r="N189" s="46" t="str">
        <f t="shared" si="5"/>
        <v>OK</v>
      </c>
      <c r="O189" s="154"/>
      <c r="P189" s="154"/>
      <c r="Q189" s="154"/>
      <c r="R189" s="163"/>
      <c r="S189" s="85"/>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20</v>
      </c>
      <c r="M190" s="73">
        <f t="shared" si="4"/>
        <v>20</v>
      </c>
      <c r="N190" s="46" t="str">
        <f t="shared" si="5"/>
        <v>OK</v>
      </c>
      <c r="O190" s="154"/>
      <c r="P190" s="154"/>
      <c r="Q190" s="154"/>
      <c r="R190" s="163"/>
      <c r="S190" s="85"/>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60</v>
      </c>
      <c r="M191" s="73">
        <f t="shared" si="4"/>
        <v>0</v>
      </c>
      <c r="N191" s="46" t="str">
        <f t="shared" si="5"/>
        <v>OK</v>
      </c>
      <c r="O191" s="154"/>
      <c r="P191" s="154"/>
      <c r="Q191" s="154">
        <v>60</v>
      </c>
      <c r="R191" s="163"/>
      <c r="S191" s="85"/>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30</v>
      </c>
      <c r="M192" s="73">
        <f t="shared" si="4"/>
        <v>0</v>
      </c>
      <c r="N192" s="46" t="str">
        <f t="shared" si="5"/>
        <v>OK</v>
      </c>
      <c r="O192" s="154"/>
      <c r="P192" s="154"/>
      <c r="Q192" s="154">
        <v>30</v>
      </c>
      <c r="R192" s="163"/>
      <c r="S192" s="85"/>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2</v>
      </c>
      <c r="M193" s="73">
        <f t="shared" si="4"/>
        <v>0</v>
      </c>
      <c r="N193" s="46" t="str">
        <f t="shared" si="5"/>
        <v>OK</v>
      </c>
      <c r="O193" s="154"/>
      <c r="P193" s="154"/>
      <c r="Q193" s="154">
        <v>2</v>
      </c>
      <c r="R193" s="163"/>
      <c r="S193" s="85"/>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3</v>
      </c>
      <c r="M194" s="73">
        <f t="shared" si="4"/>
        <v>0</v>
      </c>
      <c r="N194" s="46" t="str">
        <f t="shared" si="5"/>
        <v>OK</v>
      </c>
      <c r="O194" s="154"/>
      <c r="P194" s="154"/>
      <c r="Q194" s="154">
        <v>3</v>
      </c>
      <c r="R194" s="163"/>
      <c r="S194" s="85"/>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3</v>
      </c>
      <c r="M195" s="73">
        <f t="shared" si="4"/>
        <v>0</v>
      </c>
      <c r="N195" s="46" t="str">
        <f t="shared" si="5"/>
        <v>OK</v>
      </c>
      <c r="O195" s="154"/>
      <c r="P195" s="154"/>
      <c r="Q195" s="154">
        <v>3</v>
      </c>
      <c r="R195" s="163"/>
      <c r="S195" s="85"/>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10</v>
      </c>
      <c r="M196" s="73">
        <f t="shared" ref="M196:M259" si="6">L196-(SUM(O196:AL196))</f>
        <v>0</v>
      </c>
      <c r="N196" s="46" t="str">
        <f t="shared" si="5"/>
        <v>OK</v>
      </c>
      <c r="O196" s="154"/>
      <c r="P196" s="154"/>
      <c r="Q196" s="154">
        <v>10</v>
      </c>
      <c r="R196" s="163"/>
      <c r="S196" s="85"/>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154"/>
      <c r="P197" s="154"/>
      <c r="Q197" s="154"/>
      <c r="R197" s="163"/>
      <c r="S197" s="85"/>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2</v>
      </c>
      <c r="M198" s="73">
        <f t="shared" si="6"/>
        <v>2</v>
      </c>
      <c r="N198" s="46" t="str">
        <f t="shared" si="7"/>
        <v>OK</v>
      </c>
      <c r="O198" s="154"/>
      <c r="P198" s="154"/>
      <c r="Q198" s="154"/>
      <c r="R198" s="163"/>
      <c r="S198" s="85"/>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4</v>
      </c>
      <c r="M199" s="73">
        <f t="shared" si="6"/>
        <v>4</v>
      </c>
      <c r="N199" s="46" t="str">
        <f t="shared" si="7"/>
        <v>OK</v>
      </c>
      <c r="O199" s="154"/>
      <c r="P199" s="154"/>
      <c r="Q199" s="154"/>
      <c r="R199" s="163"/>
      <c r="S199" s="85"/>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50</v>
      </c>
      <c r="M200" s="73">
        <f t="shared" si="6"/>
        <v>50</v>
      </c>
      <c r="N200" s="46" t="str">
        <f t="shared" si="7"/>
        <v>OK</v>
      </c>
      <c r="O200" s="154"/>
      <c r="P200" s="154"/>
      <c r="Q200" s="154"/>
      <c r="R200" s="163"/>
      <c r="S200" s="85"/>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200</v>
      </c>
      <c r="M201" s="73">
        <f t="shared" si="6"/>
        <v>200</v>
      </c>
      <c r="N201" s="46" t="str">
        <f t="shared" si="7"/>
        <v>OK</v>
      </c>
      <c r="O201" s="154"/>
      <c r="P201" s="154"/>
      <c r="Q201" s="154"/>
      <c r="R201" s="163"/>
      <c r="S201" s="85"/>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50</v>
      </c>
      <c r="M202" s="73">
        <f t="shared" si="6"/>
        <v>50</v>
      </c>
      <c r="N202" s="46" t="str">
        <f t="shared" si="7"/>
        <v>OK</v>
      </c>
      <c r="O202" s="154"/>
      <c r="P202" s="154"/>
      <c r="Q202" s="154"/>
      <c r="R202" s="163"/>
      <c r="S202" s="85"/>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24</v>
      </c>
      <c r="M203" s="73">
        <f t="shared" si="6"/>
        <v>19</v>
      </c>
      <c r="N203" s="46" t="str">
        <f t="shared" si="7"/>
        <v>OK</v>
      </c>
      <c r="O203" s="154"/>
      <c r="P203" s="154"/>
      <c r="Q203" s="154">
        <v>5</v>
      </c>
      <c r="R203" s="163"/>
      <c r="S203" s="85"/>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24</v>
      </c>
      <c r="M204" s="73">
        <f t="shared" si="6"/>
        <v>0</v>
      </c>
      <c r="N204" s="46" t="str">
        <f t="shared" si="7"/>
        <v>OK</v>
      </c>
      <c r="O204" s="154"/>
      <c r="P204" s="154"/>
      <c r="Q204" s="154">
        <v>24</v>
      </c>
      <c r="R204" s="163"/>
      <c r="S204" s="85"/>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24</v>
      </c>
      <c r="M205" s="73">
        <f t="shared" si="6"/>
        <v>0</v>
      </c>
      <c r="N205" s="46" t="str">
        <f t="shared" si="7"/>
        <v>OK</v>
      </c>
      <c r="O205" s="154"/>
      <c r="P205" s="154"/>
      <c r="Q205" s="154">
        <v>24</v>
      </c>
      <c r="R205" s="163"/>
      <c r="S205" s="85"/>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25</v>
      </c>
      <c r="M206" s="73">
        <f t="shared" si="6"/>
        <v>15</v>
      </c>
      <c r="N206" s="46" t="str">
        <f t="shared" si="7"/>
        <v>OK</v>
      </c>
      <c r="O206" s="154"/>
      <c r="P206" s="154"/>
      <c r="Q206" s="154">
        <v>10</v>
      </c>
      <c r="R206" s="163"/>
      <c r="S206" s="85"/>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25</v>
      </c>
      <c r="M207" s="73">
        <f t="shared" si="6"/>
        <v>5</v>
      </c>
      <c r="N207" s="46" t="str">
        <f t="shared" si="7"/>
        <v>OK</v>
      </c>
      <c r="O207" s="154"/>
      <c r="P207" s="154"/>
      <c r="Q207" s="154">
        <v>20</v>
      </c>
      <c r="R207" s="163"/>
      <c r="S207" s="85"/>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24</v>
      </c>
      <c r="M208" s="73">
        <f t="shared" si="6"/>
        <v>14</v>
      </c>
      <c r="N208" s="46" t="str">
        <f t="shared" si="7"/>
        <v>OK</v>
      </c>
      <c r="O208" s="154"/>
      <c r="P208" s="154"/>
      <c r="Q208" s="154">
        <v>10</v>
      </c>
      <c r="R208" s="163"/>
      <c r="S208" s="85"/>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24</v>
      </c>
      <c r="M209" s="73">
        <f t="shared" si="6"/>
        <v>14</v>
      </c>
      <c r="N209" s="46" t="str">
        <f t="shared" si="7"/>
        <v>OK</v>
      </c>
      <c r="O209" s="154"/>
      <c r="P209" s="154"/>
      <c r="Q209" s="154">
        <v>10</v>
      </c>
      <c r="R209" s="163"/>
      <c r="S209" s="85"/>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8</v>
      </c>
      <c r="M210" s="73">
        <f t="shared" si="6"/>
        <v>5</v>
      </c>
      <c r="N210" s="46" t="str">
        <f t="shared" si="7"/>
        <v>OK</v>
      </c>
      <c r="O210" s="154"/>
      <c r="P210" s="154"/>
      <c r="Q210" s="154">
        <v>3</v>
      </c>
      <c r="R210" s="163"/>
      <c r="S210" s="85"/>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10</v>
      </c>
      <c r="M211" s="73">
        <f t="shared" si="6"/>
        <v>0</v>
      </c>
      <c r="N211" s="46" t="str">
        <f t="shared" si="7"/>
        <v>OK</v>
      </c>
      <c r="O211" s="154"/>
      <c r="P211" s="154"/>
      <c r="Q211" s="154">
        <v>10</v>
      </c>
      <c r="R211" s="163"/>
      <c r="S211" s="85"/>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10</v>
      </c>
      <c r="M212" s="73">
        <f t="shared" si="6"/>
        <v>0</v>
      </c>
      <c r="N212" s="46" t="str">
        <f t="shared" si="7"/>
        <v>OK</v>
      </c>
      <c r="O212" s="154"/>
      <c r="P212" s="154"/>
      <c r="Q212" s="154">
        <v>10</v>
      </c>
      <c r="R212" s="163"/>
      <c r="S212" s="85"/>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6</v>
      </c>
      <c r="M213" s="73">
        <f t="shared" si="6"/>
        <v>0</v>
      </c>
      <c r="N213" s="46" t="str">
        <f t="shared" si="7"/>
        <v>OK</v>
      </c>
      <c r="O213" s="154"/>
      <c r="P213" s="154"/>
      <c r="Q213" s="154">
        <v>6</v>
      </c>
      <c r="R213" s="163"/>
      <c r="S213" s="85"/>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6</v>
      </c>
      <c r="M214" s="73">
        <f t="shared" si="6"/>
        <v>0</v>
      </c>
      <c r="N214" s="46" t="str">
        <f t="shared" si="7"/>
        <v>OK</v>
      </c>
      <c r="O214" s="154"/>
      <c r="P214" s="154"/>
      <c r="Q214" s="154">
        <v>6</v>
      </c>
      <c r="R214" s="163"/>
      <c r="S214" s="85"/>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12</v>
      </c>
      <c r="M215" s="73">
        <f t="shared" si="6"/>
        <v>0</v>
      </c>
      <c r="N215" s="46" t="str">
        <f t="shared" si="7"/>
        <v>OK</v>
      </c>
      <c r="O215" s="154"/>
      <c r="P215" s="154"/>
      <c r="Q215" s="154">
        <v>12</v>
      </c>
      <c r="R215" s="163"/>
      <c r="S215" s="85"/>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12</v>
      </c>
      <c r="M216" s="73">
        <f t="shared" si="6"/>
        <v>0</v>
      </c>
      <c r="N216" s="46" t="str">
        <f t="shared" si="7"/>
        <v>OK</v>
      </c>
      <c r="O216" s="154"/>
      <c r="P216" s="154"/>
      <c r="Q216" s="154">
        <v>12</v>
      </c>
      <c r="R216" s="163"/>
      <c r="S216" s="85"/>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5</v>
      </c>
      <c r="M217" s="73">
        <f t="shared" si="6"/>
        <v>0</v>
      </c>
      <c r="N217" s="46" t="str">
        <f t="shared" si="7"/>
        <v>OK</v>
      </c>
      <c r="O217" s="154"/>
      <c r="P217" s="154"/>
      <c r="Q217" s="154">
        <v>5</v>
      </c>
      <c r="R217" s="163"/>
      <c r="S217" s="85"/>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33</v>
      </c>
      <c r="M218" s="73">
        <f t="shared" si="6"/>
        <v>28</v>
      </c>
      <c r="N218" s="46" t="str">
        <f t="shared" si="7"/>
        <v>OK</v>
      </c>
      <c r="O218" s="154"/>
      <c r="P218" s="154"/>
      <c r="Q218" s="154">
        <v>5</v>
      </c>
      <c r="R218" s="163"/>
      <c r="S218" s="85"/>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3</v>
      </c>
      <c r="M219" s="73">
        <f t="shared" si="6"/>
        <v>1</v>
      </c>
      <c r="N219" s="46" t="str">
        <f t="shared" si="7"/>
        <v>OK</v>
      </c>
      <c r="O219" s="154"/>
      <c r="P219" s="154"/>
      <c r="Q219" s="154">
        <v>2</v>
      </c>
      <c r="R219" s="163"/>
      <c r="S219" s="85"/>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2</v>
      </c>
      <c r="M220" s="73">
        <f t="shared" si="6"/>
        <v>0</v>
      </c>
      <c r="N220" s="46" t="str">
        <f t="shared" si="7"/>
        <v>OK</v>
      </c>
      <c r="O220" s="154"/>
      <c r="P220" s="154"/>
      <c r="Q220" s="154">
        <v>2</v>
      </c>
      <c r="R220" s="163"/>
      <c r="S220" s="85"/>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2</v>
      </c>
      <c r="M221" s="73">
        <f t="shared" si="6"/>
        <v>0</v>
      </c>
      <c r="N221" s="46" t="str">
        <f t="shared" si="7"/>
        <v>OK</v>
      </c>
      <c r="O221" s="154"/>
      <c r="P221" s="154"/>
      <c r="Q221" s="154">
        <v>2</v>
      </c>
      <c r="R221" s="163"/>
      <c r="S221" s="85"/>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10</v>
      </c>
      <c r="M222" s="73">
        <f t="shared" si="6"/>
        <v>7</v>
      </c>
      <c r="N222" s="46" t="str">
        <f t="shared" si="7"/>
        <v>OK</v>
      </c>
      <c r="O222" s="154"/>
      <c r="P222" s="154"/>
      <c r="Q222" s="154">
        <v>3</v>
      </c>
      <c r="R222" s="163"/>
      <c r="S222" s="85"/>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3</v>
      </c>
      <c r="M223" s="73">
        <f t="shared" si="6"/>
        <v>1</v>
      </c>
      <c r="N223" s="46" t="str">
        <f t="shared" si="7"/>
        <v>OK</v>
      </c>
      <c r="O223" s="154"/>
      <c r="P223" s="154"/>
      <c r="Q223" s="154">
        <v>2</v>
      </c>
      <c r="R223" s="163"/>
      <c r="S223" s="85"/>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3</v>
      </c>
      <c r="M224" s="73">
        <f t="shared" si="6"/>
        <v>3</v>
      </c>
      <c r="N224" s="46" t="str">
        <f t="shared" si="7"/>
        <v>OK</v>
      </c>
      <c r="O224" s="154"/>
      <c r="P224" s="154"/>
      <c r="Q224" s="154"/>
      <c r="R224" s="163"/>
      <c r="S224" s="85"/>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154"/>
      <c r="P225" s="154"/>
      <c r="Q225" s="154"/>
      <c r="R225" s="163"/>
      <c r="S225" s="85"/>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154"/>
      <c r="P226" s="154"/>
      <c r="Q226" s="154"/>
      <c r="R226" s="163"/>
      <c r="S226" s="85"/>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154"/>
      <c r="P227" s="154"/>
      <c r="Q227" s="154"/>
      <c r="R227" s="163"/>
      <c r="S227" s="85"/>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154"/>
      <c r="P228" s="154"/>
      <c r="Q228" s="154"/>
      <c r="R228" s="163"/>
      <c r="S228" s="85"/>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154"/>
      <c r="P229" s="154"/>
      <c r="Q229" s="154"/>
      <c r="R229" s="163"/>
      <c r="S229" s="85"/>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154"/>
      <c r="P230" s="154"/>
      <c r="Q230" s="154"/>
      <c r="R230" s="163"/>
      <c r="S230" s="85"/>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154"/>
      <c r="P231" s="154"/>
      <c r="Q231" s="154"/>
      <c r="R231" s="163"/>
      <c r="S231" s="85"/>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154"/>
      <c r="P232" s="154"/>
      <c r="Q232" s="154"/>
      <c r="R232" s="163"/>
      <c r="S232" s="85"/>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154"/>
      <c r="P233" s="154"/>
      <c r="Q233" s="154"/>
      <c r="R233" s="163"/>
      <c r="S233" s="85"/>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154"/>
      <c r="P234" s="154"/>
      <c r="Q234" s="154"/>
      <c r="R234" s="163"/>
      <c r="S234" s="85"/>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154"/>
      <c r="P235" s="154"/>
      <c r="Q235" s="154"/>
      <c r="R235" s="163"/>
      <c r="S235" s="85"/>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154"/>
      <c r="P236" s="154"/>
      <c r="Q236" s="154"/>
      <c r="R236" s="163"/>
      <c r="S236" s="85"/>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154"/>
      <c r="P237" s="154"/>
      <c r="Q237" s="154"/>
      <c r="R237" s="163"/>
      <c r="S237" s="85"/>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154"/>
      <c r="P238" s="154"/>
      <c r="Q238" s="154"/>
      <c r="R238" s="163"/>
      <c r="S238" s="85"/>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154"/>
      <c r="P239" s="154"/>
      <c r="Q239" s="154"/>
      <c r="R239" s="163"/>
      <c r="S239" s="85"/>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154"/>
      <c r="P240" s="154"/>
      <c r="Q240" s="154"/>
      <c r="R240" s="163"/>
      <c r="S240" s="85"/>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154"/>
      <c r="P241" s="154"/>
      <c r="Q241" s="154"/>
      <c r="R241" s="163"/>
      <c r="S241" s="85"/>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154"/>
      <c r="P242" s="154"/>
      <c r="Q242" s="154"/>
      <c r="R242" s="163"/>
      <c r="S242" s="85"/>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5</v>
      </c>
      <c r="M243" s="73">
        <f t="shared" si="6"/>
        <v>3</v>
      </c>
      <c r="N243" s="46" t="str">
        <f t="shared" si="7"/>
        <v>OK</v>
      </c>
      <c r="O243" s="154"/>
      <c r="P243" s="154"/>
      <c r="Q243" s="154">
        <v>2</v>
      </c>
      <c r="R243" s="163"/>
      <c r="S243" s="85"/>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3</v>
      </c>
      <c r="M244" s="73">
        <f t="shared" si="6"/>
        <v>1</v>
      </c>
      <c r="N244" s="46" t="str">
        <f t="shared" si="7"/>
        <v>OK</v>
      </c>
      <c r="O244" s="154"/>
      <c r="P244" s="154"/>
      <c r="Q244" s="154">
        <v>2</v>
      </c>
      <c r="R244" s="163"/>
      <c r="S244" s="85"/>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4</v>
      </c>
      <c r="M245" s="73">
        <f t="shared" si="6"/>
        <v>2</v>
      </c>
      <c r="N245" s="46" t="str">
        <f t="shared" si="7"/>
        <v>OK</v>
      </c>
      <c r="O245" s="154"/>
      <c r="P245" s="154"/>
      <c r="Q245" s="154">
        <v>2</v>
      </c>
      <c r="R245" s="163"/>
      <c r="S245" s="85"/>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4</v>
      </c>
      <c r="M246" s="73">
        <f t="shared" si="6"/>
        <v>2</v>
      </c>
      <c r="N246" s="46" t="str">
        <f t="shared" si="7"/>
        <v>OK</v>
      </c>
      <c r="O246" s="154"/>
      <c r="P246" s="154"/>
      <c r="Q246" s="154">
        <v>2</v>
      </c>
      <c r="R246" s="163"/>
      <c r="S246" s="85"/>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4</v>
      </c>
      <c r="M247" s="73">
        <f t="shared" si="6"/>
        <v>2</v>
      </c>
      <c r="N247" s="46" t="str">
        <f t="shared" si="7"/>
        <v>OK</v>
      </c>
      <c r="O247" s="154"/>
      <c r="P247" s="154"/>
      <c r="Q247" s="154">
        <v>2</v>
      </c>
      <c r="R247" s="163"/>
      <c r="S247" s="85"/>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2</v>
      </c>
      <c r="M248" s="73">
        <f t="shared" si="6"/>
        <v>1</v>
      </c>
      <c r="N248" s="46" t="str">
        <f t="shared" si="7"/>
        <v>OK</v>
      </c>
      <c r="O248" s="154"/>
      <c r="P248" s="154"/>
      <c r="Q248" s="154">
        <v>1</v>
      </c>
      <c r="R248" s="163"/>
      <c r="S248" s="85"/>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5</v>
      </c>
      <c r="M249" s="73">
        <f t="shared" si="6"/>
        <v>4</v>
      </c>
      <c r="N249" s="46" t="str">
        <f t="shared" si="7"/>
        <v>OK</v>
      </c>
      <c r="O249" s="154"/>
      <c r="P249" s="154"/>
      <c r="Q249" s="154">
        <v>1</v>
      </c>
      <c r="R249" s="163"/>
      <c r="S249" s="85"/>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5</v>
      </c>
      <c r="M250" s="73">
        <f t="shared" si="6"/>
        <v>3</v>
      </c>
      <c r="N250" s="46" t="str">
        <f t="shared" si="7"/>
        <v>OK</v>
      </c>
      <c r="O250" s="154"/>
      <c r="P250" s="154"/>
      <c r="Q250" s="154">
        <v>2</v>
      </c>
      <c r="R250" s="163"/>
      <c r="S250" s="85"/>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4</v>
      </c>
      <c r="M251" s="73">
        <f t="shared" si="6"/>
        <v>1</v>
      </c>
      <c r="N251" s="46" t="str">
        <f t="shared" si="7"/>
        <v>OK</v>
      </c>
      <c r="O251" s="154"/>
      <c r="P251" s="154"/>
      <c r="Q251" s="154">
        <v>3</v>
      </c>
      <c r="R251" s="163"/>
      <c r="S251" s="85"/>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4</v>
      </c>
      <c r="M252" s="73">
        <f t="shared" si="6"/>
        <v>0</v>
      </c>
      <c r="N252" s="46" t="str">
        <f t="shared" si="7"/>
        <v>OK</v>
      </c>
      <c r="O252" s="154"/>
      <c r="P252" s="154"/>
      <c r="Q252" s="154">
        <v>4</v>
      </c>
      <c r="R252" s="163"/>
      <c r="S252" s="85"/>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2</v>
      </c>
      <c r="M253" s="73">
        <f t="shared" si="6"/>
        <v>1</v>
      </c>
      <c r="N253" s="46" t="str">
        <f t="shared" si="7"/>
        <v>OK</v>
      </c>
      <c r="O253" s="154"/>
      <c r="P253" s="154"/>
      <c r="Q253" s="154">
        <v>1</v>
      </c>
      <c r="R253" s="163"/>
      <c r="S253" s="85"/>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2</v>
      </c>
      <c r="M254" s="73">
        <f t="shared" si="6"/>
        <v>0</v>
      </c>
      <c r="N254" s="46" t="str">
        <f t="shared" si="7"/>
        <v>OK</v>
      </c>
      <c r="O254" s="154"/>
      <c r="P254" s="154"/>
      <c r="Q254" s="154">
        <v>2</v>
      </c>
      <c r="R254" s="163"/>
      <c r="S254" s="85"/>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154"/>
      <c r="P255" s="154"/>
      <c r="Q255" s="154"/>
      <c r="R255" s="163"/>
      <c r="S255" s="85"/>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3</v>
      </c>
      <c r="M256" s="73">
        <f t="shared" si="6"/>
        <v>0</v>
      </c>
      <c r="N256" s="46" t="str">
        <f t="shared" si="7"/>
        <v>OK</v>
      </c>
      <c r="O256" s="154"/>
      <c r="P256" s="154"/>
      <c r="Q256" s="154">
        <v>3</v>
      </c>
      <c r="R256" s="163"/>
      <c r="S256" s="85"/>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2</v>
      </c>
      <c r="M257" s="73">
        <f t="shared" si="6"/>
        <v>1</v>
      </c>
      <c r="N257" s="46" t="str">
        <f t="shared" si="7"/>
        <v>OK</v>
      </c>
      <c r="O257" s="154"/>
      <c r="P257" s="154"/>
      <c r="Q257" s="154">
        <v>1</v>
      </c>
      <c r="R257" s="163"/>
      <c r="S257" s="85"/>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2</v>
      </c>
      <c r="M258" s="73">
        <f t="shared" si="6"/>
        <v>2</v>
      </c>
      <c r="N258" s="46" t="str">
        <f t="shared" si="7"/>
        <v>OK</v>
      </c>
      <c r="O258" s="154"/>
      <c r="P258" s="154"/>
      <c r="Q258" s="154"/>
      <c r="R258" s="163"/>
      <c r="S258" s="85"/>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2</v>
      </c>
      <c r="M259" s="73">
        <f t="shared" si="6"/>
        <v>2</v>
      </c>
      <c r="N259" s="46" t="str">
        <f t="shared" si="7"/>
        <v>OK</v>
      </c>
      <c r="O259" s="154"/>
      <c r="P259" s="154"/>
      <c r="Q259" s="154"/>
      <c r="R259" s="163"/>
      <c r="S259" s="85"/>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1</v>
      </c>
      <c r="M260" s="73">
        <f t="shared" ref="M260:M323" si="8">L260-(SUM(O260:AL260))</f>
        <v>1</v>
      </c>
      <c r="N260" s="46" t="str">
        <f t="shared" si="7"/>
        <v>OK</v>
      </c>
      <c r="O260" s="154"/>
      <c r="P260" s="154"/>
      <c r="Q260" s="154"/>
      <c r="R260" s="163"/>
      <c r="S260" s="85"/>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20</v>
      </c>
      <c r="M261" s="73">
        <f t="shared" si="8"/>
        <v>20</v>
      </c>
      <c r="N261" s="46" t="str">
        <f t="shared" ref="N261:N324" si="9">IF(M261&lt;0,"ATENÇÃO","OK")</f>
        <v>OK</v>
      </c>
      <c r="O261" s="154"/>
      <c r="P261" s="154"/>
      <c r="Q261" s="154"/>
      <c r="R261" s="163"/>
      <c r="S261" s="85"/>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20</v>
      </c>
      <c r="M262" s="73">
        <f t="shared" si="8"/>
        <v>10</v>
      </c>
      <c r="N262" s="46" t="str">
        <f t="shared" si="9"/>
        <v>OK</v>
      </c>
      <c r="O262" s="154"/>
      <c r="P262" s="154"/>
      <c r="Q262" s="154">
        <v>10</v>
      </c>
      <c r="R262" s="163"/>
      <c r="S262" s="85"/>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15</v>
      </c>
      <c r="M263" s="73">
        <f t="shared" si="8"/>
        <v>15</v>
      </c>
      <c r="N263" s="46" t="str">
        <f t="shared" si="9"/>
        <v>OK</v>
      </c>
      <c r="O263" s="154"/>
      <c r="P263" s="154"/>
      <c r="Q263" s="154"/>
      <c r="R263" s="163"/>
      <c r="S263" s="84"/>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154"/>
      <c r="P264" s="154"/>
      <c r="Q264" s="154"/>
      <c r="R264" s="163"/>
      <c r="S264" s="85"/>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154"/>
      <c r="P265" s="154"/>
      <c r="Q265" s="154"/>
      <c r="R265" s="163"/>
      <c r="S265" s="85"/>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2</v>
      </c>
      <c r="M266" s="73">
        <f t="shared" si="8"/>
        <v>2</v>
      </c>
      <c r="N266" s="46" t="str">
        <f t="shared" si="9"/>
        <v>OK</v>
      </c>
      <c r="O266" s="154"/>
      <c r="P266" s="154"/>
      <c r="Q266" s="154"/>
      <c r="R266" s="163"/>
      <c r="S266" s="85"/>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2</v>
      </c>
      <c r="M267" s="73">
        <f t="shared" si="8"/>
        <v>2</v>
      </c>
      <c r="N267" s="46" t="str">
        <f t="shared" si="9"/>
        <v>OK</v>
      </c>
      <c r="O267" s="154"/>
      <c r="P267" s="154"/>
      <c r="Q267" s="154"/>
      <c r="R267" s="163"/>
      <c r="S267" s="85"/>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5</v>
      </c>
      <c r="M268" s="73">
        <f t="shared" si="8"/>
        <v>5</v>
      </c>
      <c r="N268" s="46" t="str">
        <f t="shared" si="9"/>
        <v>OK</v>
      </c>
      <c r="O268" s="154"/>
      <c r="P268" s="154"/>
      <c r="Q268" s="154"/>
      <c r="R268" s="163"/>
      <c r="S268" s="85"/>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3</v>
      </c>
      <c r="M269" s="73">
        <f t="shared" si="8"/>
        <v>1</v>
      </c>
      <c r="N269" s="46" t="str">
        <f t="shared" si="9"/>
        <v>OK</v>
      </c>
      <c r="O269" s="154"/>
      <c r="P269" s="154"/>
      <c r="Q269" s="154">
        <v>2</v>
      </c>
      <c r="R269" s="163"/>
      <c r="S269" s="85"/>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3</v>
      </c>
      <c r="M270" s="73">
        <f t="shared" si="8"/>
        <v>1</v>
      </c>
      <c r="N270" s="46" t="str">
        <f t="shared" si="9"/>
        <v>OK</v>
      </c>
      <c r="O270" s="154"/>
      <c r="P270" s="154"/>
      <c r="Q270" s="154">
        <v>2</v>
      </c>
      <c r="R270" s="163"/>
      <c r="S270" s="85"/>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2</v>
      </c>
      <c r="M271" s="73">
        <f t="shared" si="8"/>
        <v>2</v>
      </c>
      <c r="N271" s="46" t="str">
        <f t="shared" si="9"/>
        <v>OK</v>
      </c>
      <c r="O271" s="154"/>
      <c r="P271" s="154"/>
      <c r="Q271" s="154"/>
      <c r="R271" s="163"/>
      <c r="S271" s="85"/>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20</v>
      </c>
      <c r="M272" s="73">
        <f t="shared" si="8"/>
        <v>20</v>
      </c>
      <c r="N272" s="46" t="str">
        <f t="shared" si="9"/>
        <v>OK</v>
      </c>
      <c r="O272" s="154"/>
      <c r="P272" s="154"/>
      <c r="Q272" s="154"/>
      <c r="R272" s="163"/>
      <c r="S272" s="85"/>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20</v>
      </c>
      <c r="M273" s="73">
        <f t="shared" si="8"/>
        <v>20</v>
      </c>
      <c r="N273" s="46" t="str">
        <f t="shared" si="9"/>
        <v>OK</v>
      </c>
      <c r="O273" s="154"/>
      <c r="P273" s="154"/>
      <c r="Q273" s="154"/>
      <c r="R273" s="163"/>
      <c r="S273" s="85"/>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20</v>
      </c>
      <c r="M274" s="73">
        <f t="shared" si="8"/>
        <v>20</v>
      </c>
      <c r="N274" s="46" t="str">
        <f t="shared" si="9"/>
        <v>OK</v>
      </c>
      <c r="O274" s="154"/>
      <c r="P274" s="154"/>
      <c r="Q274" s="154"/>
      <c r="R274" s="163"/>
      <c r="S274" s="85"/>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20</v>
      </c>
      <c r="M275" s="73">
        <f t="shared" si="8"/>
        <v>20</v>
      </c>
      <c r="N275" s="46" t="str">
        <f t="shared" si="9"/>
        <v>OK</v>
      </c>
      <c r="O275" s="154"/>
      <c r="P275" s="154"/>
      <c r="Q275" s="154"/>
      <c r="R275" s="163"/>
      <c r="S275" s="85"/>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154"/>
      <c r="P276" s="154"/>
      <c r="Q276" s="154"/>
      <c r="R276" s="163"/>
      <c r="S276" s="85"/>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20</v>
      </c>
      <c r="M277" s="73">
        <f t="shared" si="8"/>
        <v>20</v>
      </c>
      <c r="N277" s="46" t="str">
        <f t="shared" si="9"/>
        <v>OK</v>
      </c>
      <c r="O277" s="154"/>
      <c r="P277" s="154"/>
      <c r="Q277" s="154"/>
      <c r="R277" s="163"/>
      <c r="S277" s="85"/>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20</v>
      </c>
      <c r="M278" s="73">
        <f t="shared" si="8"/>
        <v>20</v>
      </c>
      <c r="N278" s="46" t="str">
        <f t="shared" si="9"/>
        <v>OK</v>
      </c>
      <c r="O278" s="154"/>
      <c r="P278" s="154"/>
      <c r="Q278" s="154"/>
      <c r="R278" s="163"/>
      <c r="S278" s="85"/>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20</v>
      </c>
      <c r="M279" s="73">
        <f t="shared" si="8"/>
        <v>10</v>
      </c>
      <c r="N279" s="46" t="str">
        <f t="shared" si="9"/>
        <v>OK</v>
      </c>
      <c r="O279" s="154"/>
      <c r="P279" s="154">
        <v>10</v>
      </c>
      <c r="Q279" s="154"/>
      <c r="R279" s="163"/>
      <c r="S279" s="85"/>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20</v>
      </c>
      <c r="M280" s="73">
        <f t="shared" si="8"/>
        <v>10</v>
      </c>
      <c r="N280" s="46" t="str">
        <f t="shared" si="9"/>
        <v>OK</v>
      </c>
      <c r="O280" s="154"/>
      <c r="P280" s="154">
        <v>10</v>
      </c>
      <c r="Q280" s="154"/>
      <c r="R280" s="163"/>
      <c r="S280" s="85"/>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20</v>
      </c>
      <c r="M281" s="73">
        <f t="shared" si="8"/>
        <v>10</v>
      </c>
      <c r="N281" s="46" t="str">
        <f t="shared" si="9"/>
        <v>OK</v>
      </c>
      <c r="O281" s="154"/>
      <c r="P281" s="154">
        <v>10</v>
      </c>
      <c r="Q281" s="154"/>
      <c r="R281" s="163"/>
      <c r="S281" s="85"/>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20</v>
      </c>
      <c r="M282" s="73">
        <f t="shared" si="8"/>
        <v>20</v>
      </c>
      <c r="N282" s="46" t="str">
        <f t="shared" si="9"/>
        <v>OK</v>
      </c>
      <c r="O282" s="154"/>
      <c r="P282" s="154"/>
      <c r="Q282" s="154"/>
      <c r="R282" s="163"/>
      <c r="S282" s="85"/>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20</v>
      </c>
      <c r="M283" s="73">
        <f t="shared" si="8"/>
        <v>20</v>
      </c>
      <c r="N283" s="46" t="str">
        <f t="shared" si="9"/>
        <v>OK</v>
      </c>
      <c r="O283" s="154"/>
      <c r="P283" s="154"/>
      <c r="Q283" s="154"/>
      <c r="R283" s="163"/>
      <c r="S283" s="85"/>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800</v>
      </c>
      <c r="M284" s="73">
        <f t="shared" si="8"/>
        <v>300</v>
      </c>
      <c r="N284" s="46" t="str">
        <f t="shared" si="9"/>
        <v>OK</v>
      </c>
      <c r="O284" s="154">
        <v>500</v>
      </c>
      <c r="P284" s="154"/>
      <c r="Q284" s="154"/>
      <c r="R284" s="163"/>
      <c r="S284" s="85"/>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800</v>
      </c>
      <c r="M285" s="73">
        <f t="shared" si="8"/>
        <v>300</v>
      </c>
      <c r="N285" s="46" t="str">
        <f t="shared" si="9"/>
        <v>OK</v>
      </c>
      <c r="O285" s="154">
        <v>500</v>
      </c>
      <c r="P285" s="154"/>
      <c r="Q285" s="154"/>
      <c r="R285" s="163"/>
      <c r="S285" s="85"/>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50</v>
      </c>
      <c r="M286" s="73">
        <f t="shared" si="8"/>
        <v>30</v>
      </c>
      <c r="N286" s="46" t="str">
        <f t="shared" si="9"/>
        <v>OK</v>
      </c>
      <c r="O286" s="154"/>
      <c r="P286" s="154">
        <v>20</v>
      </c>
      <c r="Q286" s="154"/>
      <c r="R286" s="163"/>
      <c r="S286" s="85"/>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200</v>
      </c>
      <c r="M287" s="73">
        <f t="shared" si="8"/>
        <v>200</v>
      </c>
      <c r="N287" s="46" t="str">
        <f t="shared" si="9"/>
        <v>OK</v>
      </c>
      <c r="O287" s="154"/>
      <c r="P287" s="154"/>
      <c r="Q287" s="154"/>
      <c r="R287" s="163"/>
      <c r="S287" s="85"/>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154"/>
      <c r="P288" s="154"/>
      <c r="Q288" s="154"/>
      <c r="R288" s="163"/>
      <c r="S288" s="85"/>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154"/>
      <c r="P289" s="154"/>
      <c r="Q289" s="154"/>
      <c r="R289" s="163"/>
      <c r="S289" s="85"/>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154"/>
      <c r="P290" s="154"/>
      <c r="Q290" s="154"/>
      <c r="R290" s="163"/>
      <c r="S290" s="85"/>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0</v>
      </c>
      <c r="M291" s="73">
        <f t="shared" si="8"/>
        <v>0</v>
      </c>
      <c r="N291" s="46" t="str">
        <f t="shared" si="9"/>
        <v>OK</v>
      </c>
      <c r="O291" s="154"/>
      <c r="P291" s="154"/>
      <c r="Q291" s="154"/>
      <c r="R291" s="163"/>
      <c r="S291" s="85"/>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154"/>
      <c r="P292" s="154"/>
      <c r="Q292" s="154"/>
      <c r="R292" s="163"/>
      <c r="S292" s="85"/>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50</v>
      </c>
      <c r="M293" s="73">
        <f t="shared" si="8"/>
        <v>20</v>
      </c>
      <c r="N293" s="46" t="str">
        <f t="shared" si="9"/>
        <v>OK</v>
      </c>
      <c r="O293" s="154"/>
      <c r="P293" s="154">
        <v>30</v>
      </c>
      <c r="Q293" s="154"/>
      <c r="R293" s="163"/>
      <c r="S293" s="85"/>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30</v>
      </c>
      <c r="M294" s="73">
        <f t="shared" si="8"/>
        <v>30</v>
      </c>
      <c r="N294" s="46" t="str">
        <f t="shared" si="9"/>
        <v>OK</v>
      </c>
      <c r="O294" s="154"/>
      <c r="P294" s="154"/>
      <c r="Q294" s="154"/>
      <c r="R294" s="163"/>
      <c r="S294" s="85"/>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20</v>
      </c>
      <c r="M295" s="73">
        <f t="shared" si="8"/>
        <v>20</v>
      </c>
      <c r="N295" s="46" t="str">
        <f t="shared" si="9"/>
        <v>OK</v>
      </c>
      <c r="O295" s="154"/>
      <c r="P295" s="154"/>
      <c r="Q295" s="154"/>
      <c r="R295" s="163"/>
      <c r="S295" s="85"/>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20</v>
      </c>
      <c r="M296" s="73">
        <f t="shared" si="8"/>
        <v>20</v>
      </c>
      <c r="N296" s="46" t="str">
        <f t="shared" si="9"/>
        <v>OK</v>
      </c>
      <c r="O296" s="154"/>
      <c r="P296" s="154"/>
      <c r="Q296" s="154"/>
      <c r="R296" s="163"/>
      <c r="S296" s="85"/>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20</v>
      </c>
      <c r="M297" s="73">
        <f t="shared" si="8"/>
        <v>20</v>
      </c>
      <c r="N297" s="46" t="str">
        <f t="shared" si="9"/>
        <v>OK</v>
      </c>
      <c r="O297" s="154"/>
      <c r="P297" s="154"/>
      <c r="Q297" s="154"/>
      <c r="R297" s="163"/>
      <c r="S297" s="85"/>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20</v>
      </c>
      <c r="M298" s="73">
        <f t="shared" si="8"/>
        <v>0</v>
      </c>
      <c r="N298" s="46" t="str">
        <f t="shared" si="9"/>
        <v>OK</v>
      </c>
      <c r="O298" s="154"/>
      <c r="P298" s="154">
        <v>20</v>
      </c>
      <c r="Q298" s="154"/>
      <c r="R298" s="163"/>
      <c r="S298" s="85"/>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50</v>
      </c>
      <c r="M299" s="73">
        <f t="shared" si="8"/>
        <v>20</v>
      </c>
      <c r="N299" s="46" t="str">
        <f t="shared" si="9"/>
        <v>OK</v>
      </c>
      <c r="O299" s="154"/>
      <c r="P299" s="154">
        <v>30</v>
      </c>
      <c r="Q299" s="154"/>
      <c r="R299" s="163"/>
      <c r="S299" s="85"/>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50</v>
      </c>
      <c r="M300" s="73">
        <f t="shared" si="8"/>
        <v>20</v>
      </c>
      <c r="N300" s="46" t="str">
        <f t="shared" si="9"/>
        <v>OK</v>
      </c>
      <c r="O300" s="154"/>
      <c r="P300" s="154">
        <v>30</v>
      </c>
      <c r="Q300" s="154"/>
      <c r="R300" s="163"/>
      <c r="S300" s="85"/>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10</v>
      </c>
      <c r="M301" s="73">
        <f t="shared" si="8"/>
        <v>0</v>
      </c>
      <c r="N301" s="46" t="str">
        <f t="shared" si="9"/>
        <v>OK</v>
      </c>
      <c r="O301" s="154"/>
      <c r="P301" s="154">
        <v>10</v>
      </c>
      <c r="Q301" s="154"/>
      <c r="R301" s="163"/>
      <c r="S301" s="85"/>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24</v>
      </c>
      <c r="M302" s="73">
        <f t="shared" si="8"/>
        <v>4</v>
      </c>
      <c r="N302" s="46" t="str">
        <f t="shared" si="9"/>
        <v>OK</v>
      </c>
      <c r="O302" s="154">
        <v>20</v>
      </c>
      <c r="P302" s="154"/>
      <c r="Q302" s="154"/>
      <c r="R302" s="163"/>
      <c r="S302" s="85"/>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300</v>
      </c>
      <c r="M303" s="73">
        <f t="shared" si="8"/>
        <v>300</v>
      </c>
      <c r="N303" s="46" t="str">
        <f t="shared" si="9"/>
        <v>OK</v>
      </c>
      <c r="O303" s="154"/>
      <c r="P303" s="154"/>
      <c r="Q303" s="154"/>
      <c r="R303" s="163"/>
      <c r="S303" s="85"/>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v>50</v>
      </c>
      <c r="M304" s="73">
        <f t="shared" si="8"/>
        <v>50</v>
      </c>
      <c r="N304" s="46" t="str">
        <f t="shared" si="9"/>
        <v>OK</v>
      </c>
      <c r="O304" s="154"/>
      <c r="P304" s="154"/>
      <c r="Q304" s="154"/>
      <c r="R304" s="163"/>
      <c r="S304" s="85"/>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200</v>
      </c>
      <c r="M305" s="73">
        <f t="shared" si="8"/>
        <v>200</v>
      </c>
      <c r="N305" s="46" t="str">
        <f t="shared" si="9"/>
        <v>OK</v>
      </c>
      <c r="O305" s="154"/>
      <c r="P305" s="154"/>
      <c r="Q305" s="154"/>
      <c r="R305" s="163"/>
      <c r="S305" s="85"/>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154"/>
      <c r="P306" s="154"/>
      <c r="Q306" s="154"/>
      <c r="R306" s="163"/>
      <c r="S306" s="85"/>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99"/>
      <c r="Q307" s="99"/>
      <c r="R307" s="162"/>
      <c r="S307" s="99"/>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10</v>
      </c>
      <c r="M308" s="73">
        <f t="shared" si="8"/>
        <v>0</v>
      </c>
      <c r="N308" s="46" t="str">
        <f t="shared" si="9"/>
        <v>OK</v>
      </c>
      <c r="O308" s="99"/>
      <c r="P308" s="99"/>
      <c r="Q308" s="135">
        <v>10</v>
      </c>
      <c r="R308" s="162"/>
      <c r="S308" s="99"/>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10</v>
      </c>
      <c r="M309" s="73">
        <f t="shared" si="8"/>
        <v>0</v>
      </c>
      <c r="N309" s="46" t="str">
        <f t="shared" si="9"/>
        <v>OK</v>
      </c>
      <c r="O309" s="99"/>
      <c r="P309" s="99"/>
      <c r="Q309" s="135">
        <v>10</v>
      </c>
      <c r="R309" s="162"/>
      <c r="S309" s="99"/>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30</v>
      </c>
      <c r="M310" s="73">
        <f t="shared" si="8"/>
        <v>10</v>
      </c>
      <c r="N310" s="46" t="str">
        <f t="shared" si="9"/>
        <v>OK</v>
      </c>
      <c r="O310" s="99"/>
      <c r="P310" s="99"/>
      <c r="Q310" s="135">
        <v>20</v>
      </c>
      <c r="R310" s="162"/>
      <c r="S310" s="99"/>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50</v>
      </c>
      <c r="M311" s="73">
        <f t="shared" si="8"/>
        <v>30</v>
      </c>
      <c r="N311" s="46" t="str">
        <f t="shared" si="9"/>
        <v>OK</v>
      </c>
      <c r="O311" s="99"/>
      <c r="P311" s="99"/>
      <c r="Q311" s="135">
        <v>20</v>
      </c>
      <c r="R311" s="162"/>
      <c r="S311" s="99"/>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5</v>
      </c>
      <c r="M312" s="73">
        <f t="shared" si="8"/>
        <v>0</v>
      </c>
      <c r="N312" s="46" t="str">
        <f t="shared" si="9"/>
        <v>OK</v>
      </c>
      <c r="O312" s="99"/>
      <c r="P312" s="99"/>
      <c r="Q312" s="135">
        <v>5</v>
      </c>
      <c r="R312" s="162"/>
      <c r="S312" s="99"/>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5</v>
      </c>
      <c r="M313" s="73">
        <f t="shared" si="8"/>
        <v>0</v>
      </c>
      <c r="N313" s="46" t="str">
        <f t="shared" si="9"/>
        <v>OK</v>
      </c>
      <c r="O313" s="99"/>
      <c r="P313" s="99"/>
      <c r="Q313" s="135">
        <v>5</v>
      </c>
      <c r="R313" s="162"/>
      <c r="S313" s="99"/>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5</v>
      </c>
      <c r="M314" s="73">
        <f t="shared" si="8"/>
        <v>5</v>
      </c>
      <c r="N314" s="46" t="str">
        <f t="shared" si="9"/>
        <v>OK</v>
      </c>
      <c r="O314" s="99"/>
      <c r="P314" s="99"/>
      <c r="Q314" s="99"/>
      <c r="R314" s="162"/>
      <c r="S314" s="99"/>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5</v>
      </c>
      <c r="M315" s="73">
        <f t="shared" si="8"/>
        <v>0</v>
      </c>
      <c r="N315" s="46" t="str">
        <f t="shared" si="9"/>
        <v>OK</v>
      </c>
      <c r="O315" s="99"/>
      <c r="P315" s="99"/>
      <c r="Q315" s="135">
        <v>5</v>
      </c>
      <c r="R315" s="162"/>
      <c r="S315" s="85"/>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5</v>
      </c>
      <c r="M316" s="73">
        <f t="shared" si="8"/>
        <v>5</v>
      </c>
      <c r="N316" s="46" t="str">
        <f t="shared" si="9"/>
        <v>OK</v>
      </c>
      <c r="O316" s="99"/>
      <c r="P316" s="99"/>
      <c r="Q316" s="99"/>
      <c r="R316" s="162"/>
      <c r="S316" s="99"/>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20</v>
      </c>
      <c r="M317" s="73">
        <f t="shared" si="8"/>
        <v>10</v>
      </c>
      <c r="N317" s="46" t="str">
        <f t="shared" si="9"/>
        <v>OK</v>
      </c>
      <c r="O317" s="99"/>
      <c r="P317" s="99"/>
      <c r="Q317" s="135">
        <v>10</v>
      </c>
      <c r="R317" s="162"/>
      <c r="S317" s="99"/>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99"/>
      <c r="Q318" s="99"/>
      <c r="R318" s="162"/>
      <c r="S318" s="99"/>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99"/>
      <c r="Q319" s="99"/>
      <c r="R319" s="162"/>
      <c r="S319" s="99"/>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20</v>
      </c>
      <c r="M320" s="73">
        <f t="shared" si="8"/>
        <v>20</v>
      </c>
      <c r="N320" s="46" t="str">
        <f t="shared" si="9"/>
        <v>OK</v>
      </c>
      <c r="O320" s="99"/>
      <c r="P320" s="99"/>
      <c r="Q320" s="99"/>
      <c r="R320" s="162"/>
      <c r="S320" s="99"/>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20</v>
      </c>
      <c r="M321" s="73">
        <f t="shared" si="8"/>
        <v>0</v>
      </c>
      <c r="N321" s="46" t="str">
        <f t="shared" si="9"/>
        <v>OK</v>
      </c>
      <c r="O321" s="154"/>
      <c r="P321" s="154"/>
      <c r="Q321" s="135">
        <v>20</v>
      </c>
      <c r="R321" s="162"/>
      <c r="S321" s="99"/>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20</v>
      </c>
      <c r="M322" s="73">
        <f t="shared" si="8"/>
        <v>0</v>
      </c>
      <c r="N322" s="46" t="str">
        <f t="shared" si="9"/>
        <v>OK</v>
      </c>
      <c r="O322" s="154"/>
      <c r="P322" s="154"/>
      <c r="Q322" s="135">
        <v>20</v>
      </c>
      <c r="R322" s="162"/>
      <c r="S322" s="99"/>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5</v>
      </c>
      <c r="M323" s="73">
        <f t="shared" si="8"/>
        <v>5</v>
      </c>
      <c r="N323" s="46" t="str">
        <f t="shared" si="9"/>
        <v>OK</v>
      </c>
      <c r="O323" s="154"/>
      <c r="P323" s="154"/>
      <c r="Q323" s="99"/>
      <c r="R323" s="162"/>
      <c r="S323" s="99"/>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10</v>
      </c>
      <c r="M324" s="73">
        <f t="shared" ref="M324:M387" si="10">L324-(SUM(O324:AL324))</f>
        <v>0</v>
      </c>
      <c r="N324" s="46" t="str">
        <f t="shared" si="9"/>
        <v>OK</v>
      </c>
      <c r="O324" s="99"/>
      <c r="P324" s="99"/>
      <c r="Q324" s="135">
        <v>10</v>
      </c>
      <c r="R324" s="162"/>
      <c r="S324" s="99"/>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10</v>
      </c>
      <c r="M325" s="73">
        <f t="shared" si="10"/>
        <v>10</v>
      </c>
      <c r="N325" s="46" t="str">
        <f t="shared" ref="N325:N388" si="11">IF(M325&lt;0,"ATENÇÃO","OK")</f>
        <v>OK</v>
      </c>
      <c r="O325" s="99"/>
      <c r="P325" s="99"/>
      <c r="Q325" s="99"/>
      <c r="R325" s="162"/>
      <c r="S325" s="99"/>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20.399999999999999</v>
      </c>
      <c r="M326" s="73">
        <f t="shared" si="10"/>
        <v>20.399999999999999</v>
      </c>
      <c r="N326" s="46" t="str">
        <f t="shared" si="11"/>
        <v>OK</v>
      </c>
      <c r="O326" s="99"/>
      <c r="P326" s="99"/>
      <c r="Q326" s="99"/>
      <c r="R326" s="162"/>
      <c r="S326" s="99"/>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v>20</v>
      </c>
      <c r="M327" s="73">
        <f t="shared" si="10"/>
        <v>20</v>
      </c>
      <c r="N327" s="46" t="str">
        <f t="shared" si="11"/>
        <v>OK</v>
      </c>
      <c r="O327" s="99"/>
      <c r="P327" s="99"/>
      <c r="Q327" s="99"/>
      <c r="R327" s="162"/>
      <c r="S327" s="99"/>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154"/>
      <c r="P328" s="154"/>
      <c r="Q328" s="99"/>
      <c r="R328" s="162"/>
      <c r="S328" s="99"/>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0</v>
      </c>
      <c r="M329" s="73">
        <f t="shared" si="10"/>
        <v>0</v>
      </c>
      <c r="N329" s="46" t="str">
        <f t="shared" si="11"/>
        <v>OK</v>
      </c>
      <c r="O329" s="154"/>
      <c r="P329" s="154"/>
      <c r="Q329" s="99"/>
      <c r="R329" s="162"/>
      <c r="S329" s="99"/>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0</v>
      </c>
      <c r="M330" s="73">
        <f t="shared" si="10"/>
        <v>0</v>
      </c>
      <c r="N330" s="46" t="str">
        <f t="shared" si="11"/>
        <v>OK</v>
      </c>
      <c r="O330" s="154"/>
      <c r="P330" s="154"/>
      <c r="Q330" s="99"/>
      <c r="R330" s="162"/>
      <c r="S330" s="99"/>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10</v>
      </c>
      <c r="M331" s="73">
        <f t="shared" si="10"/>
        <v>10</v>
      </c>
      <c r="N331" s="46" t="str">
        <f t="shared" si="11"/>
        <v>OK</v>
      </c>
      <c r="O331" s="154"/>
      <c r="P331" s="154"/>
      <c r="Q331" s="99"/>
      <c r="R331" s="162"/>
      <c r="S331" s="99"/>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10</v>
      </c>
      <c r="M332" s="73">
        <f t="shared" si="10"/>
        <v>10</v>
      </c>
      <c r="N332" s="46" t="str">
        <f t="shared" si="11"/>
        <v>OK</v>
      </c>
      <c r="O332" s="154"/>
      <c r="P332" s="154"/>
      <c r="Q332" s="99"/>
      <c r="R332" s="162"/>
      <c r="S332" s="99"/>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154"/>
      <c r="P333" s="154"/>
      <c r="Q333" s="99"/>
      <c r="R333" s="162"/>
      <c r="S333" s="99"/>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154"/>
      <c r="P334" s="154"/>
      <c r="Q334" s="134"/>
      <c r="R334" s="162"/>
      <c r="S334" s="12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99"/>
      <c r="Q335" s="99"/>
      <c r="R335" s="162"/>
      <c r="S335" s="99"/>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99"/>
      <c r="Q336" s="134"/>
      <c r="R336" s="162"/>
      <c r="S336" s="12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154"/>
      <c r="P337" s="154"/>
      <c r="Q337" s="99"/>
      <c r="R337" s="162"/>
      <c r="S337" s="99"/>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154"/>
      <c r="P338" s="154"/>
      <c r="Q338" s="99"/>
      <c r="R338" s="162"/>
      <c r="S338" s="99"/>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154"/>
      <c r="P339" s="154"/>
      <c r="Q339" s="99"/>
      <c r="R339" s="162"/>
      <c r="S339" s="99"/>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154"/>
      <c r="P340" s="154"/>
      <c r="Q340" s="99"/>
      <c r="R340" s="162"/>
      <c r="S340" s="99"/>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154"/>
      <c r="P341" s="154"/>
      <c r="Q341" s="99"/>
      <c r="R341" s="162"/>
      <c r="S341" s="99"/>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154"/>
      <c r="P342" s="154"/>
      <c r="Q342" s="99"/>
      <c r="R342" s="162"/>
      <c r="S342" s="99"/>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154"/>
      <c r="P343" s="154"/>
      <c r="Q343" s="99"/>
      <c r="R343" s="162"/>
      <c r="S343" s="99"/>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154"/>
      <c r="P344" s="154"/>
      <c r="Q344" s="99"/>
      <c r="R344" s="162"/>
      <c r="S344" s="99"/>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154"/>
      <c r="P345" s="154"/>
      <c r="Q345" s="99"/>
      <c r="R345" s="162"/>
      <c r="S345" s="99"/>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v>10</v>
      </c>
      <c r="M346" s="73">
        <f t="shared" si="10"/>
        <v>10</v>
      </c>
      <c r="N346" s="46" t="str">
        <f t="shared" si="11"/>
        <v>OK</v>
      </c>
      <c r="O346" s="154"/>
      <c r="P346" s="154"/>
      <c r="Q346" s="99"/>
      <c r="R346" s="162"/>
      <c r="S346" s="99"/>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v>10</v>
      </c>
      <c r="M347" s="73">
        <f t="shared" si="10"/>
        <v>10</v>
      </c>
      <c r="N347" s="46" t="str">
        <f t="shared" si="11"/>
        <v>OK</v>
      </c>
      <c r="O347" s="154"/>
      <c r="P347" s="154"/>
      <c r="Q347" s="99"/>
      <c r="R347" s="162"/>
      <c r="S347" s="99"/>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v>10</v>
      </c>
      <c r="M348" s="73">
        <f t="shared" si="10"/>
        <v>10</v>
      </c>
      <c r="N348" s="46" t="str">
        <f t="shared" si="11"/>
        <v>OK</v>
      </c>
      <c r="O348" s="154"/>
      <c r="P348" s="154"/>
      <c r="Q348" s="99"/>
      <c r="R348" s="162"/>
      <c r="S348" s="99"/>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v>10</v>
      </c>
      <c r="M349" s="73">
        <f t="shared" si="10"/>
        <v>10</v>
      </c>
      <c r="N349" s="46" t="str">
        <f t="shared" si="11"/>
        <v>OK</v>
      </c>
      <c r="O349" s="154"/>
      <c r="P349" s="154"/>
      <c r="Q349" s="99"/>
      <c r="R349" s="162"/>
      <c r="S349" s="99"/>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10</v>
      </c>
      <c r="M350" s="73">
        <f t="shared" si="10"/>
        <v>6</v>
      </c>
      <c r="N350" s="46" t="str">
        <f t="shared" si="11"/>
        <v>OK</v>
      </c>
      <c r="O350" s="154">
        <v>4</v>
      </c>
      <c r="P350" s="154"/>
      <c r="Q350" s="99"/>
      <c r="R350" s="162"/>
      <c r="S350" s="99"/>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v>2</v>
      </c>
      <c r="M351" s="73">
        <f t="shared" si="10"/>
        <v>2</v>
      </c>
      <c r="N351" s="46" t="str">
        <f t="shared" si="11"/>
        <v>OK</v>
      </c>
      <c r="O351" s="154"/>
      <c r="P351" s="154"/>
      <c r="Q351" s="99"/>
      <c r="R351" s="162"/>
      <c r="S351" s="99"/>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10</v>
      </c>
      <c r="M352" s="73">
        <f t="shared" si="10"/>
        <v>10</v>
      </c>
      <c r="N352" s="46" t="str">
        <f t="shared" si="11"/>
        <v>OK</v>
      </c>
      <c r="O352" s="154"/>
      <c r="P352" s="154"/>
      <c r="Q352" s="99"/>
      <c r="R352" s="162"/>
      <c r="S352" s="99"/>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20</v>
      </c>
      <c r="M353" s="73">
        <f t="shared" si="10"/>
        <v>20</v>
      </c>
      <c r="N353" s="46" t="str">
        <f t="shared" si="11"/>
        <v>OK</v>
      </c>
      <c r="O353" s="154"/>
      <c r="P353" s="154"/>
      <c r="Q353" s="99"/>
      <c r="R353" s="162"/>
      <c r="S353" s="99"/>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20</v>
      </c>
      <c r="M354" s="73">
        <f t="shared" si="10"/>
        <v>20</v>
      </c>
      <c r="N354" s="46" t="str">
        <f t="shared" si="11"/>
        <v>OK</v>
      </c>
      <c r="O354" s="154"/>
      <c r="P354" s="154"/>
      <c r="Q354" s="99"/>
      <c r="R354" s="162"/>
      <c r="S354" s="99"/>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20</v>
      </c>
      <c r="M355" s="73">
        <f t="shared" si="10"/>
        <v>20</v>
      </c>
      <c r="N355" s="46" t="str">
        <f t="shared" si="11"/>
        <v>OK</v>
      </c>
      <c r="O355" s="154"/>
      <c r="P355" s="154"/>
      <c r="Q355" s="99"/>
      <c r="R355" s="162"/>
      <c r="S355" s="99"/>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154"/>
      <c r="P356" s="154"/>
      <c r="Q356" s="99"/>
      <c r="R356" s="162"/>
      <c r="S356" s="99"/>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154"/>
      <c r="P357" s="154"/>
      <c r="Q357" s="99"/>
      <c r="R357" s="162"/>
      <c r="S357" s="99"/>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7.1999999999999993</v>
      </c>
      <c r="M358" s="73">
        <f t="shared" si="10"/>
        <v>7.1999999999999993</v>
      </c>
      <c r="N358" s="46" t="str">
        <f t="shared" si="11"/>
        <v>OK</v>
      </c>
      <c r="O358" s="154"/>
      <c r="P358" s="154"/>
      <c r="Q358" s="99"/>
      <c r="R358" s="162"/>
      <c r="S358" s="99"/>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100</v>
      </c>
      <c r="M359" s="73">
        <f t="shared" si="10"/>
        <v>100</v>
      </c>
      <c r="N359" s="46" t="str">
        <f t="shared" si="11"/>
        <v>OK</v>
      </c>
      <c r="O359" s="154"/>
      <c r="P359" s="154"/>
      <c r="Q359" s="99"/>
      <c r="R359" s="162"/>
      <c r="S359" s="99"/>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100</v>
      </c>
      <c r="M360" s="73">
        <f t="shared" si="10"/>
        <v>100</v>
      </c>
      <c r="N360" s="46" t="str">
        <f t="shared" si="11"/>
        <v>OK</v>
      </c>
      <c r="O360" s="154"/>
      <c r="P360" s="154"/>
      <c r="Q360" s="99"/>
      <c r="R360" s="162"/>
      <c r="S360" s="99"/>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5</v>
      </c>
      <c r="M361" s="73">
        <f t="shared" si="10"/>
        <v>5</v>
      </c>
      <c r="N361" s="46" t="str">
        <f t="shared" si="11"/>
        <v>OK</v>
      </c>
      <c r="O361" s="154"/>
      <c r="P361" s="154"/>
      <c r="Q361" s="99"/>
      <c r="R361" s="161"/>
      <c r="S361" s="99"/>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20</v>
      </c>
      <c r="M362" s="73">
        <f t="shared" si="10"/>
        <v>20</v>
      </c>
      <c r="N362" s="46" t="str">
        <f t="shared" si="11"/>
        <v>OK</v>
      </c>
      <c r="O362" s="154"/>
      <c r="P362" s="154"/>
      <c r="Q362" s="99"/>
      <c r="R362" s="161"/>
      <c r="S362" s="99"/>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154"/>
      <c r="P363" s="154"/>
      <c r="Q363" s="99"/>
      <c r="R363" s="161"/>
      <c r="S363" s="99"/>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30</v>
      </c>
      <c r="M364" s="73">
        <f t="shared" si="10"/>
        <v>30</v>
      </c>
      <c r="N364" s="46" t="str">
        <f t="shared" si="11"/>
        <v>OK</v>
      </c>
      <c r="O364" s="154"/>
      <c r="P364" s="154"/>
      <c r="Q364" s="99"/>
      <c r="R364" s="162"/>
      <c r="S364" s="99"/>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50</v>
      </c>
      <c r="M365" s="73">
        <f t="shared" si="10"/>
        <v>50</v>
      </c>
      <c r="N365" s="46" t="str">
        <f t="shared" si="11"/>
        <v>OK</v>
      </c>
      <c r="O365" s="154"/>
      <c r="P365" s="154"/>
      <c r="Q365" s="99"/>
      <c r="R365" s="161"/>
      <c r="S365" s="99"/>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10</v>
      </c>
      <c r="M366" s="73">
        <f t="shared" si="10"/>
        <v>10</v>
      </c>
      <c r="N366" s="46" t="str">
        <f t="shared" si="11"/>
        <v>OK</v>
      </c>
      <c r="O366" s="154"/>
      <c r="P366" s="154"/>
      <c r="Q366" s="99"/>
      <c r="R366" s="162"/>
      <c r="S366" s="99"/>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260.39999999999998</v>
      </c>
      <c r="M367" s="73">
        <f t="shared" si="10"/>
        <v>260.39999999999998</v>
      </c>
      <c r="N367" s="46" t="str">
        <f t="shared" si="11"/>
        <v>OK</v>
      </c>
      <c r="O367" s="154"/>
      <c r="P367" s="154"/>
      <c r="Q367" s="99"/>
      <c r="R367" s="161"/>
      <c r="S367" s="99"/>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100</v>
      </c>
      <c r="M368" s="73">
        <f t="shared" si="10"/>
        <v>100</v>
      </c>
      <c r="N368" s="46" t="str">
        <f t="shared" si="11"/>
        <v>OK</v>
      </c>
      <c r="O368" s="154"/>
      <c r="P368" s="154"/>
      <c r="Q368" s="99"/>
      <c r="R368" s="161"/>
      <c r="S368" s="99"/>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3</v>
      </c>
      <c r="M369" s="73">
        <f t="shared" si="10"/>
        <v>3</v>
      </c>
      <c r="N369" s="46" t="str">
        <f t="shared" si="11"/>
        <v>OK</v>
      </c>
      <c r="O369" s="154"/>
      <c r="P369" s="154"/>
      <c r="Q369" s="99"/>
      <c r="R369" s="161"/>
      <c r="S369" s="99"/>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150</v>
      </c>
      <c r="M370" s="73">
        <f t="shared" si="10"/>
        <v>150</v>
      </c>
      <c r="N370" s="46" t="str">
        <f t="shared" si="11"/>
        <v>OK</v>
      </c>
      <c r="O370" s="154"/>
      <c r="P370" s="154"/>
      <c r="Q370" s="99"/>
      <c r="R370" s="161"/>
      <c r="S370" s="99"/>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15</v>
      </c>
      <c r="M371" s="73">
        <f t="shared" si="10"/>
        <v>15</v>
      </c>
      <c r="N371" s="46" t="str">
        <f t="shared" si="11"/>
        <v>OK</v>
      </c>
      <c r="O371" s="154"/>
      <c r="P371" s="154"/>
      <c r="Q371" s="99"/>
      <c r="R371" s="161"/>
      <c r="S371" s="99"/>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160.79999999999998</v>
      </c>
      <c r="M372" s="73">
        <f t="shared" si="10"/>
        <v>160.79999999999998</v>
      </c>
      <c r="N372" s="46" t="str">
        <f t="shared" si="11"/>
        <v>OK</v>
      </c>
      <c r="O372" s="154"/>
      <c r="P372" s="154"/>
      <c r="Q372" s="99"/>
      <c r="R372" s="161"/>
      <c r="S372" s="99"/>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32.4</v>
      </c>
      <c r="M373" s="73">
        <f t="shared" si="10"/>
        <v>32.4</v>
      </c>
      <c r="N373" s="46" t="str">
        <f t="shared" si="11"/>
        <v>OK</v>
      </c>
      <c r="O373" s="154"/>
      <c r="P373" s="154"/>
      <c r="Q373" s="99"/>
      <c r="R373" s="161"/>
      <c r="S373" s="99"/>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154"/>
      <c r="P374" s="154"/>
      <c r="Q374" s="99"/>
      <c r="R374" s="162"/>
      <c r="S374" s="99"/>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50.4</v>
      </c>
      <c r="M375" s="73">
        <f t="shared" si="10"/>
        <v>50.4</v>
      </c>
      <c r="N375" s="46" t="str">
        <f t="shared" si="11"/>
        <v>OK</v>
      </c>
      <c r="O375" s="154"/>
      <c r="P375" s="154"/>
      <c r="Q375" s="99"/>
      <c r="R375" s="162"/>
      <c r="S375" s="99"/>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15</v>
      </c>
      <c r="M376" s="73">
        <f t="shared" si="10"/>
        <v>15</v>
      </c>
      <c r="N376" s="46" t="str">
        <f t="shared" si="11"/>
        <v>OK</v>
      </c>
      <c r="O376" s="154"/>
      <c r="P376" s="154"/>
      <c r="Q376" s="99"/>
      <c r="R376" s="161"/>
      <c r="S376" s="99"/>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154"/>
      <c r="P377" s="154"/>
      <c r="Q377" s="99"/>
      <c r="R377" s="162"/>
      <c r="S377" s="99"/>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2</v>
      </c>
      <c r="M378" s="73">
        <f t="shared" si="10"/>
        <v>2</v>
      </c>
      <c r="N378" s="46" t="str">
        <f t="shared" si="11"/>
        <v>OK</v>
      </c>
      <c r="O378" s="154"/>
      <c r="P378" s="154"/>
      <c r="Q378" s="99"/>
      <c r="R378" s="161"/>
      <c r="S378" s="99"/>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2</v>
      </c>
      <c r="M379" s="73">
        <f t="shared" si="10"/>
        <v>2</v>
      </c>
      <c r="N379" s="46" t="str">
        <f t="shared" si="11"/>
        <v>OK</v>
      </c>
      <c r="O379" s="154"/>
      <c r="P379" s="154"/>
      <c r="Q379" s="99"/>
      <c r="R379" s="161"/>
      <c r="S379" s="99"/>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2</v>
      </c>
      <c r="M380" s="73">
        <f t="shared" si="10"/>
        <v>2</v>
      </c>
      <c r="N380" s="46" t="str">
        <f t="shared" si="11"/>
        <v>OK</v>
      </c>
      <c r="O380" s="154"/>
      <c r="P380" s="154"/>
      <c r="Q380" s="99"/>
      <c r="R380" s="162"/>
      <c r="S380" s="99"/>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2</v>
      </c>
      <c r="M381" s="73">
        <f t="shared" si="10"/>
        <v>2</v>
      </c>
      <c r="N381" s="46" t="str">
        <f t="shared" si="11"/>
        <v>OK</v>
      </c>
      <c r="O381" s="154"/>
      <c r="P381" s="154"/>
      <c r="Q381" s="99"/>
      <c r="R381" s="162"/>
      <c r="S381" s="99"/>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5</v>
      </c>
      <c r="M382" s="73">
        <f t="shared" si="10"/>
        <v>5</v>
      </c>
      <c r="N382" s="46" t="str">
        <f t="shared" si="11"/>
        <v>OK</v>
      </c>
      <c r="O382" s="154"/>
      <c r="P382" s="154"/>
      <c r="Q382" s="99"/>
      <c r="R382" s="162"/>
      <c r="S382" s="99"/>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154"/>
      <c r="P383" s="154"/>
      <c r="Q383" s="99"/>
      <c r="R383" s="161"/>
      <c r="S383" s="99"/>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2</v>
      </c>
      <c r="M384" s="73">
        <f t="shared" si="10"/>
        <v>2</v>
      </c>
      <c r="N384" s="46" t="str">
        <f t="shared" si="11"/>
        <v>OK</v>
      </c>
      <c r="O384" s="154"/>
      <c r="P384" s="154"/>
      <c r="Q384" s="99"/>
      <c r="R384" s="161"/>
      <c r="S384" s="99"/>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2</v>
      </c>
      <c r="M385" s="73">
        <f t="shared" si="10"/>
        <v>2</v>
      </c>
      <c r="N385" s="46" t="str">
        <f t="shared" si="11"/>
        <v>OK</v>
      </c>
      <c r="O385" s="154"/>
      <c r="P385" s="154"/>
      <c r="Q385" s="99"/>
      <c r="R385" s="162"/>
      <c r="S385" s="99"/>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2</v>
      </c>
      <c r="M386" s="73">
        <f t="shared" si="10"/>
        <v>2</v>
      </c>
      <c r="N386" s="46" t="str">
        <f t="shared" si="11"/>
        <v>OK</v>
      </c>
      <c r="O386" s="154"/>
      <c r="P386" s="154"/>
      <c r="Q386" s="99"/>
      <c r="R386" s="162"/>
      <c r="S386" s="99"/>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2</v>
      </c>
      <c r="M387" s="73">
        <f t="shared" si="10"/>
        <v>2</v>
      </c>
      <c r="N387" s="46" t="str">
        <f t="shared" si="11"/>
        <v>OK</v>
      </c>
      <c r="O387" s="154"/>
      <c r="P387" s="154"/>
      <c r="Q387" s="99"/>
      <c r="R387" s="162"/>
      <c r="S387" s="99"/>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2</v>
      </c>
      <c r="M388" s="73">
        <f t="shared" ref="M388:M451" si="12">L388-(SUM(O388:AL388))</f>
        <v>2</v>
      </c>
      <c r="N388" s="46" t="str">
        <f t="shared" si="11"/>
        <v>OK</v>
      </c>
      <c r="O388" s="154"/>
      <c r="P388" s="154"/>
      <c r="Q388" s="99"/>
      <c r="R388" s="161"/>
      <c r="S388" s="99"/>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2</v>
      </c>
      <c r="M389" s="73">
        <f t="shared" si="12"/>
        <v>2</v>
      </c>
      <c r="N389" s="46" t="str">
        <f t="shared" ref="N389:N452" si="13">IF(M389&lt;0,"ATENÇÃO","OK")</f>
        <v>OK</v>
      </c>
      <c r="O389" s="154"/>
      <c r="P389" s="154"/>
      <c r="Q389" s="99"/>
      <c r="R389" s="161"/>
      <c r="S389" s="99"/>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2</v>
      </c>
      <c r="M390" s="73">
        <f t="shared" si="12"/>
        <v>2</v>
      </c>
      <c r="N390" s="46" t="str">
        <f t="shared" si="13"/>
        <v>OK</v>
      </c>
      <c r="O390" s="154"/>
      <c r="P390" s="154"/>
      <c r="Q390" s="99"/>
      <c r="R390" s="161"/>
      <c r="S390" s="99"/>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2</v>
      </c>
      <c r="M391" s="73">
        <f t="shared" si="12"/>
        <v>2</v>
      </c>
      <c r="N391" s="46" t="str">
        <f t="shared" si="13"/>
        <v>OK</v>
      </c>
      <c r="O391" s="154"/>
      <c r="P391" s="154"/>
      <c r="Q391" s="99"/>
      <c r="R391" s="161"/>
      <c r="S391" s="99"/>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2</v>
      </c>
      <c r="M392" s="73">
        <f t="shared" si="12"/>
        <v>2</v>
      </c>
      <c r="N392" s="46" t="str">
        <f t="shared" si="13"/>
        <v>OK</v>
      </c>
      <c r="O392" s="154"/>
      <c r="P392" s="154"/>
      <c r="Q392" s="99"/>
      <c r="R392" s="161"/>
      <c r="S392" s="99"/>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2</v>
      </c>
      <c r="M393" s="73">
        <f t="shared" si="12"/>
        <v>2</v>
      </c>
      <c r="N393" s="46" t="str">
        <f t="shared" si="13"/>
        <v>OK</v>
      </c>
      <c r="O393" s="154"/>
      <c r="P393" s="154"/>
      <c r="Q393" s="99"/>
      <c r="R393" s="161"/>
      <c r="S393" s="99"/>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5</v>
      </c>
      <c r="M394" s="73">
        <f t="shared" si="12"/>
        <v>5</v>
      </c>
      <c r="N394" s="46" t="str">
        <f t="shared" si="13"/>
        <v>OK</v>
      </c>
      <c r="O394" s="154"/>
      <c r="P394" s="154"/>
      <c r="Q394" s="99"/>
      <c r="R394" s="161"/>
      <c r="S394" s="99"/>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5</v>
      </c>
      <c r="M395" s="73">
        <f t="shared" si="12"/>
        <v>5</v>
      </c>
      <c r="N395" s="46" t="str">
        <f t="shared" si="13"/>
        <v>OK</v>
      </c>
      <c r="O395" s="154"/>
      <c r="P395" s="154"/>
      <c r="Q395" s="99"/>
      <c r="R395" s="161"/>
      <c r="S395" s="99"/>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154"/>
      <c r="P396" s="154"/>
      <c r="Q396" s="99"/>
      <c r="R396" s="162"/>
      <c r="S396" s="99"/>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154"/>
      <c r="P397" s="154"/>
      <c r="Q397" s="99"/>
      <c r="R397" s="162"/>
      <c r="S397" s="99"/>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154"/>
      <c r="P398" s="154"/>
      <c r="Q398" s="99"/>
      <c r="R398" s="162"/>
      <c r="S398" s="99"/>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154"/>
      <c r="P399" s="154"/>
      <c r="Q399" s="99"/>
      <c r="R399" s="162"/>
      <c r="S399" s="99"/>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154"/>
      <c r="P400" s="154"/>
      <c r="Q400" s="99"/>
      <c r="R400" s="161"/>
      <c r="S400" s="99"/>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154"/>
      <c r="P401" s="154"/>
      <c r="Q401" s="99"/>
      <c r="R401" s="161"/>
      <c r="S401" s="99"/>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10</v>
      </c>
      <c r="M402" s="73">
        <f t="shared" si="12"/>
        <v>10</v>
      </c>
      <c r="N402" s="46" t="str">
        <f t="shared" si="13"/>
        <v>OK</v>
      </c>
      <c r="O402" s="154"/>
      <c r="P402" s="154"/>
      <c r="Q402" s="99"/>
      <c r="R402" s="161"/>
      <c r="S402" s="99"/>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5</v>
      </c>
      <c r="M403" s="73">
        <f t="shared" si="12"/>
        <v>5</v>
      </c>
      <c r="N403" s="46" t="str">
        <f t="shared" si="13"/>
        <v>OK</v>
      </c>
      <c r="O403" s="154"/>
      <c r="P403" s="154"/>
      <c r="Q403" s="99"/>
      <c r="R403" s="161"/>
      <c r="S403" s="99"/>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30</v>
      </c>
      <c r="M404" s="73">
        <f t="shared" si="12"/>
        <v>30</v>
      </c>
      <c r="N404" s="46" t="str">
        <f t="shared" si="13"/>
        <v>OK</v>
      </c>
      <c r="O404" s="154"/>
      <c r="P404" s="154"/>
      <c r="Q404" s="99"/>
      <c r="R404" s="161"/>
      <c r="S404" s="99"/>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154"/>
      <c r="P405" s="154"/>
      <c r="Q405" s="99"/>
      <c r="R405" s="161"/>
      <c r="S405" s="99"/>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154"/>
      <c r="P406" s="154"/>
      <c r="Q406" s="99"/>
      <c r="R406" s="161"/>
      <c r="S406" s="99"/>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5</v>
      </c>
      <c r="M407" s="73">
        <f t="shared" si="12"/>
        <v>5</v>
      </c>
      <c r="N407" s="46" t="str">
        <f t="shared" si="13"/>
        <v>OK</v>
      </c>
      <c r="O407" s="154"/>
      <c r="P407" s="154"/>
      <c r="Q407" s="99"/>
      <c r="R407" s="161"/>
      <c r="S407" s="99"/>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20</v>
      </c>
      <c r="M408" s="73">
        <f t="shared" si="12"/>
        <v>20</v>
      </c>
      <c r="N408" s="46" t="str">
        <f t="shared" si="13"/>
        <v>OK</v>
      </c>
      <c r="O408" s="154"/>
      <c r="P408" s="154"/>
      <c r="Q408" s="99"/>
      <c r="R408" s="161"/>
      <c r="S408" s="99"/>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10</v>
      </c>
      <c r="M409" s="73">
        <f t="shared" si="12"/>
        <v>10</v>
      </c>
      <c r="N409" s="46" t="str">
        <f t="shared" si="13"/>
        <v>OK</v>
      </c>
      <c r="O409" s="154"/>
      <c r="P409" s="154"/>
      <c r="Q409" s="99"/>
      <c r="R409" s="161"/>
      <c r="S409" s="99"/>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5</v>
      </c>
      <c r="M410" s="73">
        <f t="shared" si="12"/>
        <v>5</v>
      </c>
      <c r="N410" s="46" t="str">
        <f t="shared" si="13"/>
        <v>OK</v>
      </c>
      <c r="O410" s="154"/>
      <c r="P410" s="154"/>
      <c r="Q410" s="99"/>
      <c r="R410" s="161"/>
      <c r="S410" s="99"/>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5</v>
      </c>
      <c r="M411" s="73">
        <f t="shared" si="12"/>
        <v>5</v>
      </c>
      <c r="N411" s="46" t="str">
        <f t="shared" si="13"/>
        <v>OK</v>
      </c>
      <c r="O411" s="154"/>
      <c r="P411" s="154"/>
      <c r="Q411" s="99"/>
      <c r="R411" s="161"/>
      <c r="S411" s="99"/>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3</v>
      </c>
      <c r="M412" s="73">
        <f t="shared" si="12"/>
        <v>3</v>
      </c>
      <c r="N412" s="46" t="str">
        <f t="shared" si="13"/>
        <v>OK</v>
      </c>
      <c r="O412" s="154"/>
      <c r="P412" s="154"/>
      <c r="Q412" s="99"/>
      <c r="R412" s="161"/>
      <c r="S412" s="99"/>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5</v>
      </c>
      <c r="M413" s="73">
        <f t="shared" si="12"/>
        <v>5</v>
      </c>
      <c r="N413" s="46" t="str">
        <f t="shared" si="13"/>
        <v>OK</v>
      </c>
      <c r="O413" s="154"/>
      <c r="P413" s="154"/>
      <c r="Q413" s="99"/>
      <c r="R413" s="161"/>
      <c r="S413" s="99"/>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20</v>
      </c>
      <c r="M414" s="73">
        <f t="shared" si="12"/>
        <v>20</v>
      </c>
      <c r="N414" s="46" t="str">
        <f t="shared" si="13"/>
        <v>OK</v>
      </c>
      <c r="O414" s="154"/>
      <c r="P414" s="154"/>
      <c r="Q414" s="99"/>
      <c r="R414" s="162"/>
      <c r="S414" s="99"/>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154"/>
      <c r="P415" s="154"/>
      <c r="Q415" s="99"/>
      <c r="R415" s="162"/>
      <c r="S415" s="99"/>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20</v>
      </c>
      <c r="M416" s="73">
        <f t="shared" si="12"/>
        <v>20</v>
      </c>
      <c r="N416" s="46" t="str">
        <f t="shared" si="13"/>
        <v>OK</v>
      </c>
      <c r="O416" s="154"/>
      <c r="P416" s="154"/>
      <c r="Q416" s="99"/>
      <c r="R416" s="162"/>
      <c r="S416" s="99"/>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20</v>
      </c>
      <c r="M417" s="73">
        <f t="shared" si="12"/>
        <v>20</v>
      </c>
      <c r="N417" s="46" t="str">
        <f t="shared" si="13"/>
        <v>OK</v>
      </c>
      <c r="O417" s="154"/>
      <c r="P417" s="154"/>
      <c r="Q417" s="99"/>
      <c r="R417" s="162"/>
      <c r="S417" s="99"/>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20</v>
      </c>
      <c r="M418" s="73">
        <f t="shared" si="12"/>
        <v>20</v>
      </c>
      <c r="N418" s="46" t="str">
        <f t="shared" si="13"/>
        <v>OK</v>
      </c>
      <c r="O418" s="154"/>
      <c r="P418" s="154"/>
      <c r="Q418" s="99"/>
      <c r="R418" s="162"/>
      <c r="S418" s="99"/>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20</v>
      </c>
      <c r="M419" s="73">
        <f t="shared" si="12"/>
        <v>0</v>
      </c>
      <c r="N419" s="46" t="str">
        <f t="shared" si="13"/>
        <v>OK</v>
      </c>
      <c r="O419" s="154"/>
      <c r="P419" s="154"/>
      <c r="Q419" s="99"/>
      <c r="R419" s="162">
        <v>5</v>
      </c>
      <c r="S419" s="146">
        <v>15</v>
      </c>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20</v>
      </c>
      <c r="M420" s="73">
        <f t="shared" si="12"/>
        <v>20</v>
      </c>
      <c r="N420" s="46" t="str">
        <f t="shared" si="13"/>
        <v>OK</v>
      </c>
      <c r="O420" s="154"/>
      <c r="P420" s="154"/>
      <c r="Q420" s="99"/>
      <c r="R420" s="162"/>
      <c r="S420" s="99"/>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20</v>
      </c>
      <c r="M421" s="73">
        <f t="shared" si="12"/>
        <v>20</v>
      </c>
      <c r="N421" s="46" t="str">
        <f t="shared" si="13"/>
        <v>OK</v>
      </c>
      <c r="O421" s="154"/>
      <c r="P421" s="154"/>
      <c r="Q421" s="99"/>
      <c r="R421" s="162"/>
      <c r="S421" s="99"/>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v>50</v>
      </c>
      <c r="M422" s="73">
        <f t="shared" si="12"/>
        <v>0</v>
      </c>
      <c r="N422" s="46" t="str">
        <f t="shared" si="13"/>
        <v>OK</v>
      </c>
      <c r="O422" s="154">
        <v>50</v>
      </c>
      <c r="P422" s="135"/>
      <c r="Q422" s="99"/>
      <c r="R422" s="162"/>
      <c r="S422" s="99"/>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v>50</v>
      </c>
      <c r="M423" s="73">
        <f t="shared" si="12"/>
        <v>0</v>
      </c>
      <c r="N423" s="46" t="str">
        <f t="shared" si="13"/>
        <v>OK</v>
      </c>
      <c r="O423" s="154"/>
      <c r="P423" s="135">
        <v>50</v>
      </c>
      <c r="Q423" s="99"/>
      <c r="R423" s="162"/>
      <c r="S423" s="99"/>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v>50</v>
      </c>
      <c r="M424" s="73">
        <f t="shared" si="12"/>
        <v>50</v>
      </c>
      <c r="N424" s="46" t="str">
        <f t="shared" si="13"/>
        <v>OK</v>
      </c>
      <c r="O424" s="154"/>
      <c r="P424" s="154"/>
      <c r="Q424" s="99"/>
      <c r="R424" s="162"/>
      <c r="S424" s="99"/>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200</v>
      </c>
      <c r="M425" s="73">
        <f t="shared" si="12"/>
        <v>0</v>
      </c>
      <c r="N425" s="46" t="str">
        <f t="shared" si="13"/>
        <v>OK</v>
      </c>
      <c r="O425" s="154"/>
      <c r="P425" s="135">
        <v>200</v>
      </c>
      <c r="Q425" s="99"/>
      <c r="R425" s="162"/>
      <c r="S425" s="99"/>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100</v>
      </c>
      <c r="M426" s="73">
        <f t="shared" si="12"/>
        <v>100</v>
      </c>
      <c r="N426" s="46" t="str">
        <f t="shared" si="13"/>
        <v>OK</v>
      </c>
      <c r="O426" s="154"/>
      <c r="P426" s="154"/>
      <c r="Q426" s="99"/>
      <c r="R426" s="162"/>
      <c r="S426" s="99"/>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100</v>
      </c>
      <c r="M427" s="73">
        <f t="shared" si="12"/>
        <v>0</v>
      </c>
      <c r="N427" s="46" t="str">
        <f t="shared" si="13"/>
        <v>OK</v>
      </c>
      <c r="O427" s="154"/>
      <c r="P427" s="135">
        <v>100</v>
      </c>
      <c r="Q427" s="99"/>
      <c r="R427" s="162"/>
      <c r="S427" s="99"/>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200</v>
      </c>
      <c r="M428" s="73">
        <f t="shared" si="12"/>
        <v>200</v>
      </c>
      <c r="N428" s="46" t="str">
        <f t="shared" si="13"/>
        <v>OK</v>
      </c>
      <c r="O428" s="154"/>
      <c r="P428" s="154"/>
      <c r="Q428" s="99"/>
      <c r="R428" s="162"/>
      <c r="S428" s="99"/>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200</v>
      </c>
      <c r="M429" s="73">
        <f t="shared" si="12"/>
        <v>200</v>
      </c>
      <c r="N429" s="46" t="str">
        <f t="shared" si="13"/>
        <v>OK</v>
      </c>
      <c r="O429" s="154"/>
      <c r="P429" s="154"/>
      <c r="Q429" s="99"/>
      <c r="R429" s="162"/>
      <c r="S429" s="99"/>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600</v>
      </c>
      <c r="M430" s="73">
        <f t="shared" si="12"/>
        <v>600</v>
      </c>
      <c r="N430" s="46" t="str">
        <f t="shared" si="13"/>
        <v>OK</v>
      </c>
      <c r="O430" s="154"/>
      <c r="P430" s="154"/>
      <c r="Q430" s="99"/>
      <c r="R430" s="162"/>
      <c r="S430" s="99"/>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v>600</v>
      </c>
      <c r="M431" s="73">
        <f t="shared" si="12"/>
        <v>600</v>
      </c>
      <c r="N431" s="46" t="str">
        <f t="shared" si="13"/>
        <v>OK</v>
      </c>
      <c r="O431" s="154"/>
      <c r="P431" s="154"/>
      <c r="Q431" s="99"/>
      <c r="R431" s="162"/>
      <c r="S431" s="99"/>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v>10</v>
      </c>
      <c r="M432" s="73">
        <f t="shared" si="12"/>
        <v>10</v>
      </c>
      <c r="N432" s="46" t="str">
        <f t="shared" si="13"/>
        <v>OK</v>
      </c>
      <c r="O432" s="154"/>
      <c r="P432" s="154"/>
      <c r="Q432" s="99"/>
      <c r="R432" s="162"/>
      <c r="S432" s="99"/>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300</v>
      </c>
      <c r="M433" s="73">
        <f t="shared" si="12"/>
        <v>300</v>
      </c>
      <c r="N433" s="46" t="str">
        <f t="shared" si="13"/>
        <v>OK</v>
      </c>
      <c r="O433" s="154"/>
      <c r="P433" s="154"/>
      <c r="Q433" s="99"/>
      <c r="R433" s="162"/>
      <c r="S433" s="99"/>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200</v>
      </c>
      <c r="M434" s="73">
        <f t="shared" si="12"/>
        <v>100</v>
      </c>
      <c r="N434" s="46" t="str">
        <f t="shared" si="13"/>
        <v>OK</v>
      </c>
      <c r="O434" s="154"/>
      <c r="P434" s="135">
        <v>100</v>
      </c>
      <c r="Q434" s="99"/>
      <c r="R434" s="162"/>
      <c r="S434" s="99"/>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20</v>
      </c>
      <c r="M435" s="73">
        <f t="shared" si="12"/>
        <v>20</v>
      </c>
      <c r="N435" s="46" t="str">
        <f t="shared" si="13"/>
        <v>OK</v>
      </c>
      <c r="O435" s="154"/>
      <c r="P435" s="154"/>
      <c r="Q435" s="99"/>
      <c r="R435" s="162"/>
      <c r="S435" s="99"/>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20</v>
      </c>
      <c r="M436" s="73">
        <f t="shared" si="12"/>
        <v>20</v>
      </c>
      <c r="N436" s="46" t="str">
        <f t="shared" si="13"/>
        <v>OK</v>
      </c>
      <c r="O436" s="154"/>
      <c r="P436" s="154"/>
      <c r="Q436" s="99"/>
      <c r="R436" s="162"/>
      <c r="S436" s="99"/>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20</v>
      </c>
      <c r="M437" s="73">
        <f t="shared" si="12"/>
        <v>20</v>
      </c>
      <c r="N437" s="46" t="str">
        <f t="shared" si="13"/>
        <v>OK</v>
      </c>
      <c r="O437" s="154"/>
      <c r="P437" s="154"/>
      <c r="Q437" s="99"/>
      <c r="R437" s="162"/>
      <c r="S437" s="99"/>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v>10</v>
      </c>
      <c r="M438" s="73">
        <f t="shared" si="12"/>
        <v>10</v>
      </c>
      <c r="N438" s="46" t="str">
        <f t="shared" si="13"/>
        <v>OK</v>
      </c>
      <c r="O438" s="154"/>
      <c r="P438" s="154"/>
      <c r="Q438" s="99"/>
      <c r="R438" s="162"/>
      <c r="S438" s="99"/>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300</v>
      </c>
      <c r="M439" s="73">
        <f t="shared" si="12"/>
        <v>300</v>
      </c>
      <c r="N439" s="46" t="str">
        <f t="shared" si="13"/>
        <v>OK</v>
      </c>
      <c r="O439" s="154"/>
      <c r="P439" s="154"/>
      <c r="Q439" s="99"/>
      <c r="R439" s="162"/>
      <c r="S439" s="99"/>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2</v>
      </c>
      <c r="M440" s="73">
        <f t="shared" si="12"/>
        <v>0</v>
      </c>
      <c r="N440" s="46" t="str">
        <f t="shared" si="13"/>
        <v>OK</v>
      </c>
      <c r="O440" s="154"/>
      <c r="P440" s="135">
        <v>2</v>
      </c>
      <c r="Q440" s="99"/>
      <c r="R440" s="162"/>
      <c r="S440" s="99"/>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2</v>
      </c>
      <c r="M441" s="73">
        <f t="shared" si="12"/>
        <v>0</v>
      </c>
      <c r="N441" s="46" t="str">
        <f t="shared" si="13"/>
        <v>OK</v>
      </c>
      <c r="O441" s="154"/>
      <c r="P441" s="135">
        <v>2</v>
      </c>
      <c r="Q441" s="99"/>
      <c r="R441" s="162"/>
      <c r="S441" s="99"/>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2</v>
      </c>
      <c r="M442" s="73">
        <f t="shared" si="12"/>
        <v>0</v>
      </c>
      <c r="N442" s="46" t="str">
        <f t="shared" si="13"/>
        <v>OK</v>
      </c>
      <c r="O442" s="154"/>
      <c r="P442" s="135">
        <v>2</v>
      </c>
      <c r="Q442" s="99"/>
      <c r="R442" s="162"/>
      <c r="S442" s="99"/>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20</v>
      </c>
      <c r="M443" s="73">
        <f t="shared" si="12"/>
        <v>10</v>
      </c>
      <c r="N443" s="46" t="str">
        <f t="shared" si="13"/>
        <v>OK</v>
      </c>
      <c r="O443" s="154"/>
      <c r="P443" s="135">
        <v>10</v>
      </c>
      <c r="Q443" s="99"/>
      <c r="R443" s="162"/>
      <c r="S443" s="99"/>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20</v>
      </c>
      <c r="M444" s="73">
        <f t="shared" si="12"/>
        <v>15</v>
      </c>
      <c r="N444" s="46" t="str">
        <f t="shared" si="13"/>
        <v>OK</v>
      </c>
      <c r="O444" s="154"/>
      <c r="P444" s="135">
        <v>5</v>
      </c>
      <c r="Q444" s="99"/>
      <c r="R444" s="162"/>
      <c r="S444" s="99"/>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5</v>
      </c>
      <c r="M445" s="73">
        <f t="shared" si="12"/>
        <v>0</v>
      </c>
      <c r="N445" s="46" t="str">
        <f t="shared" si="13"/>
        <v>OK</v>
      </c>
      <c r="O445" s="154"/>
      <c r="P445" s="135">
        <v>5</v>
      </c>
      <c r="Q445" s="99"/>
      <c r="R445" s="162"/>
      <c r="S445" s="99"/>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6</v>
      </c>
      <c r="M446" s="73">
        <f t="shared" si="12"/>
        <v>1</v>
      </c>
      <c r="N446" s="46" t="str">
        <f t="shared" si="13"/>
        <v>OK</v>
      </c>
      <c r="O446" s="154"/>
      <c r="P446" s="135">
        <v>5</v>
      </c>
      <c r="Q446" s="99"/>
      <c r="R446" s="162"/>
      <c r="S446" s="99"/>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5</v>
      </c>
      <c r="M447" s="73">
        <f t="shared" si="12"/>
        <v>0</v>
      </c>
      <c r="N447" s="46" t="str">
        <f t="shared" si="13"/>
        <v>OK</v>
      </c>
      <c r="O447" s="154"/>
      <c r="P447" s="135">
        <v>5</v>
      </c>
      <c r="Q447" s="99"/>
      <c r="R447" s="162"/>
      <c r="S447" s="99"/>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5</v>
      </c>
      <c r="M448" s="73">
        <f t="shared" si="12"/>
        <v>0</v>
      </c>
      <c r="N448" s="46" t="str">
        <f t="shared" si="13"/>
        <v>OK</v>
      </c>
      <c r="O448" s="154"/>
      <c r="P448" s="135">
        <v>5</v>
      </c>
      <c r="Q448" s="99"/>
      <c r="R448" s="162"/>
      <c r="S448" s="99"/>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5</v>
      </c>
      <c r="M449" s="73">
        <f t="shared" si="12"/>
        <v>5</v>
      </c>
      <c r="N449" s="46" t="str">
        <f t="shared" si="13"/>
        <v>OK</v>
      </c>
      <c r="O449" s="154"/>
      <c r="P449" s="99"/>
      <c r="Q449" s="99"/>
      <c r="R449" s="162"/>
      <c r="S449" s="99"/>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5</v>
      </c>
      <c r="M450" s="73">
        <f t="shared" si="12"/>
        <v>5</v>
      </c>
      <c r="N450" s="46" t="str">
        <f t="shared" si="13"/>
        <v>OK</v>
      </c>
      <c r="O450" s="154"/>
      <c r="P450" s="99"/>
      <c r="Q450" s="99"/>
      <c r="R450" s="162"/>
      <c r="S450" s="99"/>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5</v>
      </c>
      <c r="M451" s="73">
        <f t="shared" si="12"/>
        <v>5</v>
      </c>
      <c r="N451" s="46" t="str">
        <f t="shared" si="13"/>
        <v>OK</v>
      </c>
      <c r="O451" s="154"/>
      <c r="P451" s="99"/>
      <c r="Q451" s="99"/>
      <c r="R451" s="162"/>
      <c r="S451" s="99"/>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3</v>
      </c>
      <c r="M452" s="73">
        <f t="shared" ref="M452:M512" si="14">L452-(SUM(O452:AL452))</f>
        <v>3</v>
      </c>
      <c r="N452" s="46" t="str">
        <f t="shared" si="13"/>
        <v>OK</v>
      </c>
      <c r="O452" s="154"/>
      <c r="P452" s="99"/>
      <c r="Q452" s="99"/>
      <c r="R452" s="162"/>
      <c r="S452" s="99"/>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3</v>
      </c>
      <c r="M453" s="73">
        <f t="shared" si="14"/>
        <v>3</v>
      </c>
      <c r="N453" s="46" t="str">
        <f t="shared" ref="N453:N512" si="15">IF(M453&lt;0,"ATENÇÃO","OK")</f>
        <v>OK</v>
      </c>
      <c r="O453" s="154"/>
      <c r="P453" s="154"/>
      <c r="Q453" s="99"/>
      <c r="R453" s="162"/>
      <c r="S453" s="99"/>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3</v>
      </c>
      <c r="M454" s="73">
        <f t="shared" si="14"/>
        <v>3</v>
      </c>
      <c r="N454" s="46" t="str">
        <f t="shared" si="15"/>
        <v>OK</v>
      </c>
      <c r="O454" s="154"/>
      <c r="P454" s="154"/>
      <c r="Q454" s="99"/>
      <c r="R454" s="162"/>
      <c r="S454" s="99"/>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3</v>
      </c>
      <c r="M455" s="73">
        <f t="shared" si="14"/>
        <v>3</v>
      </c>
      <c r="N455" s="46" t="str">
        <f t="shared" si="15"/>
        <v>OK</v>
      </c>
      <c r="O455" s="154"/>
      <c r="P455" s="154"/>
      <c r="Q455" s="99"/>
      <c r="R455" s="162"/>
      <c r="S455" s="99"/>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2</v>
      </c>
      <c r="M456" s="73">
        <f t="shared" si="14"/>
        <v>2</v>
      </c>
      <c r="N456" s="46" t="str">
        <f t="shared" si="15"/>
        <v>OK</v>
      </c>
      <c r="O456" s="154"/>
      <c r="P456" s="154"/>
      <c r="Q456" s="99"/>
      <c r="R456" s="162"/>
      <c r="S456" s="99"/>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3</v>
      </c>
      <c r="M457" s="73">
        <f t="shared" si="14"/>
        <v>3</v>
      </c>
      <c r="N457" s="46" t="str">
        <f t="shared" si="15"/>
        <v>OK</v>
      </c>
      <c r="O457" s="154"/>
      <c r="P457" s="154"/>
      <c r="Q457" s="99"/>
      <c r="R457" s="162"/>
      <c r="S457" s="99"/>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10</v>
      </c>
      <c r="M458" s="73">
        <f t="shared" si="14"/>
        <v>5</v>
      </c>
      <c r="N458" s="46" t="str">
        <f t="shared" si="15"/>
        <v>OK</v>
      </c>
      <c r="O458" s="154"/>
      <c r="P458" s="135">
        <v>5</v>
      </c>
      <c r="Q458" s="99"/>
      <c r="R458" s="162"/>
      <c r="S458" s="99"/>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10</v>
      </c>
      <c r="M459" s="73">
        <f t="shared" si="14"/>
        <v>5</v>
      </c>
      <c r="N459" s="46" t="str">
        <f t="shared" si="15"/>
        <v>OK</v>
      </c>
      <c r="O459" s="154"/>
      <c r="P459" s="135">
        <v>5</v>
      </c>
      <c r="Q459" s="99"/>
      <c r="R459" s="162"/>
      <c r="S459" s="99"/>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10</v>
      </c>
      <c r="M460" s="73">
        <f t="shared" si="14"/>
        <v>5</v>
      </c>
      <c r="N460" s="46" t="str">
        <f t="shared" si="15"/>
        <v>OK</v>
      </c>
      <c r="O460" s="154"/>
      <c r="P460" s="135">
        <v>5</v>
      </c>
      <c r="Q460" s="99"/>
      <c r="R460" s="162"/>
      <c r="S460" s="99"/>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10</v>
      </c>
      <c r="M461" s="73">
        <f t="shared" si="14"/>
        <v>5</v>
      </c>
      <c r="N461" s="46" t="str">
        <f t="shared" si="15"/>
        <v>OK</v>
      </c>
      <c r="O461" s="154"/>
      <c r="P461" s="135">
        <v>5</v>
      </c>
      <c r="Q461" s="99"/>
      <c r="R461" s="162"/>
      <c r="S461" s="99"/>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2</v>
      </c>
      <c r="M462" s="73">
        <f t="shared" si="14"/>
        <v>1</v>
      </c>
      <c r="N462" s="46" t="str">
        <f t="shared" si="15"/>
        <v>OK</v>
      </c>
      <c r="O462" s="154"/>
      <c r="P462" s="135">
        <v>1</v>
      </c>
      <c r="Q462" s="99"/>
      <c r="R462" s="162"/>
      <c r="S462" s="99"/>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3</v>
      </c>
      <c r="M463" s="73">
        <f t="shared" si="14"/>
        <v>2</v>
      </c>
      <c r="N463" s="46" t="str">
        <f t="shared" si="15"/>
        <v>OK</v>
      </c>
      <c r="O463" s="154"/>
      <c r="P463" s="135">
        <v>1</v>
      </c>
      <c r="Q463" s="99"/>
      <c r="R463" s="162"/>
      <c r="S463" s="99"/>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5</v>
      </c>
      <c r="M464" s="73">
        <f t="shared" si="14"/>
        <v>0</v>
      </c>
      <c r="N464" s="46" t="str">
        <f t="shared" si="15"/>
        <v>OK</v>
      </c>
      <c r="O464" s="154"/>
      <c r="P464" s="135">
        <v>5</v>
      </c>
      <c r="Q464" s="99"/>
      <c r="R464" s="162"/>
      <c r="S464" s="99"/>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3</v>
      </c>
      <c r="M465" s="73">
        <f t="shared" si="14"/>
        <v>0</v>
      </c>
      <c r="N465" s="46" t="str">
        <f t="shared" si="15"/>
        <v>OK</v>
      </c>
      <c r="O465" s="154"/>
      <c r="P465" s="135">
        <v>3</v>
      </c>
      <c r="Q465" s="99"/>
      <c r="R465" s="162"/>
      <c r="S465" s="99"/>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3</v>
      </c>
      <c r="M466" s="73">
        <f t="shared" si="14"/>
        <v>0</v>
      </c>
      <c r="N466" s="46" t="str">
        <f t="shared" si="15"/>
        <v>OK</v>
      </c>
      <c r="O466" s="154"/>
      <c r="P466" s="135">
        <v>3</v>
      </c>
      <c r="Q466" s="99"/>
      <c r="R466" s="162"/>
      <c r="S466" s="99"/>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5</v>
      </c>
      <c r="M467" s="73">
        <f t="shared" si="14"/>
        <v>5</v>
      </c>
      <c r="N467" s="46" t="str">
        <f t="shared" si="15"/>
        <v>OK</v>
      </c>
      <c r="O467" s="154"/>
      <c r="P467" s="154"/>
      <c r="Q467" s="99"/>
      <c r="R467" s="162"/>
      <c r="S467" s="99"/>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6</v>
      </c>
      <c r="M468" s="73">
        <f t="shared" si="14"/>
        <v>6</v>
      </c>
      <c r="N468" s="46" t="str">
        <f t="shared" si="15"/>
        <v>OK</v>
      </c>
      <c r="O468" s="154"/>
      <c r="P468" s="154"/>
      <c r="Q468" s="99"/>
      <c r="R468" s="162"/>
      <c r="S468" s="99"/>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6</v>
      </c>
      <c r="M469" s="73">
        <f t="shared" si="14"/>
        <v>6</v>
      </c>
      <c r="N469" s="46" t="str">
        <f t="shared" si="15"/>
        <v>OK</v>
      </c>
      <c r="O469" s="154"/>
      <c r="P469" s="154"/>
      <c r="Q469" s="99"/>
      <c r="R469" s="162"/>
      <c r="S469" s="99"/>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3</v>
      </c>
      <c r="M470" s="73">
        <f t="shared" si="14"/>
        <v>3</v>
      </c>
      <c r="N470" s="46" t="str">
        <f t="shared" si="15"/>
        <v>OK</v>
      </c>
      <c r="O470" s="154"/>
      <c r="P470" s="154"/>
      <c r="Q470" s="99"/>
      <c r="R470" s="162"/>
      <c r="S470" s="99"/>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6</v>
      </c>
      <c r="M471" s="73">
        <f t="shared" si="14"/>
        <v>6</v>
      </c>
      <c r="N471" s="46" t="str">
        <f t="shared" si="15"/>
        <v>OK</v>
      </c>
      <c r="O471" s="154"/>
      <c r="P471" s="154"/>
      <c r="Q471" s="99"/>
      <c r="R471" s="162"/>
      <c r="S471" s="99"/>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154"/>
      <c r="P472" s="154"/>
      <c r="Q472" s="99"/>
      <c r="R472" s="162"/>
      <c r="S472" s="99"/>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200</v>
      </c>
      <c r="M473" s="73">
        <f t="shared" si="14"/>
        <v>200</v>
      </c>
      <c r="N473" s="46" t="str">
        <f t="shared" si="15"/>
        <v>OK</v>
      </c>
      <c r="O473" s="154"/>
      <c r="P473" s="154"/>
      <c r="Q473" s="99"/>
      <c r="R473" s="162"/>
      <c r="S473" s="99"/>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15</v>
      </c>
      <c r="M474" s="73">
        <f t="shared" si="14"/>
        <v>15</v>
      </c>
      <c r="N474" s="46" t="str">
        <f t="shared" si="15"/>
        <v>OK</v>
      </c>
      <c r="O474" s="154"/>
      <c r="P474" s="154"/>
      <c r="Q474" s="99"/>
      <c r="R474" s="162"/>
      <c r="S474" s="99"/>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20</v>
      </c>
      <c r="M475" s="73">
        <f t="shared" si="14"/>
        <v>20</v>
      </c>
      <c r="N475" s="46" t="str">
        <f t="shared" si="15"/>
        <v>OK</v>
      </c>
      <c r="O475" s="154"/>
      <c r="P475" s="154"/>
      <c r="Q475" s="99"/>
      <c r="R475" s="162"/>
      <c r="S475" s="99"/>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v>15</v>
      </c>
      <c r="M476" s="73">
        <f t="shared" si="14"/>
        <v>15</v>
      </c>
      <c r="N476" s="46" t="str">
        <f t="shared" si="15"/>
        <v>OK</v>
      </c>
      <c r="O476" s="154"/>
      <c r="P476" s="154"/>
      <c r="Q476" s="99"/>
      <c r="R476" s="162"/>
      <c r="S476" s="99"/>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5</v>
      </c>
      <c r="M477" s="73">
        <f t="shared" si="14"/>
        <v>5</v>
      </c>
      <c r="N477" s="46" t="str">
        <f t="shared" si="15"/>
        <v>OK</v>
      </c>
      <c r="O477" s="154"/>
      <c r="P477" s="154"/>
      <c r="Q477" s="99"/>
      <c r="R477" s="162"/>
      <c r="S477" s="99"/>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v>10</v>
      </c>
      <c r="M478" s="73">
        <f t="shared" si="14"/>
        <v>10</v>
      </c>
      <c r="N478" s="46" t="str">
        <f t="shared" si="15"/>
        <v>OK</v>
      </c>
      <c r="O478" s="154"/>
      <c r="P478" s="154"/>
      <c r="Q478" s="99"/>
      <c r="R478" s="162"/>
      <c r="S478" s="99"/>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v>10</v>
      </c>
      <c r="M479" s="73">
        <f t="shared" si="14"/>
        <v>10</v>
      </c>
      <c r="N479" s="46" t="str">
        <f t="shared" si="15"/>
        <v>OK</v>
      </c>
      <c r="O479" s="154"/>
      <c r="P479" s="154"/>
      <c r="Q479" s="99"/>
      <c r="R479" s="162"/>
      <c r="S479" s="99"/>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10</v>
      </c>
      <c r="M480" s="73">
        <f t="shared" si="14"/>
        <v>6</v>
      </c>
      <c r="N480" s="46" t="str">
        <f t="shared" si="15"/>
        <v>OK</v>
      </c>
      <c r="O480" s="154"/>
      <c r="P480" s="135">
        <v>4</v>
      </c>
      <c r="Q480" s="99"/>
      <c r="R480" s="162"/>
      <c r="S480" s="99"/>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v>200</v>
      </c>
      <c r="M481" s="73">
        <f t="shared" si="14"/>
        <v>150</v>
      </c>
      <c r="N481" s="46" t="str">
        <f t="shared" si="15"/>
        <v>OK</v>
      </c>
      <c r="O481" s="154">
        <v>50</v>
      </c>
      <c r="P481" s="154"/>
      <c r="Q481" s="99"/>
      <c r="R481" s="162"/>
      <c r="S481" s="99"/>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v>200</v>
      </c>
      <c r="M482" s="73">
        <f t="shared" si="14"/>
        <v>150</v>
      </c>
      <c r="N482" s="46" t="str">
        <f t="shared" si="15"/>
        <v>OK</v>
      </c>
      <c r="O482" s="154"/>
      <c r="P482" s="135">
        <v>50</v>
      </c>
      <c r="Q482" s="99"/>
      <c r="R482" s="162"/>
      <c r="S482" s="99"/>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200</v>
      </c>
      <c r="M483" s="73">
        <f t="shared" si="14"/>
        <v>199</v>
      </c>
      <c r="N483" s="46" t="str">
        <f t="shared" si="15"/>
        <v>OK</v>
      </c>
      <c r="O483" s="154"/>
      <c r="P483" s="135">
        <v>1</v>
      </c>
      <c r="Q483" s="99"/>
      <c r="R483" s="162"/>
      <c r="S483" s="99"/>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1</v>
      </c>
      <c r="N484" s="46" t="str">
        <f t="shared" si="15"/>
        <v>OK</v>
      </c>
      <c r="O484" s="154"/>
      <c r="P484" s="135">
        <v>1</v>
      </c>
      <c r="Q484" s="99"/>
      <c r="R484" s="162"/>
      <c r="S484" s="99"/>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5</v>
      </c>
      <c r="M485" s="73">
        <f t="shared" si="14"/>
        <v>4</v>
      </c>
      <c r="N485" s="46" t="str">
        <f t="shared" si="15"/>
        <v>OK</v>
      </c>
      <c r="O485" s="154"/>
      <c r="P485" s="135">
        <v>1</v>
      </c>
      <c r="Q485" s="99"/>
      <c r="R485" s="162"/>
      <c r="S485" s="99"/>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154"/>
      <c r="P486" s="154"/>
      <c r="Q486" s="99"/>
      <c r="R486" s="162"/>
      <c r="S486" s="99"/>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154"/>
      <c r="P487" s="154"/>
      <c r="Q487" s="99"/>
      <c r="R487" s="162"/>
      <c r="S487" s="99"/>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154"/>
      <c r="P488" s="154"/>
      <c r="Q488" s="99"/>
      <c r="R488" s="162"/>
      <c r="S488" s="99"/>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154"/>
      <c r="P489" s="154"/>
      <c r="Q489" s="99"/>
      <c r="R489" s="162"/>
      <c r="S489" s="99"/>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154"/>
      <c r="P490" s="154"/>
      <c r="Q490" s="99"/>
      <c r="R490" s="162"/>
      <c r="S490" s="99"/>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154"/>
      <c r="P491" s="154"/>
      <c r="Q491" s="99"/>
      <c r="R491" s="162"/>
      <c r="S491" s="99"/>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154"/>
      <c r="P492" s="154"/>
      <c r="Q492" s="99"/>
      <c r="R492" s="162"/>
      <c r="S492" s="99"/>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154"/>
      <c r="P493" s="154"/>
      <c r="Q493" s="99"/>
      <c r="R493" s="162"/>
      <c r="S493" s="99"/>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154"/>
      <c r="P494" s="154"/>
      <c r="Q494" s="99"/>
      <c r="R494" s="162"/>
      <c r="S494" s="99"/>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154"/>
      <c r="P495" s="154"/>
      <c r="Q495" s="99"/>
      <c r="R495" s="162"/>
      <c r="S495" s="99"/>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154"/>
      <c r="P496" s="154"/>
      <c r="Q496" s="99"/>
      <c r="R496" s="162"/>
      <c r="S496" s="99"/>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154"/>
      <c r="P497" s="154"/>
      <c r="Q497" s="99"/>
      <c r="R497" s="162"/>
      <c r="S497" s="99"/>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154"/>
      <c r="P498" s="154"/>
      <c r="Q498" s="99"/>
      <c r="R498" s="162"/>
      <c r="S498" s="99"/>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154"/>
      <c r="P499" s="154"/>
      <c r="Q499" s="99"/>
      <c r="R499" s="162"/>
      <c r="S499" s="99"/>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154"/>
      <c r="P500" s="154"/>
      <c r="Q500" s="99"/>
      <c r="R500" s="162"/>
      <c r="S500" s="99"/>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v>200</v>
      </c>
      <c r="M501" s="73">
        <f t="shared" si="14"/>
        <v>100</v>
      </c>
      <c r="N501" s="46" t="str">
        <f t="shared" si="15"/>
        <v>OK</v>
      </c>
      <c r="O501" s="154"/>
      <c r="P501" s="135">
        <v>100</v>
      </c>
      <c r="Q501" s="99"/>
      <c r="R501" s="162"/>
      <c r="S501" s="99"/>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v>200</v>
      </c>
      <c r="M502" s="73">
        <f t="shared" si="14"/>
        <v>100</v>
      </c>
      <c r="N502" s="46" t="str">
        <f t="shared" si="15"/>
        <v>OK</v>
      </c>
      <c r="O502" s="154"/>
      <c r="P502" s="135">
        <v>100</v>
      </c>
      <c r="Q502" s="99"/>
      <c r="R502" s="162"/>
      <c r="S502" s="99"/>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v>200</v>
      </c>
      <c r="M503" s="73">
        <f t="shared" si="14"/>
        <v>100</v>
      </c>
      <c r="N503" s="46" t="str">
        <f t="shared" si="15"/>
        <v>OK</v>
      </c>
      <c r="O503" s="154"/>
      <c r="P503" s="135">
        <v>100</v>
      </c>
      <c r="Q503" s="99"/>
      <c r="R503" s="162"/>
      <c r="S503" s="99"/>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154"/>
      <c r="P504" s="154"/>
      <c r="Q504" s="99"/>
      <c r="R504" s="162"/>
      <c r="S504" s="99"/>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154"/>
      <c r="P505" s="154"/>
      <c r="Q505" s="99"/>
      <c r="R505" s="162"/>
      <c r="S505" s="99"/>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154"/>
      <c r="P506" s="154"/>
      <c r="Q506" s="99"/>
      <c r="R506" s="162"/>
      <c r="S506" s="99"/>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154"/>
      <c r="P507" s="154"/>
      <c r="Q507" s="99"/>
      <c r="R507" s="162"/>
      <c r="S507" s="99"/>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154"/>
      <c r="P508" s="154"/>
      <c r="Q508" s="99"/>
      <c r="R508" s="162"/>
      <c r="S508" s="99"/>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154"/>
      <c r="P509" s="154"/>
      <c r="Q509" s="99"/>
      <c r="R509" s="162"/>
      <c r="S509" s="99"/>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154"/>
      <c r="P510" s="154"/>
      <c r="Q510" s="99"/>
      <c r="R510" s="162"/>
      <c r="S510" s="99"/>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1</v>
      </c>
      <c r="M511" s="73">
        <f t="shared" si="14"/>
        <v>1</v>
      </c>
      <c r="N511" s="46" t="str">
        <f t="shared" si="15"/>
        <v>OK</v>
      </c>
      <c r="O511" s="154"/>
      <c r="P511" s="154"/>
      <c r="Q511" s="99"/>
      <c r="R511" s="162"/>
      <c r="S511" s="99"/>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154"/>
      <c r="P512" s="154"/>
      <c r="Q512" s="99"/>
      <c r="R512" s="162"/>
      <c r="S512" s="99"/>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17979.2</v>
      </c>
      <c r="P513" s="97">
        <f t="shared" si="16"/>
        <v>72085.220000000016</v>
      </c>
      <c r="Q513" s="97">
        <f t="shared" si="16"/>
        <v>41518.379999999997</v>
      </c>
      <c r="R513" s="97">
        <f t="shared" si="16"/>
        <v>263.15000000000003</v>
      </c>
      <c r="S513" s="97">
        <f t="shared" si="16"/>
        <v>789.45</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AC4 AC150:AC155 AC157:AC165 AC168:AC175 AC179:AC306 AE10:AL306 AE4:AL4 T4:AA306">
    <cfRule type="cellIs" dxfId="1890" priority="223" stopIfTrue="1" operator="greaterThan">
      <formula>0</formula>
    </cfRule>
    <cfRule type="cellIs" dxfId="1889" priority="224" stopIfTrue="1" operator="greaterThan">
      <formula>0</formula>
    </cfRule>
    <cfRule type="cellIs" dxfId="1888" priority="225" stopIfTrue="1" operator="greaterThan">
      <formula>0</formula>
    </cfRule>
  </conditionalFormatting>
  <conditionalFormatting sqref="AC5:AC9 AE5:AL9">
    <cfRule type="cellIs" dxfId="1887" priority="220" stopIfTrue="1" operator="greaterThan">
      <formula>0</formula>
    </cfRule>
    <cfRule type="cellIs" dxfId="1886" priority="221" stopIfTrue="1" operator="greaterThan">
      <formula>0</formula>
    </cfRule>
    <cfRule type="cellIs" dxfId="1885" priority="222" stopIfTrue="1" operator="greaterThan">
      <formula>0</formula>
    </cfRule>
  </conditionalFormatting>
  <conditionalFormatting sqref="T4:AA512 AC4:AC146 AC150:AC155 AC157:AC165 AC168:AC175 AC179:AC512 AE4:AL512">
    <cfRule type="cellIs" dxfId="1884" priority="219" operator="greaterThan">
      <formula>0</formula>
    </cfRule>
  </conditionalFormatting>
  <conditionalFormatting sqref="Q529:U531 Q528:T528">
    <cfRule type="cellIs" dxfId="1883" priority="169" stopIfTrue="1" operator="greaterThan">
      <formula>0</formula>
    </cfRule>
    <cfRule type="cellIs" dxfId="1882" priority="170" stopIfTrue="1" operator="greaterThan">
      <formula>0</formula>
    </cfRule>
    <cfRule type="cellIs" dxfId="1881" priority="171" stopIfTrue="1" operator="greaterThan">
      <formula>0</formula>
    </cfRule>
  </conditionalFormatting>
  <conditionalFormatting sqref="S529:U533 S528:T528">
    <cfRule type="cellIs" dxfId="1880" priority="168" operator="greaterThan">
      <formula>0</formula>
    </cfRule>
  </conditionalFormatting>
  <conditionalFormatting sqref="Q532:Q533">
    <cfRule type="cellIs" dxfId="1879" priority="166" operator="greaterThan">
      <formula>0</formula>
    </cfRule>
    <cfRule type="cellIs" priority="167" operator="greaterThan">
      <formula>0</formula>
    </cfRule>
  </conditionalFormatting>
  <conditionalFormatting sqref="T359">
    <cfRule type="cellIs" dxfId="1878" priority="163" stopIfTrue="1" operator="greaterThan">
      <formula>0</formula>
    </cfRule>
    <cfRule type="cellIs" dxfId="1877" priority="164" stopIfTrue="1" operator="greaterThan">
      <formula>0</formula>
    </cfRule>
    <cfRule type="cellIs" dxfId="1876" priority="165" stopIfTrue="1" operator="greaterThan">
      <formula>0</formula>
    </cfRule>
  </conditionalFormatting>
  <conditionalFormatting sqref="T360">
    <cfRule type="cellIs" dxfId="1875" priority="160" stopIfTrue="1" operator="greaterThan">
      <formula>0</formula>
    </cfRule>
    <cfRule type="cellIs" dxfId="1874" priority="161" stopIfTrue="1" operator="greaterThan">
      <formula>0</formula>
    </cfRule>
    <cfRule type="cellIs" dxfId="1873" priority="162" stopIfTrue="1" operator="greaterThan">
      <formula>0</formula>
    </cfRule>
  </conditionalFormatting>
  <conditionalFormatting sqref="T361">
    <cfRule type="cellIs" dxfId="1872" priority="157" stopIfTrue="1" operator="greaterThan">
      <formula>0</formula>
    </cfRule>
    <cfRule type="cellIs" dxfId="1871" priority="158" stopIfTrue="1" operator="greaterThan">
      <formula>0</formula>
    </cfRule>
    <cfRule type="cellIs" dxfId="1870" priority="159" stopIfTrue="1" operator="greaterThan">
      <formula>0</formula>
    </cfRule>
  </conditionalFormatting>
  <conditionalFormatting sqref="T362">
    <cfRule type="cellIs" dxfId="1869" priority="154" stopIfTrue="1" operator="greaterThan">
      <formula>0</formula>
    </cfRule>
    <cfRule type="cellIs" dxfId="1868" priority="155" stopIfTrue="1" operator="greaterThan">
      <formula>0</formula>
    </cfRule>
    <cfRule type="cellIs" dxfId="1867" priority="156" stopIfTrue="1" operator="greaterThan">
      <formula>0</formula>
    </cfRule>
  </conditionalFormatting>
  <conditionalFormatting sqref="T363">
    <cfRule type="cellIs" dxfId="1866" priority="151" stopIfTrue="1" operator="greaterThan">
      <formula>0</formula>
    </cfRule>
    <cfRule type="cellIs" dxfId="1865" priority="152" stopIfTrue="1" operator="greaterThan">
      <formula>0</formula>
    </cfRule>
    <cfRule type="cellIs" dxfId="1864" priority="153" stopIfTrue="1" operator="greaterThan">
      <formula>0</formula>
    </cfRule>
  </conditionalFormatting>
  <conditionalFormatting sqref="U517:U525">
    <cfRule type="cellIs" dxfId="1863" priority="148" stopIfTrue="1" operator="greaterThan">
      <formula>0</formula>
    </cfRule>
    <cfRule type="cellIs" dxfId="1862" priority="149" stopIfTrue="1" operator="greaterThan">
      <formula>0</formula>
    </cfRule>
    <cfRule type="cellIs" dxfId="1861" priority="150" stopIfTrue="1" operator="greaterThan">
      <formula>0</formula>
    </cfRule>
  </conditionalFormatting>
  <conditionalFormatting sqref="U517:U528">
    <cfRule type="cellIs" dxfId="1860" priority="147" operator="greaterThan">
      <formula>0</formula>
    </cfRule>
  </conditionalFormatting>
  <conditionalFormatting sqref="X317:X326">
    <cfRule type="cellIs" dxfId="1859" priority="144" stopIfTrue="1" operator="greaterThan">
      <formula>0</formula>
    </cfRule>
    <cfRule type="cellIs" dxfId="1858" priority="145" stopIfTrue="1" operator="greaterThan">
      <formula>0</formula>
    </cfRule>
    <cfRule type="cellIs" dxfId="1857" priority="146" stopIfTrue="1" operator="greaterThan">
      <formula>0</formula>
    </cfRule>
  </conditionalFormatting>
  <conditionalFormatting sqref="X330:X331">
    <cfRule type="cellIs" dxfId="1856" priority="141" stopIfTrue="1" operator="greaterThan">
      <formula>0</formula>
    </cfRule>
    <cfRule type="cellIs" dxfId="1855" priority="142" stopIfTrue="1" operator="greaterThan">
      <formula>0</formula>
    </cfRule>
    <cfRule type="cellIs" dxfId="1854" priority="143" stopIfTrue="1" operator="greaterThan">
      <formula>0</formula>
    </cfRule>
  </conditionalFormatting>
  <conditionalFormatting sqref="X333:X337">
    <cfRule type="cellIs" dxfId="1853" priority="138" stopIfTrue="1" operator="greaterThan">
      <formula>0</formula>
    </cfRule>
    <cfRule type="cellIs" dxfId="1852" priority="139" stopIfTrue="1" operator="greaterThan">
      <formula>0</formula>
    </cfRule>
    <cfRule type="cellIs" dxfId="1851" priority="140" stopIfTrue="1" operator="greaterThan">
      <formula>0</formula>
    </cfRule>
  </conditionalFormatting>
  <conditionalFormatting sqref="X340:X343">
    <cfRule type="cellIs" dxfId="1850" priority="135" stopIfTrue="1" operator="greaterThan">
      <formula>0</formula>
    </cfRule>
    <cfRule type="cellIs" dxfId="1849" priority="136" stopIfTrue="1" operator="greaterThan">
      <formula>0</formula>
    </cfRule>
    <cfRule type="cellIs" dxfId="1848" priority="137" stopIfTrue="1" operator="greaterThan">
      <formula>0</formula>
    </cfRule>
  </conditionalFormatting>
  <conditionalFormatting sqref="X346:X349">
    <cfRule type="cellIs" dxfId="1847" priority="132" stopIfTrue="1" operator="greaterThan">
      <formula>0</formula>
    </cfRule>
    <cfRule type="cellIs" dxfId="1846" priority="133" stopIfTrue="1" operator="greaterThan">
      <formula>0</formula>
    </cfRule>
    <cfRule type="cellIs" dxfId="1845" priority="134" stopIfTrue="1" operator="greaterThan">
      <formula>0</formula>
    </cfRule>
  </conditionalFormatting>
  <conditionalFormatting sqref="X362:X364">
    <cfRule type="cellIs" dxfId="1844" priority="129" stopIfTrue="1" operator="greaterThan">
      <formula>0</formula>
    </cfRule>
    <cfRule type="cellIs" dxfId="1843" priority="130" stopIfTrue="1" operator="greaterThan">
      <formula>0</formula>
    </cfRule>
    <cfRule type="cellIs" dxfId="1842" priority="131" stopIfTrue="1" operator="greaterThan">
      <formula>0</formula>
    </cfRule>
  </conditionalFormatting>
  <conditionalFormatting sqref="X471:X512">
    <cfRule type="cellIs" dxfId="1841" priority="126" stopIfTrue="1" operator="greaterThan">
      <formula>0</formula>
    </cfRule>
    <cfRule type="cellIs" dxfId="1840" priority="127" stopIfTrue="1" operator="greaterThan">
      <formula>0</formula>
    </cfRule>
    <cfRule type="cellIs" dxfId="1839" priority="128" stopIfTrue="1" operator="greaterThan">
      <formula>0</formula>
    </cfRule>
  </conditionalFormatting>
  <conditionalFormatting sqref="W317:W326">
    <cfRule type="cellIs" dxfId="1838" priority="123" stopIfTrue="1" operator="greaterThan">
      <formula>0</formula>
    </cfRule>
    <cfRule type="cellIs" dxfId="1837" priority="124" stopIfTrue="1" operator="greaterThan">
      <formula>0</formula>
    </cfRule>
    <cfRule type="cellIs" dxfId="1836" priority="125" stopIfTrue="1" operator="greaterThan">
      <formula>0</formula>
    </cfRule>
  </conditionalFormatting>
  <conditionalFormatting sqref="W330:W331">
    <cfRule type="cellIs" dxfId="1835" priority="120" stopIfTrue="1" operator="greaterThan">
      <formula>0</formula>
    </cfRule>
    <cfRule type="cellIs" dxfId="1834" priority="121" stopIfTrue="1" operator="greaterThan">
      <formula>0</formula>
    </cfRule>
    <cfRule type="cellIs" dxfId="1833" priority="122" stopIfTrue="1" operator="greaterThan">
      <formula>0</formula>
    </cfRule>
  </conditionalFormatting>
  <conditionalFormatting sqref="W333:W337">
    <cfRule type="cellIs" dxfId="1832" priority="117" stopIfTrue="1" operator="greaterThan">
      <formula>0</formula>
    </cfRule>
    <cfRule type="cellIs" dxfId="1831" priority="118" stopIfTrue="1" operator="greaterThan">
      <formula>0</formula>
    </cfRule>
    <cfRule type="cellIs" dxfId="1830" priority="119" stopIfTrue="1" operator="greaterThan">
      <formula>0</formula>
    </cfRule>
  </conditionalFormatting>
  <conditionalFormatting sqref="W340:W343">
    <cfRule type="cellIs" dxfId="1829" priority="114" stopIfTrue="1" operator="greaterThan">
      <formula>0</formula>
    </cfRule>
    <cfRule type="cellIs" dxfId="1828" priority="115" stopIfTrue="1" operator="greaterThan">
      <formula>0</formula>
    </cfRule>
    <cfRule type="cellIs" dxfId="1827" priority="116" stopIfTrue="1" operator="greaterThan">
      <formula>0</formula>
    </cfRule>
  </conditionalFormatting>
  <conditionalFormatting sqref="W346:W349">
    <cfRule type="cellIs" dxfId="1826" priority="111" stopIfTrue="1" operator="greaterThan">
      <formula>0</formula>
    </cfRule>
    <cfRule type="cellIs" dxfId="1825" priority="112" stopIfTrue="1" operator="greaterThan">
      <formula>0</formula>
    </cfRule>
    <cfRule type="cellIs" dxfId="1824" priority="113" stopIfTrue="1" operator="greaterThan">
      <formula>0</formula>
    </cfRule>
  </conditionalFormatting>
  <conditionalFormatting sqref="AB4:AB306">
    <cfRule type="cellIs" dxfId="1823" priority="108" stopIfTrue="1" operator="greaterThan">
      <formula>0</formula>
    </cfRule>
    <cfRule type="cellIs" dxfId="1822" priority="109" stopIfTrue="1" operator="greaterThan">
      <formula>0</formula>
    </cfRule>
    <cfRule type="cellIs" dxfId="1821" priority="110" stopIfTrue="1" operator="greaterThan">
      <formula>0</formula>
    </cfRule>
  </conditionalFormatting>
  <conditionalFormatting sqref="AB4:AB512">
    <cfRule type="cellIs" dxfId="1820" priority="107" operator="greaterThan">
      <formula>0</formula>
    </cfRule>
  </conditionalFormatting>
  <conditionalFormatting sqref="AC147">
    <cfRule type="cellIs" dxfId="1819" priority="104" stopIfTrue="1" operator="greaterThan">
      <formula>0</formula>
    </cfRule>
    <cfRule type="cellIs" dxfId="1818" priority="105" stopIfTrue="1" operator="greaterThan">
      <formula>0</formula>
    </cfRule>
    <cfRule type="cellIs" dxfId="1817" priority="106" stopIfTrue="1" operator="greaterThan">
      <formula>0</formula>
    </cfRule>
  </conditionalFormatting>
  <conditionalFormatting sqref="AC147">
    <cfRule type="cellIs" dxfId="1816" priority="103" operator="greaterThan">
      <formula>0</formula>
    </cfRule>
  </conditionalFormatting>
  <conditionalFormatting sqref="AC148">
    <cfRule type="cellIs" dxfId="1815" priority="100" stopIfTrue="1" operator="greaterThan">
      <formula>0</formula>
    </cfRule>
    <cfRule type="cellIs" dxfId="1814" priority="101" stopIfTrue="1" operator="greaterThan">
      <formula>0</formula>
    </cfRule>
    <cfRule type="cellIs" dxfId="1813" priority="102" stopIfTrue="1" operator="greaterThan">
      <formula>0</formula>
    </cfRule>
  </conditionalFormatting>
  <conditionalFormatting sqref="AC148">
    <cfRule type="cellIs" dxfId="1812" priority="99" operator="greaterThan">
      <formula>0</formula>
    </cfRule>
  </conditionalFormatting>
  <conditionalFormatting sqref="AC149">
    <cfRule type="cellIs" dxfId="1811" priority="96" stopIfTrue="1" operator="greaterThan">
      <formula>0</formula>
    </cfRule>
    <cfRule type="cellIs" dxfId="1810" priority="97" stopIfTrue="1" operator="greaterThan">
      <formula>0</formula>
    </cfRule>
    <cfRule type="cellIs" dxfId="1809" priority="98" stopIfTrue="1" operator="greaterThan">
      <formula>0</formula>
    </cfRule>
  </conditionalFormatting>
  <conditionalFormatting sqref="AC149">
    <cfRule type="cellIs" dxfId="1808" priority="95" operator="greaterThan">
      <formula>0</formula>
    </cfRule>
  </conditionalFormatting>
  <conditionalFormatting sqref="AC156">
    <cfRule type="cellIs" dxfId="1807" priority="92" stopIfTrue="1" operator="greaterThan">
      <formula>0</formula>
    </cfRule>
    <cfRule type="cellIs" dxfId="1806" priority="93" stopIfTrue="1" operator="greaterThan">
      <formula>0</formula>
    </cfRule>
    <cfRule type="cellIs" dxfId="1805" priority="94" stopIfTrue="1" operator="greaterThan">
      <formula>0</formula>
    </cfRule>
  </conditionalFormatting>
  <conditionalFormatting sqref="AC156">
    <cfRule type="cellIs" dxfId="1804" priority="91" operator="greaterThan">
      <formula>0</formula>
    </cfRule>
  </conditionalFormatting>
  <conditionalFormatting sqref="AC166">
    <cfRule type="cellIs" dxfId="1803" priority="88" stopIfTrue="1" operator="greaterThan">
      <formula>0</formula>
    </cfRule>
    <cfRule type="cellIs" dxfId="1802" priority="89" stopIfTrue="1" operator="greaterThan">
      <formula>0</formula>
    </cfRule>
    <cfRule type="cellIs" dxfId="1801" priority="90" stopIfTrue="1" operator="greaterThan">
      <formula>0</formula>
    </cfRule>
  </conditionalFormatting>
  <conditionalFormatting sqref="AC166">
    <cfRule type="cellIs" dxfId="1800" priority="87" operator="greaterThan">
      <formula>0</formula>
    </cfRule>
  </conditionalFormatting>
  <conditionalFormatting sqref="AC167">
    <cfRule type="cellIs" dxfId="1799" priority="84" stopIfTrue="1" operator="greaterThan">
      <formula>0</formula>
    </cfRule>
    <cfRule type="cellIs" dxfId="1798" priority="85" stopIfTrue="1" operator="greaterThan">
      <formula>0</formula>
    </cfRule>
    <cfRule type="cellIs" dxfId="1797" priority="86" stopIfTrue="1" operator="greaterThan">
      <formula>0</formula>
    </cfRule>
  </conditionalFormatting>
  <conditionalFormatting sqref="AC167">
    <cfRule type="cellIs" dxfId="1796" priority="83" operator="greaterThan">
      <formula>0</formula>
    </cfRule>
  </conditionalFormatting>
  <conditionalFormatting sqref="AC176">
    <cfRule type="cellIs" dxfId="1795" priority="80" stopIfTrue="1" operator="greaterThan">
      <formula>0</formula>
    </cfRule>
    <cfRule type="cellIs" dxfId="1794" priority="81" stopIfTrue="1" operator="greaterThan">
      <formula>0</formula>
    </cfRule>
    <cfRule type="cellIs" dxfId="1793" priority="82" stopIfTrue="1" operator="greaterThan">
      <formula>0</formula>
    </cfRule>
  </conditionalFormatting>
  <conditionalFormatting sqref="AC176">
    <cfRule type="cellIs" dxfId="1792" priority="79" operator="greaterThan">
      <formula>0</formula>
    </cfRule>
  </conditionalFormatting>
  <conditionalFormatting sqref="AC177">
    <cfRule type="cellIs" dxfId="1791" priority="76" stopIfTrue="1" operator="greaterThan">
      <formula>0</formula>
    </cfRule>
    <cfRule type="cellIs" dxfId="1790" priority="77" stopIfTrue="1" operator="greaterThan">
      <formula>0</formula>
    </cfRule>
    <cfRule type="cellIs" dxfId="1789" priority="78" stopIfTrue="1" operator="greaterThan">
      <formula>0</formula>
    </cfRule>
  </conditionalFormatting>
  <conditionalFormatting sqref="AC177">
    <cfRule type="cellIs" dxfId="1788" priority="75" operator="greaterThan">
      <formula>0</formula>
    </cfRule>
  </conditionalFormatting>
  <conditionalFormatting sqref="AC178">
    <cfRule type="cellIs" dxfId="1787" priority="72" stopIfTrue="1" operator="greaterThan">
      <formula>0</formula>
    </cfRule>
    <cfRule type="cellIs" dxfId="1786" priority="73" stopIfTrue="1" operator="greaterThan">
      <formula>0</formula>
    </cfRule>
    <cfRule type="cellIs" dxfId="1785" priority="74" stopIfTrue="1" operator="greaterThan">
      <formula>0</formula>
    </cfRule>
  </conditionalFormatting>
  <conditionalFormatting sqref="AC178">
    <cfRule type="cellIs" dxfId="1784" priority="71" operator="greaterThan">
      <formula>0</formula>
    </cfRule>
  </conditionalFormatting>
  <conditionalFormatting sqref="AD4:AD512">
    <cfRule type="cellIs" dxfId="1783" priority="64" operator="greaterThan">
      <formula>0</formula>
    </cfRule>
  </conditionalFormatting>
  <conditionalFormatting sqref="AD4 AD10:AD306">
    <cfRule type="cellIs" dxfId="1782" priority="68" stopIfTrue="1" operator="greaterThan">
      <formula>0</formula>
    </cfRule>
    <cfRule type="cellIs" dxfId="1781" priority="69" stopIfTrue="1" operator="greaterThan">
      <formula>0</formula>
    </cfRule>
    <cfRule type="cellIs" dxfId="1780" priority="70" stopIfTrue="1" operator="greaterThan">
      <formula>0</formula>
    </cfRule>
  </conditionalFormatting>
  <conditionalFormatting sqref="AD5:AD9">
    <cfRule type="cellIs" dxfId="1779" priority="65" stopIfTrue="1" operator="greaterThan">
      <formula>0</formula>
    </cfRule>
    <cfRule type="cellIs" dxfId="1778" priority="66" stopIfTrue="1" operator="greaterThan">
      <formula>0</formula>
    </cfRule>
    <cfRule type="cellIs" dxfId="1777" priority="67" stopIfTrue="1" operator="greaterThan">
      <formula>0</formula>
    </cfRule>
  </conditionalFormatting>
  <conditionalFormatting sqref="S4:S306">
    <cfRule type="cellIs" dxfId="1776" priority="61" stopIfTrue="1" operator="greaterThan">
      <formula>0</formula>
    </cfRule>
    <cfRule type="cellIs" dxfId="1775" priority="62" stopIfTrue="1" operator="greaterThan">
      <formula>0</formula>
    </cfRule>
    <cfRule type="cellIs" dxfId="1774" priority="63" stopIfTrue="1" operator="greaterThan">
      <formula>0</formula>
    </cfRule>
  </conditionalFormatting>
  <conditionalFormatting sqref="R4:R51 R53:R306">
    <cfRule type="cellIs" dxfId="1773" priority="58" stopIfTrue="1" operator="greaterThan">
      <formula>0</formula>
    </cfRule>
    <cfRule type="cellIs" dxfId="1772" priority="59" stopIfTrue="1" operator="greaterThan">
      <formula>0</formula>
    </cfRule>
    <cfRule type="cellIs" dxfId="1771" priority="60" stopIfTrue="1" operator="greaterThan">
      <formula>0</formula>
    </cfRule>
  </conditionalFormatting>
  <conditionalFormatting sqref="S315">
    <cfRule type="cellIs" dxfId="1770" priority="55" stopIfTrue="1" operator="greaterThan">
      <formula>0</formula>
    </cfRule>
    <cfRule type="cellIs" dxfId="1769" priority="56" stopIfTrue="1" operator="greaterThan">
      <formula>0</formula>
    </cfRule>
    <cfRule type="cellIs" dxfId="1768" priority="57" stopIfTrue="1" operator="greaterThan">
      <formula>0</formula>
    </cfRule>
  </conditionalFormatting>
  <conditionalFormatting sqref="R328">
    <cfRule type="cellIs" dxfId="1767" priority="52" stopIfTrue="1" operator="greaterThan">
      <formula>0</formula>
    </cfRule>
    <cfRule type="cellIs" dxfId="1766" priority="53" stopIfTrue="1" operator="greaterThan">
      <formula>0</formula>
    </cfRule>
    <cfRule type="cellIs" dxfId="1765" priority="54" stopIfTrue="1" operator="greaterThan">
      <formula>0</formula>
    </cfRule>
  </conditionalFormatting>
  <conditionalFormatting sqref="R329">
    <cfRule type="cellIs" dxfId="1764" priority="49" stopIfTrue="1" operator="greaterThan">
      <formula>0</formula>
    </cfRule>
    <cfRule type="cellIs" dxfId="1763" priority="50" stopIfTrue="1" operator="greaterThan">
      <formula>0</formula>
    </cfRule>
    <cfRule type="cellIs" dxfId="1762" priority="51" stopIfTrue="1" operator="greaterThan">
      <formula>0</formula>
    </cfRule>
  </conditionalFormatting>
  <conditionalFormatting sqref="R330">
    <cfRule type="cellIs" dxfId="1761" priority="46" stopIfTrue="1" operator="greaterThan">
      <formula>0</formula>
    </cfRule>
    <cfRule type="cellIs" dxfId="1760" priority="47" stopIfTrue="1" operator="greaterThan">
      <formula>0</formula>
    </cfRule>
    <cfRule type="cellIs" dxfId="1759" priority="48" stopIfTrue="1" operator="greaterThan">
      <formula>0</formula>
    </cfRule>
  </conditionalFormatting>
  <conditionalFormatting sqref="R331">
    <cfRule type="cellIs" dxfId="1758" priority="43" stopIfTrue="1" operator="greaterThan">
      <formula>0</formula>
    </cfRule>
    <cfRule type="cellIs" dxfId="1757" priority="44" stopIfTrue="1" operator="greaterThan">
      <formula>0</formula>
    </cfRule>
    <cfRule type="cellIs" dxfId="1756" priority="45" stopIfTrue="1" operator="greaterThan">
      <formula>0</formula>
    </cfRule>
  </conditionalFormatting>
  <conditionalFormatting sqref="R332">
    <cfRule type="cellIs" dxfId="1755" priority="40" stopIfTrue="1" operator="greaterThan">
      <formula>0</formula>
    </cfRule>
    <cfRule type="cellIs" dxfId="1754" priority="41" stopIfTrue="1" operator="greaterThan">
      <formula>0</formula>
    </cfRule>
    <cfRule type="cellIs" dxfId="1753" priority="42" stopIfTrue="1" operator="greaterThan">
      <formula>0</formula>
    </cfRule>
  </conditionalFormatting>
  <conditionalFormatting sqref="R333">
    <cfRule type="cellIs" dxfId="1752" priority="37" stopIfTrue="1" operator="greaterThan">
      <formula>0</formula>
    </cfRule>
    <cfRule type="cellIs" dxfId="1751" priority="38" stopIfTrue="1" operator="greaterThan">
      <formula>0</formula>
    </cfRule>
    <cfRule type="cellIs" dxfId="1750" priority="39" stopIfTrue="1" operator="greaterThan">
      <formula>0</formula>
    </cfRule>
  </conditionalFormatting>
  <conditionalFormatting sqref="R334">
    <cfRule type="cellIs" dxfId="1749" priority="34" stopIfTrue="1" operator="greaterThan">
      <formula>0</formula>
    </cfRule>
    <cfRule type="cellIs" dxfId="1748" priority="35" stopIfTrue="1" operator="greaterThan">
      <formula>0</formula>
    </cfRule>
    <cfRule type="cellIs" dxfId="1747" priority="36" stopIfTrue="1" operator="greaterThan">
      <formula>0</formula>
    </cfRule>
  </conditionalFormatting>
  <conditionalFormatting sqref="R337">
    <cfRule type="cellIs" dxfId="1746" priority="31" stopIfTrue="1" operator="greaterThan">
      <formula>0</formula>
    </cfRule>
    <cfRule type="cellIs" dxfId="1745" priority="32" stopIfTrue="1" operator="greaterThan">
      <formula>0</formula>
    </cfRule>
    <cfRule type="cellIs" dxfId="1744" priority="33" stopIfTrue="1" operator="greaterThan">
      <formula>0</formula>
    </cfRule>
  </conditionalFormatting>
  <conditionalFormatting sqref="R338:R512">
    <cfRule type="cellIs" dxfId="1743" priority="28" stopIfTrue="1" operator="greaterThan">
      <formula>0</formula>
    </cfRule>
    <cfRule type="cellIs" dxfId="1742" priority="29" stopIfTrue="1" operator="greaterThan">
      <formula>0</formula>
    </cfRule>
    <cfRule type="cellIs" dxfId="1741" priority="30" stopIfTrue="1" operator="greaterThan">
      <formula>0</formula>
    </cfRule>
  </conditionalFormatting>
  <conditionalFormatting sqref="R321:R323">
    <cfRule type="cellIs" dxfId="1740" priority="25" stopIfTrue="1" operator="greaterThan">
      <formula>0</formula>
    </cfRule>
    <cfRule type="cellIs" dxfId="1739" priority="26" stopIfTrue="1" operator="greaterThan">
      <formula>0</formula>
    </cfRule>
    <cfRule type="cellIs" dxfId="1738" priority="27" stopIfTrue="1" operator="greaterThan">
      <formula>0</formula>
    </cfRule>
  </conditionalFormatting>
  <conditionalFormatting sqref="O4:O51 O53:O306">
    <cfRule type="cellIs" dxfId="1737" priority="13" stopIfTrue="1" operator="greaterThan">
      <formula>0</formula>
    </cfRule>
    <cfRule type="cellIs" dxfId="1736" priority="14" stopIfTrue="1" operator="greaterThan">
      <formula>0</formula>
    </cfRule>
    <cfRule type="cellIs" dxfId="1735" priority="15" stopIfTrue="1" operator="greaterThan">
      <formula>0</formula>
    </cfRule>
  </conditionalFormatting>
  <conditionalFormatting sqref="O337:O480 O482:O512">
    <cfRule type="cellIs" dxfId="1734" priority="7" stopIfTrue="1" operator="greaterThan">
      <formula>0</formula>
    </cfRule>
    <cfRule type="cellIs" dxfId="1733" priority="8" stopIfTrue="1" operator="greaterThan">
      <formula>0</formula>
    </cfRule>
    <cfRule type="cellIs" dxfId="1732" priority="9" stopIfTrue="1" operator="greaterThan">
      <formula>0</formula>
    </cfRule>
  </conditionalFormatting>
  <conditionalFormatting sqref="O321:P323">
    <cfRule type="cellIs" dxfId="1731" priority="4" stopIfTrue="1" operator="greaterThan">
      <formula>0</formula>
    </cfRule>
    <cfRule type="cellIs" dxfId="1730" priority="5" stopIfTrue="1" operator="greaterThan">
      <formula>0</formula>
    </cfRule>
    <cfRule type="cellIs" dxfId="1729" priority="6" stopIfTrue="1" operator="greaterThan">
      <formula>0</formula>
    </cfRule>
  </conditionalFormatting>
  <conditionalFormatting sqref="O328:P334">
    <cfRule type="cellIs" dxfId="1728" priority="10" stopIfTrue="1" operator="greaterThan">
      <formula>0</formula>
    </cfRule>
    <cfRule type="cellIs" dxfId="1727" priority="11" stopIfTrue="1" operator="greaterThan">
      <formula>0</formula>
    </cfRule>
    <cfRule type="cellIs" dxfId="1726" priority="12" stopIfTrue="1" operator="greaterThan">
      <formula>0</formula>
    </cfRule>
  </conditionalFormatting>
  <conditionalFormatting sqref="O481:P481">
    <cfRule type="cellIs" dxfId="1725" priority="1" stopIfTrue="1" operator="greaterThan">
      <formula>0</formula>
    </cfRule>
    <cfRule type="cellIs" dxfId="1724" priority="2" stopIfTrue="1" operator="greaterThan">
      <formula>0</formula>
    </cfRule>
    <cfRule type="cellIs" dxfId="1723" priority="3" stopIfTrue="1" operator="greaterThan">
      <formula>0</formula>
    </cfRule>
  </conditionalFormatting>
  <conditionalFormatting sqref="P4:P306">
    <cfRule type="cellIs" dxfId="1722" priority="19" stopIfTrue="1" operator="greaterThan">
      <formula>0</formula>
    </cfRule>
    <cfRule type="cellIs" dxfId="1721" priority="20" stopIfTrue="1" operator="greaterThan">
      <formula>0</formula>
    </cfRule>
    <cfRule type="cellIs" dxfId="1720" priority="21" stopIfTrue="1" operator="greaterThan">
      <formula>0</formula>
    </cfRule>
  </conditionalFormatting>
  <conditionalFormatting sqref="P337:P421 P424 P426 P428:P433 P435:P439 P453:P457 P467:P479 P486:P512">
    <cfRule type="cellIs" dxfId="1719" priority="16" stopIfTrue="1" operator="greaterThan">
      <formula>0</formula>
    </cfRule>
    <cfRule type="cellIs" dxfId="1718" priority="17" stopIfTrue="1" operator="greaterThan">
      <formula>0</formula>
    </cfRule>
    <cfRule type="cellIs" dxfId="1717" priority="18" stopIfTrue="1" operator="greaterThan">
      <formula>0</formula>
    </cfRule>
  </conditionalFormatting>
  <conditionalFormatting sqref="Q4:Q306">
    <cfRule type="cellIs" dxfId="1716" priority="22" stopIfTrue="1" operator="greaterThan">
      <formula>0</formula>
    </cfRule>
    <cfRule type="cellIs" dxfId="1715" priority="23" stopIfTrue="1" operator="greaterThan">
      <formula>0</formula>
    </cfRule>
    <cfRule type="cellIs" dxfId="1714" priority="24"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536"/>
  <sheetViews>
    <sheetView topLeftCell="A16" zoomScale="60" zoomScaleNormal="60" workbookViewId="0">
      <selection activeCell="Q22" sqref="Q22"/>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8" style="12" customWidth="1"/>
    <col min="15" max="15" width="19.140625" style="8" customWidth="1"/>
    <col min="16" max="16" width="18.5703125" style="8" customWidth="1"/>
    <col min="17"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920</v>
      </c>
      <c r="P1" s="193" t="s">
        <v>921</v>
      </c>
      <c r="Q1" s="193" t="s">
        <v>922</v>
      </c>
      <c r="R1" s="193" t="s">
        <v>923</v>
      </c>
      <c r="S1" s="193" t="s">
        <v>924</v>
      </c>
      <c r="T1" s="193" t="s">
        <v>928</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t="s">
        <v>466</v>
      </c>
      <c r="P3" s="83" t="s">
        <v>466</v>
      </c>
      <c r="Q3" s="83" t="s">
        <v>466</v>
      </c>
      <c r="R3" s="83" t="s">
        <v>466</v>
      </c>
      <c r="S3" s="83">
        <v>45877</v>
      </c>
      <c r="T3" s="83">
        <v>45870</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150</v>
      </c>
      <c r="M4" s="73">
        <f t="shared" ref="M4:M67" si="0">L4-(SUM(O4:AL4))</f>
        <v>150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75</v>
      </c>
      <c r="M5" s="73">
        <f t="shared" si="0"/>
        <v>75</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1000</v>
      </c>
      <c r="M6" s="73">
        <f t="shared" si="0"/>
        <v>900</v>
      </c>
      <c r="N6" s="46" t="str">
        <f t="shared" si="1"/>
        <v>OK</v>
      </c>
      <c r="O6" s="38">
        <v>100</v>
      </c>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150</v>
      </c>
      <c r="M7" s="73">
        <f t="shared" si="0"/>
        <v>150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150</v>
      </c>
      <c r="M8" s="73">
        <f t="shared" si="0"/>
        <v>150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150</v>
      </c>
      <c r="M9" s="73">
        <f t="shared" si="0"/>
        <v>150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0</v>
      </c>
      <c r="M10" s="73">
        <f t="shared" si="0"/>
        <v>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0</v>
      </c>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750</v>
      </c>
      <c r="M12" s="73">
        <f t="shared" si="0"/>
        <v>750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750</v>
      </c>
      <c r="M13" s="73">
        <f t="shared" si="0"/>
        <v>750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1000</v>
      </c>
      <c r="M14" s="73">
        <f t="shared" si="0"/>
        <v>700</v>
      </c>
      <c r="N14" s="46" t="str">
        <f t="shared" si="1"/>
        <v>OK</v>
      </c>
      <c r="O14" s="38">
        <v>300</v>
      </c>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750</v>
      </c>
      <c r="M15" s="73">
        <f t="shared" si="0"/>
        <v>450</v>
      </c>
      <c r="N15" s="46" t="str">
        <f t="shared" si="1"/>
        <v>OK</v>
      </c>
      <c r="O15" s="38">
        <v>300</v>
      </c>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750</v>
      </c>
      <c r="M16" s="73">
        <f t="shared" si="0"/>
        <v>450</v>
      </c>
      <c r="N16" s="46" t="str">
        <f t="shared" si="1"/>
        <v>OK</v>
      </c>
      <c r="O16" s="38">
        <v>300</v>
      </c>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750</v>
      </c>
      <c r="M17" s="73">
        <f t="shared" si="0"/>
        <v>450</v>
      </c>
      <c r="N17" s="46" t="str">
        <f t="shared" si="1"/>
        <v>OK</v>
      </c>
      <c r="O17" s="38">
        <v>300</v>
      </c>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750</v>
      </c>
      <c r="M18" s="73">
        <f t="shared" si="0"/>
        <v>550</v>
      </c>
      <c r="N18" s="46" t="str">
        <f t="shared" si="1"/>
        <v>OK</v>
      </c>
      <c r="O18" s="38">
        <v>200</v>
      </c>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750</v>
      </c>
      <c r="M19" s="73">
        <f t="shared" si="0"/>
        <v>450</v>
      </c>
      <c r="N19" s="46" t="str">
        <f t="shared" si="1"/>
        <v>OK</v>
      </c>
      <c r="O19" s="38">
        <v>300</v>
      </c>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750</v>
      </c>
      <c r="M20" s="73">
        <f t="shared" si="0"/>
        <v>450</v>
      </c>
      <c r="N20" s="46" t="str">
        <f t="shared" si="1"/>
        <v>OK</v>
      </c>
      <c r="O20" s="38">
        <v>300</v>
      </c>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1000</v>
      </c>
      <c r="M21" s="73">
        <f t="shared" si="0"/>
        <v>700</v>
      </c>
      <c r="N21" s="46" t="str">
        <f t="shared" si="1"/>
        <v>OK</v>
      </c>
      <c r="O21" s="38">
        <v>300</v>
      </c>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750</v>
      </c>
      <c r="M22" s="73">
        <f t="shared" si="0"/>
        <v>450</v>
      </c>
      <c r="N22" s="46" t="str">
        <f t="shared" si="1"/>
        <v>OK</v>
      </c>
      <c r="O22" s="38">
        <v>300</v>
      </c>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750</v>
      </c>
      <c r="M23" s="73">
        <f t="shared" si="0"/>
        <v>450</v>
      </c>
      <c r="N23" s="46" t="str">
        <f t="shared" si="1"/>
        <v>OK</v>
      </c>
      <c r="O23" s="38">
        <v>300</v>
      </c>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75</v>
      </c>
      <c r="M24" s="73">
        <f t="shared" si="0"/>
        <v>25</v>
      </c>
      <c r="N24" s="46" t="str">
        <f t="shared" si="1"/>
        <v>OK</v>
      </c>
      <c r="O24" s="38">
        <v>50</v>
      </c>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75</v>
      </c>
      <c r="M25" s="73">
        <f t="shared" si="0"/>
        <v>75</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225</v>
      </c>
      <c r="M26" s="73">
        <f t="shared" si="0"/>
        <v>25</v>
      </c>
      <c r="N26" s="46" t="str">
        <f t="shared" si="1"/>
        <v>OK</v>
      </c>
      <c r="O26" s="38">
        <v>200</v>
      </c>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225</v>
      </c>
      <c r="M27" s="73">
        <f t="shared" si="0"/>
        <v>75</v>
      </c>
      <c r="N27" s="46" t="str">
        <f t="shared" si="1"/>
        <v>OK</v>
      </c>
      <c r="O27" s="38">
        <v>150</v>
      </c>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150</v>
      </c>
      <c r="M28" s="73">
        <f t="shared" si="0"/>
        <v>150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75</v>
      </c>
      <c r="M29" s="73">
        <f t="shared" si="0"/>
        <v>75</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75</v>
      </c>
      <c r="M30" s="73">
        <f t="shared" si="0"/>
        <v>75</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225</v>
      </c>
      <c r="M31" s="73">
        <f t="shared" si="0"/>
        <v>75</v>
      </c>
      <c r="N31" s="46" t="str">
        <f t="shared" si="1"/>
        <v>OK</v>
      </c>
      <c r="O31" s="38">
        <v>150</v>
      </c>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225</v>
      </c>
      <c r="M32" s="73">
        <f t="shared" si="0"/>
        <v>75</v>
      </c>
      <c r="N32" s="46" t="str">
        <f t="shared" si="1"/>
        <v>OK</v>
      </c>
      <c r="O32" s="159">
        <v>150</v>
      </c>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75</v>
      </c>
      <c r="M33" s="73">
        <f t="shared" si="0"/>
        <v>75</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300</v>
      </c>
      <c r="M34" s="73">
        <f t="shared" si="0"/>
        <v>150</v>
      </c>
      <c r="N34" s="46" t="str">
        <f t="shared" si="1"/>
        <v>OK</v>
      </c>
      <c r="O34" s="38">
        <v>150</v>
      </c>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300</v>
      </c>
      <c r="M35" s="73">
        <f t="shared" si="0"/>
        <v>300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188</v>
      </c>
      <c r="M36" s="73">
        <f t="shared" si="0"/>
        <v>38</v>
      </c>
      <c r="N36" s="46" t="str">
        <f t="shared" si="1"/>
        <v>OK</v>
      </c>
      <c r="O36" s="38">
        <v>150</v>
      </c>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300</v>
      </c>
      <c r="M37" s="73">
        <f t="shared" si="0"/>
        <v>100</v>
      </c>
      <c r="N37" s="46" t="str">
        <f t="shared" si="1"/>
        <v>OK</v>
      </c>
      <c r="O37" s="38">
        <v>200</v>
      </c>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150</v>
      </c>
      <c r="M38" s="73">
        <f t="shared" si="0"/>
        <v>150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150</v>
      </c>
      <c r="M39" s="73">
        <f t="shared" si="0"/>
        <v>60</v>
      </c>
      <c r="N39" s="46" t="str">
        <f t="shared" si="1"/>
        <v>OK</v>
      </c>
      <c r="O39" s="38">
        <v>90</v>
      </c>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0</v>
      </c>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0</v>
      </c>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150</v>
      </c>
      <c r="M42" s="73">
        <f t="shared" si="0"/>
        <v>150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150</v>
      </c>
      <c r="M43" s="73">
        <f t="shared" si="0"/>
        <v>150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150</v>
      </c>
      <c r="M44" s="73">
        <f t="shared" si="0"/>
        <v>50</v>
      </c>
      <c r="N44" s="46" t="str">
        <f t="shared" si="1"/>
        <v>OK</v>
      </c>
      <c r="O44" s="38">
        <v>100</v>
      </c>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150</v>
      </c>
      <c r="M45" s="73">
        <f t="shared" si="0"/>
        <v>50</v>
      </c>
      <c r="N45" s="46" t="str">
        <f t="shared" si="1"/>
        <v>OK</v>
      </c>
      <c r="O45" s="38">
        <v>100</v>
      </c>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75</v>
      </c>
      <c r="M46" s="73">
        <f t="shared" si="0"/>
        <v>25</v>
      </c>
      <c r="N46" s="46" t="str">
        <f t="shared" si="1"/>
        <v>OK</v>
      </c>
      <c r="O46" s="38">
        <v>50</v>
      </c>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75</v>
      </c>
      <c r="M47" s="73">
        <f t="shared" si="0"/>
        <v>25</v>
      </c>
      <c r="N47" s="46" t="str">
        <f t="shared" si="1"/>
        <v>OK</v>
      </c>
      <c r="O47" s="38">
        <v>50</v>
      </c>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225</v>
      </c>
      <c r="M49" s="73">
        <f t="shared" si="0"/>
        <v>25</v>
      </c>
      <c r="N49" s="46" t="str">
        <f t="shared" si="1"/>
        <v>OK</v>
      </c>
      <c r="O49" s="85">
        <v>200</v>
      </c>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225</v>
      </c>
      <c r="M50" s="73">
        <f t="shared" si="0"/>
        <v>25</v>
      </c>
      <c r="N50" s="46" t="str">
        <f t="shared" si="1"/>
        <v>OK</v>
      </c>
      <c r="O50" s="85">
        <v>200</v>
      </c>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75</v>
      </c>
      <c r="M51" s="73">
        <f t="shared" si="0"/>
        <v>75</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c r="M52" s="73">
        <f t="shared" si="0"/>
        <v>0</v>
      </c>
      <c r="N52" s="46" t="str">
        <f t="shared" si="1"/>
        <v>OK</v>
      </c>
      <c r="O52" s="158"/>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225</v>
      </c>
      <c r="M53" s="73">
        <f t="shared" si="0"/>
        <v>125</v>
      </c>
      <c r="N53" s="46" t="str">
        <f t="shared" si="1"/>
        <v>OK</v>
      </c>
      <c r="O53" s="85">
        <v>100</v>
      </c>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225</v>
      </c>
      <c r="M54" s="73">
        <f t="shared" si="0"/>
        <v>75</v>
      </c>
      <c r="N54" s="46" t="str">
        <f t="shared" si="1"/>
        <v>OK</v>
      </c>
      <c r="O54" s="85">
        <v>150</v>
      </c>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75</v>
      </c>
      <c r="M55" s="73">
        <f t="shared" si="0"/>
        <v>75</v>
      </c>
      <c r="N55" s="46" t="str">
        <f t="shared" si="1"/>
        <v>OK</v>
      </c>
      <c r="O55" s="85"/>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150</v>
      </c>
      <c r="M56" s="73">
        <f t="shared" si="0"/>
        <v>150</v>
      </c>
      <c r="N56" s="46" t="str">
        <f t="shared" si="1"/>
        <v>OK</v>
      </c>
      <c r="O56" s="85"/>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75</v>
      </c>
      <c r="M57" s="73">
        <f t="shared" si="0"/>
        <v>75</v>
      </c>
      <c r="N57" s="46" t="str">
        <f t="shared" si="1"/>
        <v>OK</v>
      </c>
      <c r="O57" s="85"/>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75</v>
      </c>
      <c r="M58" s="73">
        <f t="shared" si="0"/>
        <v>75</v>
      </c>
      <c r="N58" s="46" t="str">
        <f t="shared" si="1"/>
        <v>OK</v>
      </c>
      <c r="O58" s="85"/>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85"/>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85"/>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85"/>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85"/>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85"/>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7</v>
      </c>
      <c r="M128" s="73">
        <f t="shared" si="2"/>
        <v>7</v>
      </c>
      <c r="N128" s="46" t="str">
        <f t="shared" si="3"/>
        <v>OK</v>
      </c>
      <c r="O128" s="85"/>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7</v>
      </c>
      <c r="M129" s="73">
        <f t="shared" si="2"/>
        <v>7</v>
      </c>
      <c r="N129" s="46" t="str">
        <f t="shared" si="3"/>
        <v>OK</v>
      </c>
      <c r="O129" s="85"/>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c r="M131" s="73">
        <f t="shared" si="2"/>
        <v>0</v>
      </c>
      <c r="N131" s="46" t="str">
        <f t="shared" si="3"/>
        <v>OK</v>
      </c>
      <c r="O131" s="85"/>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8</v>
      </c>
      <c r="M132" s="73">
        <f t="shared" ref="M132:M195" si="4">L132-(SUM(O132:AL132))</f>
        <v>8</v>
      </c>
      <c r="N132" s="46" t="str">
        <f t="shared" si="3"/>
        <v>OK</v>
      </c>
      <c r="O132" s="85"/>
      <c r="P132" s="85"/>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15</v>
      </c>
      <c r="M133" s="73">
        <f t="shared" si="4"/>
        <v>15</v>
      </c>
      <c r="N133" s="46" t="str">
        <f t="shared" ref="N133:N196" si="5">IF(M133&lt;0,"ATENÇÃO","OK")</f>
        <v>OK</v>
      </c>
      <c r="O133" s="85"/>
      <c r="P133" s="85"/>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5"/>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5"/>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1500</v>
      </c>
      <c r="M136" s="73">
        <f t="shared" si="4"/>
        <v>1000</v>
      </c>
      <c r="N136" s="46" t="str">
        <f t="shared" si="5"/>
        <v>OK</v>
      </c>
      <c r="O136" s="85"/>
      <c r="P136" s="85">
        <v>500</v>
      </c>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750</v>
      </c>
      <c r="M137" s="73">
        <f t="shared" si="4"/>
        <v>750</v>
      </c>
      <c r="N137" s="46" t="str">
        <f t="shared" si="5"/>
        <v>OK</v>
      </c>
      <c r="O137" s="85"/>
      <c r="P137" s="85"/>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750</v>
      </c>
      <c r="M138" s="73">
        <f t="shared" si="4"/>
        <v>550</v>
      </c>
      <c r="N138" s="46" t="str">
        <f t="shared" si="5"/>
        <v>OK</v>
      </c>
      <c r="O138" s="85"/>
      <c r="P138" s="85">
        <v>200</v>
      </c>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5"/>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5"/>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5"/>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5"/>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5"/>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5"/>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5"/>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5"/>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5"/>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5"/>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5"/>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5"/>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5"/>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5"/>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5"/>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5"/>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5"/>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2250</v>
      </c>
      <c r="M156" s="73">
        <f t="shared" si="4"/>
        <v>2250</v>
      </c>
      <c r="N156" s="46" t="str">
        <f t="shared" si="5"/>
        <v>OK</v>
      </c>
      <c r="O156" s="85"/>
      <c r="P156" s="85"/>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85"/>
      <c r="P157" s="85"/>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20</v>
      </c>
      <c r="M158" s="73">
        <f t="shared" si="4"/>
        <v>20</v>
      </c>
      <c r="N158" s="46" t="str">
        <f t="shared" si="5"/>
        <v>OK</v>
      </c>
      <c r="O158" s="85"/>
      <c r="P158" s="85"/>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150</v>
      </c>
      <c r="M159" s="73">
        <f t="shared" si="4"/>
        <v>75</v>
      </c>
      <c r="N159" s="46" t="str">
        <f t="shared" si="5"/>
        <v>OK</v>
      </c>
      <c r="O159" s="85"/>
      <c r="P159" s="85">
        <v>75</v>
      </c>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7</v>
      </c>
      <c r="M160" s="73">
        <f t="shared" si="4"/>
        <v>7</v>
      </c>
      <c r="N160" s="46" t="str">
        <f t="shared" si="5"/>
        <v>OK</v>
      </c>
      <c r="O160" s="85"/>
      <c r="P160" s="85"/>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7</v>
      </c>
      <c r="M161" s="73">
        <f t="shared" si="4"/>
        <v>7</v>
      </c>
      <c r="N161" s="46" t="str">
        <f t="shared" si="5"/>
        <v>OK</v>
      </c>
      <c r="O161" s="85"/>
      <c r="P161" s="85"/>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150</v>
      </c>
      <c r="M162" s="73">
        <f t="shared" si="4"/>
        <v>50</v>
      </c>
      <c r="N162" s="46" t="str">
        <f t="shared" si="5"/>
        <v>OK</v>
      </c>
      <c r="O162" s="85"/>
      <c r="P162" s="85">
        <v>100</v>
      </c>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5</v>
      </c>
      <c r="M163" s="73">
        <f t="shared" si="4"/>
        <v>5</v>
      </c>
      <c r="N163" s="46" t="str">
        <f t="shared" si="5"/>
        <v>OK</v>
      </c>
      <c r="O163" s="85"/>
      <c r="P163" s="85"/>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5</v>
      </c>
      <c r="M164" s="73">
        <f t="shared" si="4"/>
        <v>5</v>
      </c>
      <c r="N164" s="46" t="str">
        <f t="shared" si="5"/>
        <v>OK</v>
      </c>
      <c r="O164" s="85"/>
      <c r="P164" s="85"/>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5</v>
      </c>
      <c r="M165" s="73">
        <f t="shared" si="4"/>
        <v>5</v>
      </c>
      <c r="N165" s="46" t="str">
        <f t="shared" si="5"/>
        <v>OK</v>
      </c>
      <c r="O165" s="85"/>
      <c r="P165" s="85"/>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85"/>
      <c r="P166" s="85"/>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c r="M167" s="73">
        <f t="shared" si="4"/>
        <v>0</v>
      </c>
      <c r="N167" s="46" t="str">
        <f t="shared" si="5"/>
        <v>OK</v>
      </c>
      <c r="O167" s="85"/>
      <c r="P167" s="85"/>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200</v>
      </c>
      <c r="M168" s="73">
        <f t="shared" si="4"/>
        <v>200</v>
      </c>
      <c r="N168" s="46" t="str">
        <f t="shared" si="5"/>
        <v>OK</v>
      </c>
      <c r="O168" s="85"/>
      <c r="P168" s="85"/>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200</v>
      </c>
      <c r="M169" s="73">
        <f t="shared" si="4"/>
        <v>200</v>
      </c>
      <c r="N169" s="46" t="str">
        <f t="shared" si="5"/>
        <v>OK</v>
      </c>
      <c r="O169" s="85"/>
      <c r="P169" s="85"/>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75</v>
      </c>
      <c r="M170" s="73">
        <f t="shared" si="4"/>
        <v>55</v>
      </c>
      <c r="N170" s="46" t="str">
        <f t="shared" si="5"/>
        <v>OK</v>
      </c>
      <c r="O170" s="85"/>
      <c r="P170" s="85">
        <v>20</v>
      </c>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75</v>
      </c>
      <c r="M171" s="73">
        <f t="shared" si="4"/>
        <v>55</v>
      </c>
      <c r="N171" s="46" t="str">
        <f t="shared" si="5"/>
        <v>OK</v>
      </c>
      <c r="O171" s="85"/>
      <c r="P171" s="85">
        <v>20</v>
      </c>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c r="M172" s="73">
        <f t="shared" si="4"/>
        <v>0</v>
      </c>
      <c r="N172" s="46" t="str">
        <f t="shared" si="5"/>
        <v>OK</v>
      </c>
      <c r="O172" s="85"/>
      <c r="P172" s="85"/>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0</v>
      </c>
      <c r="M173" s="73">
        <f t="shared" si="4"/>
        <v>0</v>
      </c>
      <c r="N173" s="46" t="str">
        <f t="shared" si="5"/>
        <v>OK</v>
      </c>
      <c r="O173" s="85"/>
      <c r="P173" s="85"/>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750</v>
      </c>
      <c r="M174" s="73">
        <f t="shared" si="4"/>
        <v>350</v>
      </c>
      <c r="N174" s="46" t="str">
        <f t="shared" si="5"/>
        <v>OK</v>
      </c>
      <c r="O174" s="85"/>
      <c r="P174" s="85">
        <v>400</v>
      </c>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5"/>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5"/>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5"/>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5"/>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5"/>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85"/>
      <c r="P180" s="85"/>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85"/>
      <c r="P181" s="85"/>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c r="M182" s="73">
        <f t="shared" si="4"/>
        <v>0</v>
      </c>
      <c r="N182" s="46" t="str">
        <f t="shared" si="5"/>
        <v>OK</v>
      </c>
      <c r="O182" s="85"/>
      <c r="P182" s="85"/>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85"/>
      <c r="P183" s="85"/>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5"/>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c r="M185" s="73">
        <f t="shared" si="4"/>
        <v>0</v>
      </c>
      <c r="N185" s="46" t="str">
        <f t="shared" si="5"/>
        <v>OK</v>
      </c>
      <c r="O185" s="85"/>
      <c r="P185" s="85"/>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85"/>
      <c r="P186" s="85"/>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85"/>
      <c r="P187" s="85"/>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5"/>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5"/>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5"/>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5"/>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5"/>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1</v>
      </c>
      <c r="M193" s="73">
        <f t="shared" si="4"/>
        <v>1</v>
      </c>
      <c r="N193" s="46" t="str">
        <f t="shared" si="5"/>
        <v>OK</v>
      </c>
      <c r="O193" s="85"/>
      <c r="P193" s="85"/>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1</v>
      </c>
      <c r="M194" s="73">
        <f t="shared" si="4"/>
        <v>1</v>
      </c>
      <c r="N194" s="46" t="str">
        <f t="shared" si="5"/>
        <v>OK</v>
      </c>
      <c r="O194" s="85"/>
      <c r="P194" s="85"/>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1</v>
      </c>
      <c r="M195" s="73">
        <f t="shared" si="4"/>
        <v>1</v>
      </c>
      <c r="N195" s="46" t="str">
        <f t="shared" si="5"/>
        <v>OK</v>
      </c>
      <c r="O195" s="85"/>
      <c r="P195" s="85"/>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38</v>
      </c>
      <c r="M196" s="73">
        <f t="shared" ref="M196:M259" si="6">L196-(SUM(O196:AL196))</f>
        <v>38</v>
      </c>
      <c r="N196" s="46" t="str">
        <f t="shared" si="5"/>
        <v>OK</v>
      </c>
      <c r="O196" s="85"/>
      <c r="P196" s="85"/>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c r="M197" s="73">
        <f t="shared" si="6"/>
        <v>0</v>
      </c>
      <c r="N197" s="46" t="str">
        <f t="shared" ref="N197:N260" si="7">IF(M197&lt;0,"ATENÇÃO","OK")</f>
        <v>OK</v>
      </c>
      <c r="O197" s="85"/>
      <c r="P197" s="85"/>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c r="M198" s="73">
        <f t="shared" si="6"/>
        <v>0</v>
      </c>
      <c r="N198" s="46" t="str">
        <f t="shared" si="7"/>
        <v>OK</v>
      </c>
      <c r="O198" s="85"/>
      <c r="P198" s="85"/>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c r="M199" s="73">
        <f t="shared" si="6"/>
        <v>0</v>
      </c>
      <c r="N199" s="46" t="str">
        <f t="shared" si="7"/>
        <v>OK</v>
      </c>
      <c r="O199" s="85"/>
      <c r="P199" s="85"/>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85"/>
      <c r="P200" s="85"/>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750</v>
      </c>
      <c r="M201" s="73">
        <f t="shared" si="6"/>
        <v>550</v>
      </c>
      <c r="N201" s="46" t="str">
        <f t="shared" si="7"/>
        <v>OK</v>
      </c>
      <c r="O201" s="85"/>
      <c r="P201" s="85">
        <v>200</v>
      </c>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5"/>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100</v>
      </c>
      <c r="M203" s="73">
        <f t="shared" si="6"/>
        <v>70</v>
      </c>
      <c r="N203" s="46" t="str">
        <f t="shared" si="7"/>
        <v>OK</v>
      </c>
      <c r="O203" s="85"/>
      <c r="P203" s="85">
        <v>30</v>
      </c>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100</v>
      </c>
      <c r="M204" s="73">
        <f t="shared" si="6"/>
        <v>70</v>
      </c>
      <c r="N204" s="46" t="str">
        <f t="shared" si="7"/>
        <v>OK</v>
      </c>
      <c r="O204" s="85"/>
      <c r="P204" s="85">
        <v>30</v>
      </c>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150</v>
      </c>
      <c r="M205" s="73">
        <f t="shared" si="6"/>
        <v>120</v>
      </c>
      <c r="N205" s="46" t="str">
        <f t="shared" si="7"/>
        <v>OK</v>
      </c>
      <c r="O205" s="85"/>
      <c r="P205" s="85">
        <v>30</v>
      </c>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225</v>
      </c>
      <c r="M206" s="73">
        <f t="shared" si="6"/>
        <v>195</v>
      </c>
      <c r="N206" s="46" t="str">
        <f t="shared" si="7"/>
        <v>OK</v>
      </c>
      <c r="O206" s="85"/>
      <c r="P206" s="85">
        <v>30</v>
      </c>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225</v>
      </c>
      <c r="M207" s="73">
        <f t="shared" si="6"/>
        <v>225</v>
      </c>
      <c r="N207" s="46" t="str">
        <f t="shared" si="7"/>
        <v>OK</v>
      </c>
      <c r="O207" s="85"/>
      <c r="P207" s="85"/>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225</v>
      </c>
      <c r="M208" s="73">
        <f t="shared" si="6"/>
        <v>225</v>
      </c>
      <c r="N208" s="46" t="str">
        <f t="shared" si="7"/>
        <v>OK</v>
      </c>
      <c r="O208" s="85"/>
      <c r="P208" s="85"/>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150</v>
      </c>
      <c r="M209" s="73">
        <f t="shared" si="6"/>
        <v>150</v>
      </c>
      <c r="N209" s="46" t="str">
        <f t="shared" si="7"/>
        <v>OK</v>
      </c>
      <c r="O209" s="85"/>
      <c r="P209" s="85"/>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100</v>
      </c>
      <c r="M210" s="73">
        <f t="shared" si="6"/>
        <v>100</v>
      </c>
      <c r="N210" s="46" t="str">
        <f t="shared" si="7"/>
        <v>OK</v>
      </c>
      <c r="O210" s="85"/>
      <c r="P210" s="85"/>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100</v>
      </c>
      <c r="M211" s="73">
        <f t="shared" si="6"/>
        <v>100</v>
      </c>
      <c r="N211" s="46" t="str">
        <f t="shared" si="7"/>
        <v>OK</v>
      </c>
      <c r="O211" s="85"/>
      <c r="P211" s="85"/>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100</v>
      </c>
      <c r="M212" s="73">
        <f t="shared" si="6"/>
        <v>100</v>
      </c>
      <c r="N212" s="46" t="str">
        <f t="shared" si="7"/>
        <v>OK</v>
      </c>
      <c r="O212" s="85"/>
      <c r="P212" s="85"/>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100</v>
      </c>
      <c r="M213" s="73">
        <f t="shared" si="6"/>
        <v>100</v>
      </c>
      <c r="N213" s="46" t="str">
        <f t="shared" si="7"/>
        <v>OK</v>
      </c>
      <c r="O213" s="85"/>
      <c r="P213" s="85"/>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50</v>
      </c>
      <c r="M214" s="73">
        <f t="shared" si="6"/>
        <v>50</v>
      </c>
      <c r="N214" s="46" t="str">
        <f t="shared" si="7"/>
        <v>OK</v>
      </c>
      <c r="O214" s="85"/>
      <c r="P214" s="85"/>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50</v>
      </c>
      <c r="M215" s="73">
        <f t="shared" si="6"/>
        <v>50</v>
      </c>
      <c r="N215" s="46" t="str">
        <f t="shared" si="7"/>
        <v>OK</v>
      </c>
      <c r="O215" s="85"/>
      <c r="P215" s="85"/>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50</v>
      </c>
      <c r="M216" s="73">
        <f t="shared" si="6"/>
        <v>50</v>
      </c>
      <c r="N216" s="46" t="str">
        <f t="shared" si="7"/>
        <v>OK</v>
      </c>
      <c r="O216" s="85"/>
      <c r="P216" s="85"/>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20</v>
      </c>
      <c r="M217" s="73">
        <f t="shared" si="6"/>
        <v>20</v>
      </c>
      <c r="N217" s="46" t="str">
        <f t="shared" si="7"/>
        <v>OK</v>
      </c>
      <c r="O217" s="85"/>
      <c r="P217" s="85"/>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10</v>
      </c>
      <c r="M218" s="73">
        <f t="shared" si="6"/>
        <v>7</v>
      </c>
      <c r="N218" s="46" t="str">
        <f t="shared" si="7"/>
        <v>OK</v>
      </c>
      <c r="O218" s="85"/>
      <c r="P218" s="85">
        <v>3</v>
      </c>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10</v>
      </c>
      <c r="M219" s="73">
        <f t="shared" si="6"/>
        <v>7</v>
      </c>
      <c r="N219" s="46" t="str">
        <f t="shared" si="7"/>
        <v>OK</v>
      </c>
      <c r="O219" s="85"/>
      <c r="P219" s="85">
        <v>3</v>
      </c>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10</v>
      </c>
      <c r="M220" s="73">
        <f t="shared" si="6"/>
        <v>5</v>
      </c>
      <c r="N220" s="46" t="str">
        <f t="shared" si="7"/>
        <v>OK</v>
      </c>
      <c r="O220" s="85"/>
      <c r="P220" s="85">
        <v>5</v>
      </c>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6</v>
      </c>
      <c r="M221" s="73">
        <f t="shared" si="6"/>
        <v>6</v>
      </c>
      <c r="N221" s="46" t="str">
        <f t="shared" si="7"/>
        <v>OK</v>
      </c>
      <c r="O221" s="85"/>
      <c r="P221" s="85"/>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40</v>
      </c>
      <c r="M222" s="73">
        <f t="shared" si="6"/>
        <v>10</v>
      </c>
      <c r="N222" s="46" t="str">
        <f t="shared" si="7"/>
        <v>OK</v>
      </c>
      <c r="O222" s="85"/>
      <c r="P222" s="85">
        <v>30</v>
      </c>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30</v>
      </c>
      <c r="M223" s="73">
        <f t="shared" si="6"/>
        <v>15</v>
      </c>
      <c r="N223" s="46" t="str">
        <f t="shared" si="7"/>
        <v>OK</v>
      </c>
      <c r="O223" s="85"/>
      <c r="P223" s="85">
        <v>15</v>
      </c>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5"/>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5"/>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5"/>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5"/>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5"/>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5"/>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5"/>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5"/>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5"/>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5"/>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5"/>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5"/>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5"/>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5"/>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5"/>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5"/>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5"/>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5"/>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5"/>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5"/>
      <c r="P243" s="85"/>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5"/>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85"/>
      <c r="P245" s="85"/>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85"/>
      <c r="P246" s="85"/>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85"/>
      <c r="P247" s="85"/>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2</v>
      </c>
      <c r="M248" s="73">
        <f t="shared" si="6"/>
        <v>2</v>
      </c>
      <c r="N248" s="46" t="str">
        <f t="shared" si="7"/>
        <v>OK</v>
      </c>
      <c r="O248" s="85"/>
      <c r="P248" s="85"/>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15</v>
      </c>
      <c r="M249" s="73">
        <f t="shared" si="6"/>
        <v>15</v>
      </c>
      <c r="N249" s="46" t="str">
        <f t="shared" si="7"/>
        <v>OK</v>
      </c>
      <c r="O249" s="85"/>
      <c r="P249" s="85"/>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15</v>
      </c>
      <c r="M250" s="73">
        <f t="shared" si="6"/>
        <v>15</v>
      </c>
      <c r="N250" s="46" t="str">
        <f t="shared" si="7"/>
        <v>OK</v>
      </c>
      <c r="O250" s="85"/>
      <c r="P250" s="85"/>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15</v>
      </c>
      <c r="M251" s="73">
        <f t="shared" si="6"/>
        <v>15</v>
      </c>
      <c r="N251" s="46" t="str">
        <f t="shared" si="7"/>
        <v>OK</v>
      </c>
      <c r="O251" s="85"/>
      <c r="P251" s="85"/>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3</v>
      </c>
      <c r="M252" s="73">
        <f t="shared" si="6"/>
        <v>3</v>
      </c>
      <c r="N252" s="46" t="str">
        <f t="shared" si="7"/>
        <v>OK</v>
      </c>
      <c r="O252" s="85"/>
      <c r="P252" s="85"/>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5"/>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4</v>
      </c>
      <c r="M254" s="73">
        <f t="shared" si="6"/>
        <v>4</v>
      </c>
      <c r="N254" s="46" t="str">
        <f t="shared" si="7"/>
        <v>OK</v>
      </c>
      <c r="O254" s="85"/>
      <c r="P254" s="85"/>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5"/>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100</v>
      </c>
      <c r="M256" s="73">
        <f t="shared" si="6"/>
        <v>100</v>
      </c>
      <c r="N256" s="46" t="str">
        <f t="shared" si="7"/>
        <v>OK</v>
      </c>
      <c r="O256" s="85"/>
      <c r="P256" s="85"/>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5"/>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3</v>
      </c>
      <c r="M258" s="73">
        <f t="shared" si="6"/>
        <v>3</v>
      </c>
      <c r="N258" s="46" t="str">
        <f t="shared" si="7"/>
        <v>OK</v>
      </c>
      <c r="O258" s="85"/>
      <c r="P258" s="85"/>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4</v>
      </c>
      <c r="M259" s="73">
        <f t="shared" si="6"/>
        <v>4</v>
      </c>
      <c r="N259" s="46" t="str">
        <f t="shared" si="7"/>
        <v>OK</v>
      </c>
      <c r="O259" s="85"/>
      <c r="P259" s="85"/>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2</v>
      </c>
      <c r="M260" s="73">
        <f t="shared" ref="M260:M323" si="8">L260-(SUM(O260:AL260))</f>
        <v>2</v>
      </c>
      <c r="N260" s="46" t="str">
        <f t="shared" si="7"/>
        <v>OK</v>
      </c>
      <c r="O260" s="85"/>
      <c r="P260" s="85"/>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150</v>
      </c>
      <c r="M261" s="73">
        <f t="shared" si="8"/>
        <v>150</v>
      </c>
      <c r="N261" s="46" t="str">
        <f t="shared" ref="N261:N324" si="9">IF(M261&lt;0,"ATENÇÃO","OK")</f>
        <v>OK</v>
      </c>
      <c r="O261" s="85"/>
      <c r="P261" s="85"/>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150</v>
      </c>
      <c r="M262" s="73">
        <f t="shared" si="8"/>
        <v>150</v>
      </c>
      <c r="N262" s="46" t="str">
        <f t="shared" si="9"/>
        <v>OK</v>
      </c>
      <c r="O262" s="85"/>
      <c r="P262" s="85"/>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20</v>
      </c>
      <c r="M263" s="73">
        <f t="shared" si="8"/>
        <v>20</v>
      </c>
      <c r="N263" s="46" t="str">
        <f t="shared" si="9"/>
        <v>OK</v>
      </c>
      <c r="O263" s="84"/>
      <c r="P263" s="84"/>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2</v>
      </c>
      <c r="M264" s="73">
        <f t="shared" si="8"/>
        <v>2</v>
      </c>
      <c r="N264" s="46" t="str">
        <f t="shared" si="9"/>
        <v>OK</v>
      </c>
      <c r="O264" s="85"/>
      <c r="P264" s="85"/>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2</v>
      </c>
      <c r="M265" s="73">
        <f t="shared" si="8"/>
        <v>2</v>
      </c>
      <c r="N265" s="46" t="str">
        <f t="shared" si="9"/>
        <v>OK</v>
      </c>
      <c r="O265" s="85"/>
      <c r="P265" s="85"/>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10</v>
      </c>
      <c r="M266" s="73">
        <f t="shared" si="8"/>
        <v>10</v>
      </c>
      <c r="N266" s="46" t="str">
        <f t="shared" si="9"/>
        <v>OK</v>
      </c>
      <c r="O266" s="85"/>
      <c r="P266" s="85"/>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10</v>
      </c>
      <c r="M267" s="73">
        <f t="shared" si="8"/>
        <v>10</v>
      </c>
      <c r="N267" s="46" t="str">
        <f t="shared" si="9"/>
        <v>OK</v>
      </c>
      <c r="O267" s="85"/>
      <c r="P267" s="85"/>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5"/>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4</v>
      </c>
      <c r="M269" s="73">
        <f t="shared" si="8"/>
        <v>4</v>
      </c>
      <c r="N269" s="46" t="str">
        <f t="shared" si="9"/>
        <v>OK</v>
      </c>
      <c r="O269" s="85"/>
      <c r="P269" s="85"/>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4</v>
      </c>
      <c r="M270" s="73">
        <f t="shared" si="8"/>
        <v>4</v>
      </c>
      <c r="N270" s="46" t="str">
        <f t="shared" si="9"/>
        <v>OK</v>
      </c>
      <c r="O270" s="85"/>
      <c r="P270" s="85"/>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5"/>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5"/>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5"/>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5"/>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5"/>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c r="M276" s="73">
        <f t="shared" si="8"/>
        <v>0</v>
      </c>
      <c r="N276" s="46" t="str">
        <f t="shared" si="9"/>
        <v>OK</v>
      </c>
      <c r="O276" s="85"/>
      <c r="P276" s="85"/>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5"/>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5"/>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5"/>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85"/>
      <c r="P280" s="85"/>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5"/>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85"/>
      <c r="P282" s="85"/>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5"/>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225</v>
      </c>
      <c r="M284" s="73">
        <f t="shared" si="8"/>
        <v>125</v>
      </c>
      <c r="N284" s="46" t="str">
        <f t="shared" si="9"/>
        <v>OK</v>
      </c>
      <c r="O284" s="85">
        <v>100</v>
      </c>
      <c r="P284" s="85"/>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225</v>
      </c>
      <c r="M285" s="73">
        <f t="shared" si="8"/>
        <v>125</v>
      </c>
      <c r="N285" s="46" t="str">
        <f t="shared" si="9"/>
        <v>OK</v>
      </c>
      <c r="O285" s="85">
        <v>100</v>
      </c>
      <c r="P285" s="85"/>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0</v>
      </c>
      <c r="M286" s="73">
        <f t="shared" si="8"/>
        <v>0</v>
      </c>
      <c r="N286" s="46" t="str">
        <f t="shared" si="9"/>
        <v>OK</v>
      </c>
      <c r="O286" s="85"/>
      <c r="P286" s="85"/>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c r="M287" s="73">
        <f t="shared" si="8"/>
        <v>0</v>
      </c>
      <c r="N287" s="46" t="str">
        <f t="shared" si="9"/>
        <v>OK</v>
      </c>
      <c r="O287" s="85"/>
      <c r="P287" s="85"/>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5"/>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5"/>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5"/>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5"/>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5"/>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0</v>
      </c>
      <c r="M293" s="73">
        <f t="shared" si="8"/>
        <v>0</v>
      </c>
      <c r="N293" s="46" t="str">
        <f t="shared" si="9"/>
        <v>OK</v>
      </c>
      <c r="O293" s="85"/>
      <c r="P293" s="85"/>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5"/>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5"/>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5"/>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5"/>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5"/>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225</v>
      </c>
      <c r="M299" s="73">
        <f t="shared" si="8"/>
        <v>25</v>
      </c>
      <c r="N299" s="46" t="str">
        <f t="shared" si="9"/>
        <v>OK</v>
      </c>
      <c r="O299" s="85">
        <v>200</v>
      </c>
      <c r="P299" s="85"/>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225</v>
      </c>
      <c r="M300" s="73">
        <f t="shared" si="8"/>
        <v>25</v>
      </c>
      <c r="N300" s="46" t="str">
        <f t="shared" si="9"/>
        <v>OK</v>
      </c>
      <c r="O300" s="85">
        <v>200</v>
      </c>
      <c r="P300" s="85"/>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5"/>
      <c r="P301" s="85"/>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5"/>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5"/>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5"/>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0</v>
      </c>
      <c r="M305" s="73">
        <f t="shared" si="8"/>
        <v>0</v>
      </c>
      <c r="N305" s="46" t="str">
        <f t="shared" si="9"/>
        <v>OK</v>
      </c>
      <c r="O305" s="85"/>
      <c r="P305" s="85"/>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5"/>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75</v>
      </c>
      <c r="M307" s="73">
        <f t="shared" si="8"/>
        <v>55</v>
      </c>
      <c r="N307" s="46" t="str">
        <f t="shared" si="9"/>
        <v>OK</v>
      </c>
      <c r="O307" s="135"/>
      <c r="P307" s="146">
        <v>20</v>
      </c>
      <c r="Q307" s="134"/>
      <c r="R307" s="13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15</v>
      </c>
      <c r="M308" s="73">
        <f t="shared" si="8"/>
        <v>15</v>
      </c>
      <c r="N308" s="46" t="str">
        <f t="shared" si="9"/>
        <v>OK</v>
      </c>
      <c r="O308" s="135"/>
      <c r="P308" s="135"/>
      <c r="Q308" s="134"/>
      <c r="R308" s="135"/>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20</v>
      </c>
      <c r="M309" s="73">
        <f t="shared" si="8"/>
        <v>20</v>
      </c>
      <c r="N309" s="46" t="str">
        <f t="shared" si="9"/>
        <v>OK</v>
      </c>
      <c r="O309" s="135"/>
      <c r="P309" s="135"/>
      <c r="Q309" s="134"/>
      <c r="R309" s="13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50</v>
      </c>
      <c r="M310" s="73">
        <f t="shared" si="8"/>
        <v>30</v>
      </c>
      <c r="N310" s="46" t="str">
        <f t="shared" si="9"/>
        <v>OK</v>
      </c>
      <c r="O310" s="135"/>
      <c r="P310" s="146">
        <v>20</v>
      </c>
      <c r="Q310" s="134"/>
      <c r="R310" s="13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30</v>
      </c>
      <c r="M311" s="73">
        <f t="shared" si="8"/>
        <v>10</v>
      </c>
      <c r="N311" s="46" t="str">
        <f t="shared" si="9"/>
        <v>OK</v>
      </c>
      <c r="O311" s="135"/>
      <c r="P311" s="146">
        <v>20</v>
      </c>
      <c r="Q311" s="134"/>
      <c r="R311" s="135"/>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135"/>
      <c r="P312" s="135"/>
      <c r="Q312" s="134"/>
      <c r="R312" s="13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135"/>
      <c r="P313" s="135"/>
      <c r="Q313" s="134"/>
      <c r="R313" s="13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c r="M314" s="73">
        <f t="shared" si="8"/>
        <v>0</v>
      </c>
      <c r="N314" s="46" t="str">
        <f t="shared" si="9"/>
        <v>OK</v>
      </c>
      <c r="O314" s="135"/>
      <c r="P314" s="135"/>
      <c r="Q314" s="134"/>
      <c r="R314" s="135"/>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135"/>
      <c r="P315" s="85"/>
      <c r="Q315" s="134"/>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135"/>
      <c r="P316" s="135"/>
      <c r="Q316" s="134"/>
      <c r="R316" s="13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135"/>
      <c r="P317" s="135"/>
      <c r="Q317" s="134"/>
      <c r="R317" s="13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135"/>
      <c r="P318" s="135"/>
      <c r="Q318" s="134"/>
      <c r="R318" s="13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135"/>
      <c r="P319" s="135"/>
      <c r="Q319" s="134"/>
      <c r="R319" s="13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75</v>
      </c>
      <c r="M320" s="73">
        <f t="shared" si="8"/>
        <v>25</v>
      </c>
      <c r="N320" s="46" t="str">
        <f t="shared" si="9"/>
        <v>OK</v>
      </c>
      <c r="O320" s="135"/>
      <c r="P320" s="146">
        <v>50</v>
      </c>
      <c r="Q320" s="134"/>
      <c r="R320" s="13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85"/>
      <c r="P321" s="135"/>
      <c r="Q321" s="134"/>
      <c r="R321" s="13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85"/>
      <c r="P322" s="135"/>
      <c r="Q322" s="134"/>
      <c r="R322" s="13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150</v>
      </c>
      <c r="M323" s="73">
        <f t="shared" si="8"/>
        <v>150</v>
      </c>
      <c r="N323" s="46" t="str">
        <f t="shared" si="9"/>
        <v>OK</v>
      </c>
      <c r="O323" s="85"/>
      <c r="P323" s="135"/>
      <c r="Q323" s="134"/>
      <c r="R323" s="13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75</v>
      </c>
      <c r="M324" s="73">
        <f t="shared" ref="M324:M387" si="10">L324-(SUM(O324:AL324))</f>
        <v>45</v>
      </c>
      <c r="N324" s="46" t="str">
        <f t="shared" si="9"/>
        <v>OK</v>
      </c>
      <c r="O324" s="135"/>
      <c r="P324" s="146">
        <v>30</v>
      </c>
      <c r="Q324" s="134"/>
      <c r="R324" s="13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150</v>
      </c>
      <c r="M325" s="73">
        <f t="shared" si="10"/>
        <v>150</v>
      </c>
      <c r="N325" s="46" t="str">
        <f t="shared" ref="N325:N388" si="11">IF(M325&lt;0,"ATENÇÃO","OK")</f>
        <v>OK</v>
      </c>
      <c r="O325" s="135"/>
      <c r="P325" s="135"/>
      <c r="Q325" s="134"/>
      <c r="R325" s="13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135"/>
      <c r="P326" s="135"/>
      <c r="Q326" s="134"/>
      <c r="R326" s="13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135"/>
      <c r="P327" s="135"/>
      <c r="Q327" s="134"/>
      <c r="R327" s="13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85"/>
      <c r="P328" s="135"/>
      <c r="Q328" s="134"/>
      <c r="R328" s="13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85"/>
      <c r="P329" s="135"/>
      <c r="Q329" s="134"/>
      <c r="R329" s="13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85"/>
      <c r="P330" s="135"/>
      <c r="Q330" s="134"/>
      <c r="R330" s="13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85"/>
      <c r="P331" s="135"/>
      <c r="Q331" s="134"/>
      <c r="R331" s="13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85"/>
      <c r="P332" s="135"/>
      <c r="Q332" s="134"/>
      <c r="R332" s="13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85"/>
      <c r="P333" s="135"/>
      <c r="Q333" s="134"/>
      <c r="R333" s="13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85"/>
      <c r="P334" s="128"/>
      <c r="Q334" s="134"/>
      <c r="R334" s="13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135"/>
      <c r="P335" s="135"/>
      <c r="Q335" s="134"/>
      <c r="R335" s="13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135"/>
      <c r="P336" s="128"/>
      <c r="Q336" s="134"/>
      <c r="R336" s="13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85"/>
      <c r="P337" s="135"/>
      <c r="Q337" s="134"/>
      <c r="R337" s="13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85"/>
      <c r="P338" s="135"/>
      <c r="Q338" s="134"/>
      <c r="R338" s="13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85"/>
      <c r="P339" s="135"/>
      <c r="Q339" s="134"/>
      <c r="R339" s="13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85"/>
      <c r="P340" s="135"/>
      <c r="Q340" s="134"/>
      <c r="R340" s="13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85"/>
      <c r="P341" s="135"/>
      <c r="Q341" s="134"/>
      <c r="R341" s="13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85"/>
      <c r="P342" s="135"/>
      <c r="Q342" s="134"/>
      <c r="R342" s="13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85"/>
      <c r="P343" s="135"/>
      <c r="Q343" s="134"/>
      <c r="R343" s="13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85"/>
      <c r="P344" s="135"/>
      <c r="Q344" s="134"/>
      <c r="R344" s="13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85"/>
      <c r="P345" s="135"/>
      <c r="Q345" s="134"/>
      <c r="R345" s="13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85"/>
      <c r="P346" s="135"/>
      <c r="Q346" s="134"/>
      <c r="R346" s="13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85"/>
      <c r="P347" s="135"/>
      <c r="Q347" s="134"/>
      <c r="R347" s="13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85"/>
      <c r="P348" s="135"/>
      <c r="Q348" s="134"/>
      <c r="R348" s="13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85"/>
      <c r="P349" s="135"/>
      <c r="Q349" s="134"/>
      <c r="R349" s="13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85"/>
      <c r="P350" s="135"/>
      <c r="Q350" s="134"/>
      <c r="R350" s="13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c r="M351" s="73">
        <f t="shared" si="10"/>
        <v>0</v>
      </c>
      <c r="N351" s="46" t="str">
        <f t="shared" si="11"/>
        <v>OK</v>
      </c>
      <c r="O351" s="85"/>
      <c r="P351" s="135"/>
      <c r="Q351" s="134"/>
      <c r="R351" s="13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85"/>
      <c r="P352" s="135"/>
      <c r="Q352" s="134"/>
      <c r="R352" s="13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85"/>
      <c r="P353" s="135"/>
      <c r="Q353" s="134"/>
      <c r="R353" s="13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85"/>
      <c r="P354" s="135"/>
      <c r="Q354" s="134"/>
      <c r="R354" s="13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85"/>
      <c r="P355" s="135"/>
      <c r="Q355" s="134"/>
      <c r="R355" s="13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85"/>
      <c r="P356" s="135"/>
      <c r="Q356" s="134"/>
      <c r="R356" s="13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85"/>
      <c r="P357" s="135"/>
      <c r="Q357" s="134"/>
      <c r="R357" s="13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c r="M358" s="73">
        <f t="shared" si="10"/>
        <v>0</v>
      </c>
      <c r="N358" s="46" t="str">
        <f t="shared" si="11"/>
        <v>OK</v>
      </c>
      <c r="O358" s="85"/>
      <c r="P358" s="135"/>
      <c r="Q358" s="134"/>
      <c r="R358" s="13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c r="M359" s="73">
        <f t="shared" si="10"/>
        <v>0</v>
      </c>
      <c r="N359" s="46" t="str">
        <f t="shared" si="11"/>
        <v>OK</v>
      </c>
      <c r="O359" s="85"/>
      <c r="P359" s="135"/>
      <c r="Q359" s="134"/>
      <c r="R359" s="87"/>
      <c r="S359" s="95">
        <v>40</v>
      </c>
      <c r="T359" s="145">
        <v>-40</v>
      </c>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c r="M360" s="73">
        <f t="shared" si="10"/>
        <v>0</v>
      </c>
      <c r="N360" s="46" t="str">
        <f t="shared" si="11"/>
        <v>OK</v>
      </c>
      <c r="O360" s="85"/>
      <c r="P360" s="135"/>
      <c r="Q360" s="134"/>
      <c r="R360" s="87"/>
      <c r="S360" s="95">
        <v>100</v>
      </c>
      <c r="T360" s="145">
        <v>-100</v>
      </c>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8</v>
      </c>
      <c r="M361" s="73">
        <f t="shared" si="10"/>
        <v>8</v>
      </c>
      <c r="N361" s="46" t="str">
        <f t="shared" si="11"/>
        <v>OK</v>
      </c>
      <c r="O361" s="85"/>
      <c r="P361" s="135"/>
      <c r="Q361" s="134"/>
      <c r="R361" s="13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50</v>
      </c>
      <c r="M362" s="73">
        <f t="shared" si="10"/>
        <v>50</v>
      </c>
      <c r="N362" s="46" t="str">
        <f t="shared" si="11"/>
        <v>OK</v>
      </c>
      <c r="O362" s="85"/>
      <c r="P362" s="135"/>
      <c r="Q362" s="134"/>
      <c r="R362" s="13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50</v>
      </c>
      <c r="M363" s="73">
        <f t="shared" si="10"/>
        <v>50</v>
      </c>
      <c r="N363" s="46" t="str">
        <f t="shared" si="11"/>
        <v>OK</v>
      </c>
      <c r="O363" s="85"/>
      <c r="P363" s="135"/>
      <c r="Q363" s="134"/>
      <c r="R363" s="13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50</v>
      </c>
      <c r="M364" s="73">
        <f t="shared" si="10"/>
        <v>50</v>
      </c>
      <c r="N364" s="46" t="str">
        <f t="shared" si="11"/>
        <v>OK</v>
      </c>
      <c r="O364" s="85"/>
      <c r="P364" s="135"/>
      <c r="Q364" s="134"/>
      <c r="R364" s="13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75</v>
      </c>
      <c r="M365" s="73">
        <f t="shared" si="10"/>
        <v>75</v>
      </c>
      <c r="N365" s="46" t="str">
        <f t="shared" si="11"/>
        <v>OK</v>
      </c>
      <c r="O365" s="85"/>
      <c r="P365" s="135"/>
      <c r="Q365" s="134"/>
      <c r="R365" s="13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50</v>
      </c>
      <c r="M366" s="73">
        <f t="shared" si="10"/>
        <v>50</v>
      </c>
      <c r="N366" s="46" t="str">
        <f t="shared" si="11"/>
        <v>OK</v>
      </c>
      <c r="O366" s="85"/>
      <c r="P366" s="135"/>
      <c r="Q366" s="134"/>
      <c r="R366" s="13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300</v>
      </c>
      <c r="M367" s="73">
        <f t="shared" si="10"/>
        <v>300</v>
      </c>
      <c r="N367" s="46" t="str">
        <f t="shared" si="11"/>
        <v>OK</v>
      </c>
      <c r="O367" s="85"/>
      <c r="P367" s="135"/>
      <c r="Q367" s="134"/>
      <c r="R367" s="13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300</v>
      </c>
      <c r="M368" s="73">
        <f t="shared" si="10"/>
        <v>300</v>
      </c>
      <c r="N368" s="46" t="str">
        <f t="shared" si="11"/>
        <v>OK</v>
      </c>
      <c r="O368" s="85"/>
      <c r="P368" s="135"/>
      <c r="Q368" s="134"/>
      <c r="R368" s="13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85"/>
      <c r="P369" s="135"/>
      <c r="Q369" s="134"/>
      <c r="R369" s="13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300</v>
      </c>
      <c r="M370" s="73">
        <f t="shared" si="10"/>
        <v>300</v>
      </c>
      <c r="N370" s="46" t="str">
        <f t="shared" si="11"/>
        <v>OK</v>
      </c>
      <c r="O370" s="85"/>
      <c r="P370" s="135"/>
      <c r="Q370" s="134"/>
      <c r="R370" s="13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400</v>
      </c>
      <c r="M371" s="73">
        <f t="shared" si="10"/>
        <v>400</v>
      </c>
      <c r="N371" s="46" t="str">
        <f t="shared" si="11"/>
        <v>OK</v>
      </c>
      <c r="O371" s="85"/>
      <c r="P371" s="135"/>
      <c r="Q371" s="134"/>
      <c r="R371" s="13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300</v>
      </c>
      <c r="M372" s="73">
        <f t="shared" si="10"/>
        <v>300</v>
      </c>
      <c r="N372" s="46" t="str">
        <f t="shared" si="11"/>
        <v>OK</v>
      </c>
      <c r="O372" s="85"/>
      <c r="P372" s="135"/>
      <c r="Q372" s="134"/>
      <c r="R372" s="13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300</v>
      </c>
      <c r="M373" s="73">
        <f t="shared" si="10"/>
        <v>300</v>
      </c>
      <c r="N373" s="46" t="str">
        <f t="shared" si="11"/>
        <v>OK</v>
      </c>
      <c r="O373" s="85"/>
      <c r="P373" s="135"/>
      <c r="Q373" s="134"/>
      <c r="R373" s="13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85"/>
      <c r="P374" s="135"/>
      <c r="Q374" s="134"/>
      <c r="R374" s="13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c r="M375" s="73">
        <f t="shared" si="10"/>
        <v>0</v>
      </c>
      <c r="N375" s="46" t="str">
        <f t="shared" si="11"/>
        <v>OK</v>
      </c>
      <c r="O375" s="85"/>
      <c r="P375" s="135"/>
      <c r="Q375" s="134"/>
      <c r="R375" s="13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150</v>
      </c>
      <c r="M376" s="73">
        <f t="shared" si="10"/>
        <v>150</v>
      </c>
      <c r="N376" s="46" t="str">
        <f t="shared" si="11"/>
        <v>OK</v>
      </c>
      <c r="O376" s="85"/>
      <c r="P376" s="135"/>
      <c r="Q376" s="134"/>
      <c r="R376" s="13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85"/>
      <c r="P377" s="135"/>
      <c r="Q377" s="134"/>
      <c r="R377" s="13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85"/>
      <c r="P378" s="135"/>
      <c r="Q378" s="134"/>
      <c r="R378" s="13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85"/>
      <c r="P379" s="135"/>
      <c r="Q379" s="134"/>
      <c r="R379" s="13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85"/>
      <c r="P380" s="135"/>
      <c r="Q380" s="134"/>
      <c r="R380" s="13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85"/>
      <c r="P381" s="135"/>
      <c r="Q381" s="134"/>
      <c r="R381" s="13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75</v>
      </c>
      <c r="M382" s="73">
        <f t="shared" si="10"/>
        <v>75</v>
      </c>
      <c r="N382" s="46" t="str">
        <f t="shared" si="11"/>
        <v>OK</v>
      </c>
      <c r="O382" s="85"/>
      <c r="P382" s="135"/>
      <c r="Q382" s="134"/>
      <c r="R382" s="13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75</v>
      </c>
      <c r="M383" s="73">
        <f t="shared" si="10"/>
        <v>75</v>
      </c>
      <c r="N383" s="46" t="str">
        <f t="shared" si="11"/>
        <v>OK</v>
      </c>
      <c r="O383" s="85"/>
      <c r="P383" s="135"/>
      <c r="Q383" s="134"/>
      <c r="R383" s="13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85"/>
      <c r="P384" s="135"/>
      <c r="Q384" s="134"/>
      <c r="R384" s="13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85"/>
      <c r="P385" s="135"/>
      <c r="Q385" s="134"/>
      <c r="R385" s="13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85"/>
      <c r="P386" s="135"/>
      <c r="Q386" s="134"/>
      <c r="R386" s="13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85"/>
      <c r="P387" s="135"/>
      <c r="Q387" s="134"/>
      <c r="R387" s="13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85"/>
      <c r="P388" s="135"/>
      <c r="Q388" s="134"/>
      <c r="R388" s="13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85"/>
      <c r="P389" s="135"/>
      <c r="Q389" s="134"/>
      <c r="R389" s="13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85"/>
      <c r="P390" s="135"/>
      <c r="Q390" s="134"/>
      <c r="R390" s="13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85"/>
      <c r="P391" s="135"/>
      <c r="Q391" s="134"/>
      <c r="R391" s="13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85"/>
      <c r="P392" s="135"/>
      <c r="Q392" s="134"/>
      <c r="R392" s="13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85"/>
      <c r="P393" s="135"/>
      <c r="Q393" s="134"/>
      <c r="R393" s="13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225</v>
      </c>
      <c r="M394" s="73">
        <f t="shared" si="12"/>
        <v>225</v>
      </c>
      <c r="N394" s="46" t="str">
        <f t="shared" si="13"/>
        <v>OK</v>
      </c>
      <c r="O394" s="85"/>
      <c r="P394" s="135"/>
      <c r="Q394" s="134"/>
      <c r="R394" s="13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150</v>
      </c>
      <c r="M395" s="73">
        <f t="shared" si="12"/>
        <v>150</v>
      </c>
      <c r="N395" s="46" t="str">
        <f t="shared" si="13"/>
        <v>OK</v>
      </c>
      <c r="O395" s="85"/>
      <c r="P395" s="135"/>
      <c r="Q395" s="134"/>
      <c r="R395" s="13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85"/>
      <c r="P396" s="135"/>
      <c r="Q396" s="134"/>
      <c r="R396" s="13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85"/>
      <c r="P397" s="135"/>
      <c r="Q397" s="134"/>
      <c r="R397" s="13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85"/>
      <c r="P398" s="135"/>
      <c r="Q398" s="134"/>
      <c r="R398" s="13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85"/>
      <c r="P399" s="135"/>
      <c r="Q399" s="134"/>
      <c r="R399" s="13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100</v>
      </c>
      <c r="M400" s="73">
        <f t="shared" si="12"/>
        <v>40</v>
      </c>
      <c r="N400" s="46" t="str">
        <f t="shared" si="13"/>
        <v>OK</v>
      </c>
      <c r="O400" s="85"/>
      <c r="P400" s="135"/>
      <c r="Q400" s="75">
        <v>60</v>
      </c>
      <c r="R400" s="13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50</v>
      </c>
      <c r="M401" s="73">
        <f t="shared" si="12"/>
        <v>20</v>
      </c>
      <c r="N401" s="46" t="str">
        <f t="shared" si="13"/>
        <v>OK</v>
      </c>
      <c r="O401" s="85"/>
      <c r="P401" s="135"/>
      <c r="Q401" s="75">
        <v>30</v>
      </c>
      <c r="R401" s="13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50</v>
      </c>
      <c r="M402" s="73">
        <f t="shared" si="12"/>
        <v>20</v>
      </c>
      <c r="N402" s="46" t="str">
        <f t="shared" si="13"/>
        <v>OK</v>
      </c>
      <c r="O402" s="85"/>
      <c r="P402" s="135"/>
      <c r="Q402" s="75">
        <v>30</v>
      </c>
      <c r="R402" s="13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50</v>
      </c>
      <c r="M403" s="73">
        <f t="shared" si="12"/>
        <v>30</v>
      </c>
      <c r="N403" s="46" t="str">
        <f t="shared" si="13"/>
        <v>OK</v>
      </c>
      <c r="O403" s="85"/>
      <c r="P403" s="135"/>
      <c r="Q403" s="75">
        <v>20</v>
      </c>
      <c r="R403" s="13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50</v>
      </c>
      <c r="M404" s="73">
        <f t="shared" si="12"/>
        <v>50</v>
      </c>
      <c r="N404" s="46" t="str">
        <f t="shared" si="13"/>
        <v>OK</v>
      </c>
      <c r="O404" s="85"/>
      <c r="P404" s="135"/>
      <c r="Q404" s="134"/>
      <c r="R404" s="13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50</v>
      </c>
      <c r="M405" s="73">
        <f t="shared" si="12"/>
        <v>50</v>
      </c>
      <c r="N405" s="46" t="str">
        <f t="shared" si="13"/>
        <v>OK</v>
      </c>
      <c r="O405" s="85"/>
      <c r="P405" s="135"/>
      <c r="Q405" s="134"/>
      <c r="R405" s="13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50</v>
      </c>
      <c r="M406" s="73">
        <f t="shared" si="12"/>
        <v>50</v>
      </c>
      <c r="N406" s="46" t="str">
        <f t="shared" si="13"/>
        <v>OK</v>
      </c>
      <c r="O406" s="85"/>
      <c r="P406" s="135"/>
      <c r="Q406" s="134"/>
      <c r="R406" s="13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50</v>
      </c>
      <c r="M407" s="73">
        <f t="shared" si="12"/>
        <v>50</v>
      </c>
      <c r="N407" s="46" t="str">
        <f t="shared" si="13"/>
        <v>OK</v>
      </c>
      <c r="O407" s="85"/>
      <c r="P407" s="135"/>
      <c r="Q407" s="134"/>
      <c r="R407" s="13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50</v>
      </c>
      <c r="M408" s="73">
        <f t="shared" si="12"/>
        <v>50</v>
      </c>
      <c r="N408" s="46" t="str">
        <f t="shared" si="13"/>
        <v>OK</v>
      </c>
      <c r="O408" s="85"/>
      <c r="P408" s="135"/>
      <c r="Q408" s="134"/>
      <c r="R408" s="13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50</v>
      </c>
      <c r="M409" s="73">
        <f t="shared" si="12"/>
        <v>50</v>
      </c>
      <c r="N409" s="46" t="str">
        <f t="shared" si="13"/>
        <v>OK</v>
      </c>
      <c r="O409" s="85"/>
      <c r="P409" s="135"/>
      <c r="Q409" s="134"/>
      <c r="R409" s="13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50</v>
      </c>
      <c r="M410" s="73">
        <f t="shared" si="12"/>
        <v>50</v>
      </c>
      <c r="N410" s="46" t="str">
        <f t="shared" si="13"/>
        <v>OK</v>
      </c>
      <c r="O410" s="85"/>
      <c r="P410" s="135"/>
      <c r="Q410" s="134"/>
      <c r="R410" s="13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50</v>
      </c>
      <c r="M411" s="73">
        <f t="shared" si="12"/>
        <v>50</v>
      </c>
      <c r="N411" s="46" t="str">
        <f t="shared" si="13"/>
        <v>OK</v>
      </c>
      <c r="O411" s="85"/>
      <c r="P411" s="135"/>
      <c r="Q411" s="134"/>
      <c r="R411" s="13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50</v>
      </c>
      <c r="M412" s="73">
        <f t="shared" si="12"/>
        <v>50</v>
      </c>
      <c r="N412" s="46" t="str">
        <f t="shared" si="13"/>
        <v>OK</v>
      </c>
      <c r="O412" s="85"/>
      <c r="P412" s="135"/>
      <c r="Q412" s="134"/>
      <c r="R412" s="13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10</v>
      </c>
      <c r="M413" s="73">
        <f t="shared" si="12"/>
        <v>10</v>
      </c>
      <c r="N413" s="46" t="str">
        <f t="shared" si="13"/>
        <v>OK</v>
      </c>
      <c r="O413" s="85"/>
      <c r="P413" s="135"/>
      <c r="Q413" s="134"/>
      <c r="R413" s="13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85"/>
      <c r="P414" s="135"/>
      <c r="Q414" s="134"/>
      <c r="R414" s="13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50</v>
      </c>
      <c r="M415" s="73">
        <f t="shared" si="12"/>
        <v>50</v>
      </c>
      <c r="N415" s="46" t="str">
        <f t="shared" si="13"/>
        <v>OK</v>
      </c>
      <c r="O415" s="85"/>
      <c r="P415" s="135"/>
      <c r="Q415" s="134"/>
      <c r="R415" s="13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85"/>
      <c r="P416" s="135"/>
      <c r="Q416" s="134"/>
      <c r="R416" s="13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85"/>
      <c r="P417" s="135"/>
      <c r="Q417" s="134"/>
      <c r="R417" s="13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85"/>
      <c r="P418" s="135"/>
      <c r="Q418" s="134"/>
      <c r="R418" s="13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85"/>
      <c r="P419" s="135"/>
      <c r="Q419" s="134"/>
      <c r="R419" s="13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85"/>
      <c r="P420" s="135"/>
      <c r="Q420" s="134"/>
      <c r="R420" s="13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85"/>
      <c r="P421" s="135"/>
      <c r="Q421" s="134"/>
      <c r="R421" s="13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v>600</v>
      </c>
      <c r="M422" s="73">
        <f t="shared" si="12"/>
        <v>600</v>
      </c>
      <c r="N422" s="46" t="str">
        <f t="shared" si="13"/>
        <v>OK</v>
      </c>
      <c r="O422" s="85"/>
      <c r="P422" s="135"/>
      <c r="Q422" s="134"/>
      <c r="R422" s="13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v>600</v>
      </c>
      <c r="M423" s="73">
        <f t="shared" si="12"/>
        <v>600</v>
      </c>
      <c r="N423" s="46" t="str">
        <f t="shared" si="13"/>
        <v>OK</v>
      </c>
      <c r="O423" s="85"/>
      <c r="P423" s="135"/>
      <c r="Q423" s="134"/>
      <c r="R423" s="13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85"/>
      <c r="P424" s="135"/>
      <c r="Q424" s="134"/>
      <c r="R424" s="13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c r="M425" s="73">
        <f t="shared" si="12"/>
        <v>0</v>
      </c>
      <c r="N425" s="46" t="str">
        <f t="shared" si="13"/>
        <v>OK</v>
      </c>
      <c r="O425" s="85"/>
      <c r="P425" s="135"/>
      <c r="Q425" s="134"/>
      <c r="R425" s="135"/>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85"/>
      <c r="P426" s="135"/>
      <c r="Q426" s="134"/>
      <c r="R426" s="13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85"/>
      <c r="P427" s="135"/>
      <c r="Q427" s="134"/>
      <c r="R427" s="13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c r="M428" s="73">
        <f t="shared" si="12"/>
        <v>0</v>
      </c>
      <c r="N428" s="46" t="str">
        <f t="shared" si="13"/>
        <v>OK</v>
      </c>
      <c r="O428" s="85"/>
      <c r="P428" s="135"/>
      <c r="Q428" s="134"/>
      <c r="R428" s="13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c r="M429" s="73">
        <f t="shared" si="12"/>
        <v>0</v>
      </c>
      <c r="N429" s="46" t="str">
        <f t="shared" si="13"/>
        <v>OK</v>
      </c>
      <c r="O429" s="85"/>
      <c r="P429" s="135"/>
      <c r="Q429" s="134"/>
      <c r="R429" s="13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c r="M430" s="73">
        <f t="shared" si="12"/>
        <v>0</v>
      </c>
      <c r="N430" s="46" t="str">
        <f t="shared" si="13"/>
        <v>OK</v>
      </c>
      <c r="O430" s="85"/>
      <c r="P430" s="135"/>
      <c r="Q430" s="134"/>
      <c r="R430" s="13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85"/>
      <c r="P431" s="135"/>
      <c r="Q431" s="134"/>
      <c r="R431" s="13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85"/>
      <c r="P432" s="135"/>
      <c r="Q432" s="134"/>
      <c r="R432" s="13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85"/>
      <c r="P433" s="135"/>
      <c r="Q433" s="134"/>
      <c r="R433" s="13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85"/>
      <c r="P434" s="135"/>
      <c r="Q434" s="134"/>
      <c r="R434" s="13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85"/>
      <c r="P435" s="135"/>
      <c r="Q435" s="134"/>
      <c r="R435" s="13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85"/>
      <c r="P436" s="135"/>
      <c r="Q436" s="134"/>
      <c r="R436" s="13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130</v>
      </c>
      <c r="M437" s="73">
        <f t="shared" si="12"/>
        <v>118</v>
      </c>
      <c r="N437" s="46" t="str">
        <f t="shared" si="13"/>
        <v>OK</v>
      </c>
      <c r="O437" s="85">
        <v>12</v>
      </c>
      <c r="P437" s="135"/>
      <c r="Q437" s="134"/>
      <c r="R437" s="135"/>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85"/>
      <c r="P438" s="135"/>
      <c r="Q438" s="134"/>
      <c r="R438" s="13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85"/>
      <c r="P439" s="135"/>
      <c r="Q439" s="134"/>
      <c r="R439" s="13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8</v>
      </c>
      <c r="M440" s="73">
        <f t="shared" si="12"/>
        <v>4</v>
      </c>
      <c r="N440" s="46" t="str">
        <f t="shared" si="13"/>
        <v>OK</v>
      </c>
      <c r="O440" s="85">
        <v>2</v>
      </c>
      <c r="P440" s="135"/>
      <c r="Q440" s="134"/>
      <c r="R440" s="146">
        <v>2</v>
      </c>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8</v>
      </c>
      <c r="M441" s="73">
        <f t="shared" si="12"/>
        <v>4</v>
      </c>
      <c r="N441" s="46" t="str">
        <f t="shared" si="13"/>
        <v>OK</v>
      </c>
      <c r="O441" s="85">
        <v>2</v>
      </c>
      <c r="P441" s="135"/>
      <c r="Q441" s="134"/>
      <c r="R441" s="146">
        <v>2</v>
      </c>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85"/>
      <c r="P442" s="135"/>
      <c r="Q442" s="134"/>
      <c r="R442" s="13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c r="M443" s="73">
        <f t="shared" si="12"/>
        <v>0</v>
      </c>
      <c r="N443" s="46" t="str">
        <f t="shared" si="13"/>
        <v>OK</v>
      </c>
      <c r="O443" s="85"/>
      <c r="P443" s="135"/>
      <c r="Q443" s="134"/>
      <c r="R443" s="13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c r="M444" s="73">
        <f t="shared" si="12"/>
        <v>0</v>
      </c>
      <c r="N444" s="46" t="str">
        <f t="shared" si="13"/>
        <v>OK</v>
      </c>
      <c r="O444" s="85"/>
      <c r="P444" s="135"/>
      <c r="Q444" s="134"/>
      <c r="R444" s="13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10</v>
      </c>
      <c r="M445" s="73">
        <f t="shared" si="12"/>
        <v>6</v>
      </c>
      <c r="N445" s="46" t="str">
        <f t="shared" si="13"/>
        <v>OK</v>
      </c>
      <c r="O445" s="85">
        <v>2</v>
      </c>
      <c r="P445" s="135"/>
      <c r="Q445" s="134"/>
      <c r="R445" s="85">
        <v>2</v>
      </c>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10</v>
      </c>
      <c r="M446" s="73">
        <f t="shared" si="12"/>
        <v>6</v>
      </c>
      <c r="N446" s="46" t="str">
        <f t="shared" si="13"/>
        <v>OK</v>
      </c>
      <c r="O446" s="85">
        <v>2</v>
      </c>
      <c r="P446" s="135"/>
      <c r="Q446" s="134"/>
      <c r="R446" s="85">
        <v>2</v>
      </c>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10</v>
      </c>
      <c r="M447" s="73">
        <f t="shared" si="12"/>
        <v>6</v>
      </c>
      <c r="N447" s="46" t="str">
        <f t="shared" si="13"/>
        <v>OK</v>
      </c>
      <c r="O447" s="85">
        <v>2</v>
      </c>
      <c r="P447" s="135"/>
      <c r="Q447" s="134"/>
      <c r="R447" s="85">
        <v>2</v>
      </c>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10</v>
      </c>
      <c r="M448" s="73">
        <f t="shared" si="12"/>
        <v>6</v>
      </c>
      <c r="N448" s="46" t="str">
        <f t="shared" si="13"/>
        <v>OK</v>
      </c>
      <c r="O448" s="85">
        <v>2</v>
      </c>
      <c r="P448" s="135"/>
      <c r="Q448" s="134"/>
      <c r="R448" s="85">
        <v>2</v>
      </c>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10</v>
      </c>
      <c r="M449" s="73">
        <f t="shared" si="12"/>
        <v>9</v>
      </c>
      <c r="N449" s="46" t="str">
        <f t="shared" si="13"/>
        <v>OK</v>
      </c>
      <c r="O449" s="85">
        <v>1</v>
      </c>
      <c r="P449" s="135"/>
      <c r="Q449" s="134"/>
      <c r="R449" s="160"/>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30</v>
      </c>
      <c r="M450" s="73">
        <f t="shared" si="12"/>
        <v>29</v>
      </c>
      <c r="N450" s="46" t="str">
        <f t="shared" si="13"/>
        <v>OK</v>
      </c>
      <c r="O450" s="85">
        <v>1</v>
      </c>
      <c r="P450" s="135"/>
      <c r="Q450" s="134"/>
      <c r="R450" s="160"/>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10</v>
      </c>
      <c r="M451" s="73">
        <f t="shared" si="12"/>
        <v>9</v>
      </c>
      <c r="N451" s="46" t="str">
        <f t="shared" si="13"/>
        <v>OK</v>
      </c>
      <c r="O451" s="85">
        <v>1</v>
      </c>
      <c r="P451" s="135"/>
      <c r="Q451" s="134"/>
      <c r="R451" s="160"/>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10</v>
      </c>
      <c r="M452" s="73">
        <f t="shared" ref="M452:M512" si="14">L452-(SUM(O452:AL452))</f>
        <v>9</v>
      </c>
      <c r="N452" s="46" t="str">
        <f t="shared" si="13"/>
        <v>OK</v>
      </c>
      <c r="O452" s="85">
        <v>1</v>
      </c>
      <c r="P452" s="135"/>
      <c r="Q452" s="134"/>
      <c r="R452" s="13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33</v>
      </c>
      <c r="M453" s="73">
        <f t="shared" si="14"/>
        <v>30</v>
      </c>
      <c r="N453" s="46" t="str">
        <f t="shared" ref="N453:N512" si="15">IF(M453&lt;0,"ATENÇÃO","OK")</f>
        <v>OK</v>
      </c>
      <c r="O453" s="85">
        <v>3</v>
      </c>
      <c r="P453" s="135"/>
      <c r="Q453" s="134"/>
      <c r="R453" s="13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13</v>
      </c>
      <c r="M454" s="73">
        <f t="shared" si="14"/>
        <v>12</v>
      </c>
      <c r="N454" s="46" t="str">
        <f t="shared" si="15"/>
        <v>OK</v>
      </c>
      <c r="O454" s="85">
        <v>1</v>
      </c>
      <c r="P454" s="135"/>
      <c r="Q454" s="134"/>
      <c r="R454" s="13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135"/>
      <c r="Q455" s="134"/>
      <c r="R455" s="13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135"/>
      <c r="Q456" s="134"/>
      <c r="R456" s="13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135"/>
      <c r="Q457" s="134"/>
      <c r="R457" s="13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30</v>
      </c>
      <c r="M458" s="73">
        <f t="shared" si="14"/>
        <v>26</v>
      </c>
      <c r="N458" s="46" t="str">
        <f t="shared" si="15"/>
        <v>OK</v>
      </c>
      <c r="O458" s="85">
        <v>4</v>
      </c>
      <c r="P458" s="135"/>
      <c r="Q458" s="134"/>
      <c r="R458" s="13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10</v>
      </c>
      <c r="M459" s="73">
        <f t="shared" si="14"/>
        <v>8</v>
      </c>
      <c r="N459" s="46" t="str">
        <f t="shared" si="15"/>
        <v>OK</v>
      </c>
      <c r="O459" s="85">
        <v>2</v>
      </c>
      <c r="P459" s="135"/>
      <c r="Q459" s="134"/>
      <c r="R459" s="13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10</v>
      </c>
      <c r="M460" s="73">
        <f t="shared" si="14"/>
        <v>8</v>
      </c>
      <c r="N460" s="46" t="str">
        <f t="shared" si="15"/>
        <v>OK</v>
      </c>
      <c r="O460" s="85">
        <v>2</v>
      </c>
      <c r="P460" s="135"/>
      <c r="Q460" s="134"/>
      <c r="R460" s="13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30</v>
      </c>
      <c r="M461" s="73">
        <f t="shared" si="14"/>
        <v>26</v>
      </c>
      <c r="N461" s="46" t="str">
        <f t="shared" si="15"/>
        <v>OK</v>
      </c>
      <c r="O461" s="85">
        <v>4</v>
      </c>
      <c r="P461" s="135"/>
      <c r="Q461" s="134"/>
      <c r="R461" s="13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8</v>
      </c>
      <c r="M462" s="73">
        <f t="shared" si="14"/>
        <v>4</v>
      </c>
      <c r="N462" s="46" t="str">
        <f t="shared" si="15"/>
        <v>OK</v>
      </c>
      <c r="O462" s="85">
        <v>2</v>
      </c>
      <c r="P462" s="135"/>
      <c r="Q462" s="134"/>
      <c r="R462" s="146">
        <v>2</v>
      </c>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8</v>
      </c>
      <c r="M463" s="73">
        <f t="shared" si="14"/>
        <v>4</v>
      </c>
      <c r="N463" s="46" t="str">
        <f t="shared" si="15"/>
        <v>OK</v>
      </c>
      <c r="O463" s="85">
        <v>2</v>
      </c>
      <c r="P463" s="135"/>
      <c r="Q463" s="134"/>
      <c r="R463" s="146">
        <v>2</v>
      </c>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20</v>
      </c>
      <c r="M464" s="73">
        <f t="shared" si="14"/>
        <v>18</v>
      </c>
      <c r="N464" s="46" t="str">
        <f t="shared" si="15"/>
        <v>OK</v>
      </c>
      <c r="O464" s="85">
        <v>2</v>
      </c>
      <c r="P464" s="135"/>
      <c r="Q464" s="134"/>
      <c r="R464" s="13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10</v>
      </c>
      <c r="M465" s="73">
        <f t="shared" si="14"/>
        <v>6</v>
      </c>
      <c r="N465" s="46" t="str">
        <f t="shared" si="15"/>
        <v>OK</v>
      </c>
      <c r="O465" s="85">
        <v>2</v>
      </c>
      <c r="P465" s="135"/>
      <c r="Q465" s="134"/>
      <c r="R465" s="146">
        <v>2</v>
      </c>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10</v>
      </c>
      <c r="M466" s="73">
        <f t="shared" si="14"/>
        <v>8</v>
      </c>
      <c r="N466" s="46" t="str">
        <f t="shared" si="15"/>
        <v>OK</v>
      </c>
      <c r="O466" s="85">
        <v>2</v>
      </c>
      <c r="P466" s="135"/>
      <c r="Q466" s="134"/>
      <c r="R466" s="13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135"/>
      <c r="Q467" s="134"/>
      <c r="R467" s="13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85"/>
      <c r="P468" s="135"/>
      <c r="Q468" s="134"/>
      <c r="R468" s="13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135"/>
      <c r="Q469" s="134"/>
      <c r="R469" s="13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135"/>
      <c r="Q470" s="134"/>
      <c r="R470" s="13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85"/>
      <c r="P471" s="135"/>
      <c r="Q471" s="134"/>
      <c r="R471" s="13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135"/>
      <c r="Q472" s="134"/>
      <c r="R472" s="13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135"/>
      <c r="Q473" s="134"/>
      <c r="R473" s="135"/>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135"/>
      <c r="Q474" s="134"/>
      <c r="R474" s="135"/>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135"/>
      <c r="Q475" s="134"/>
      <c r="R475" s="13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135"/>
      <c r="Q476" s="134"/>
      <c r="R476" s="13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135"/>
      <c r="Q477" s="134"/>
      <c r="R477" s="13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135"/>
      <c r="Q478" s="134"/>
      <c r="R478" s="13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135"/>
      <c r="Q479" s="134"/>
      <c r="R479" s="13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c r="M480" s="73">
        <f t="shared" si="14"/>
        <v>0</v>
      </c>
      <c r="N480" s="46" t="str">
        <f t="shared" si="15"/>
        <v>OK</v>
      </c>
      <c r="O480" s="85"/>
      <c r="P480" s="135"/>
      <c r="Q480" s="134"/>
      <c r="R480" s="13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135"/>
      <c r="Q481" s="134"/>
      <c r="R481" s="13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135"/>
      <c r="Q482" s="134"/>
      <c r="R482" s="135"/>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135"/>
      <c r="Q483" s="134"/>
      <c r="R483" s="135"/>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135"/>
      <c r="Q484" s="134"/>
      <c r="R484" s="135"/>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135"/>
      <c r="Q485" s="134"/>
      <c r="R485" s="13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135"/>
      <c r="Q486" s="134"/>
      <c r="R486" s="13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135"/>
      <c r="Q487" s="134"/>
      <c r="R487" s="13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135"/>
      <c r="Q488" s="134"/>
      <c r="R488" s="13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135"/>
      <c r="Q489" s="134"/>
      <c r="R489" s="13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135"/>
      <c r="Q490" s="134"/>
      <c r="R490" s="13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135"/>
      <c r="Q491" s="134"/>
      <c r="R491" s="13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135"/>
      <c r="Q492" s="134"/>
      <c r="R492" s="13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135"/>
      <c r="Q493" s="134"/>
      <c r="R493" s="13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135"/>
      <c r="Q494" s="134"/>
      <c r="R494" s="13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135"/>
      <c r="Q495" s="134"/>
      <c r="R495" s="13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135"/>
      <c r="Q496" s="134"/>
      <c r="R496" s="13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135"/>
      <c r="Q497" s="134"/>
      <c r="R497" s="13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135"/>
      <c r="Q498" s="134"/>
      <c r="R498" s="13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135"/>
      <c r="Q499" s="134"/>
      <c r="R499" s="13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135"/>
      <c r="Q500" s="134"/>
      <c r="R500" s="135"/>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135"/>
      <c r="Q501" s="134"/>
      <c r="R501" s="135"/>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135"/>
      <c r="Q502" s="134"/>
      <c r="R502" s="135"/>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135"/>
      <c r="Q503" s="134"/>
      <c r="R503" s="135"/>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135"/>
      <c r="Q504" s="134"/>
      <c r="R504" s="13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135"/>
      <c r="Q505" s="134"/>
      <c r="R505" s="135"/>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135"/>
      <c r="Q506" s="134"/>
      <c r="R506" s="135"/>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135"/>
      <c r="Q507" s="134"/>
      <c r="R507" s="13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135"/>
      <c r="Q508" s="134"/>
      <c r="R508" s="135"/>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135"/>
      <c r="Q509" s="134"/>
      <c r="R509" s="135"/>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c r="M510" s="73">
        <f t="shared" si="14"/>
        <v>0</v>
      </c>
      <c r="N510" s="46" t="str">
        <f t="shared" si="15"/>
        <v>OK</v>
      </c>
      <c r="O510" s="85"/>
      <c r="P510" s="135"/>
      <c r="Q510" s="134"/>
      <c r="R510" s="135"/>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c r="M511" s="73">
        <f t="shared" si="14"/>
        <v>0</v>
      </c>
      <c r="N511" s="46" t="str">
        <f t="shared" si="15"/>
        <v>OK</v>
      </c>
      <c r="O511" s="85"/>
      <c r="P511" s="135"/>
      <c r="Q511" s="134"/>
      <c r="R511" s="13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135"/>
      <c r="Q512" s="134"/>
      <c r="R512" s="13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42395.98</v>
      </c>
      <c r="P513" s="97">
        <f t="shared" si="16"/>
        <v>17374.400000000001</v>
      </c>
      <c r="Q513" s="97">
        <f t="shared" si="16"/>
        <v>312.7</v>
      </c>
      <c r="R513" s="97">
        <f t="shared" si="16"/>
        <v>8734.9599999999991</v>
      </c>
      <c r="S513" s="97">
        <f t="shared" si="16"/>
        <v>852.6</v>
      </c>
      <c r="T513" s="97">
        <f t="shared" si="16"/>
        <v>-852.6</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S1:S2"/>
    <mergeCell ref="A1:C1"/>
    <mergeCell ref="D1:K1"/>
    <mergeCell ref="AD1:AD2"/>
    <mergeCell ref="R1:R2"/>
    <mergeCell ref="AK1:AK2"/>
    <mergeCell ref="Y1:Y2"/>
    <mergeCell ref="Z1:Z2"/>
    <mergeCell ref="T1:T2"/>
    <mergeCell ref="U1:U2"/>
    <mergeCell ref="V1:V2"/>
    <mergeCell ref="A307:A330"/>
    <mergeCell ref="B307:B330"/>
    <mergeCell ref="A331:A360"/>
    <mergeCell ref="B331:B360"/>
    <mergeCell ref="A361:A396"/>
    <mergeCell ref="B361:B396"/>
    <mergeCell ref="W1:W2"/>
    <mergeCell ref="AI1:AI2"/>
    <mergeCell ref="X1:X2"/>
    <mergeCell ref="AJ1:AJ2"/>
    <mergeCell ref="AG1:AG2"/>
    <mergeCell ref="AH1:AH2"/>
    <mergeCell ref="AF1:AF2"/>
    <mergeCell ref="AA1:AA2"/>
    <mergeCell ref="AB1:AB2"/>
    <mergeCell ref="AC1:AC2"/>
    <mergeCell ref="AE1:AE2"/>
    <mergeCell ref="Q1:Q2"/>
    <mergeCell ref="O1:O2"/>
    <mergeCell ref="L1:N1"/>
    <mergeCell ref="P1:P2"/>
    <mergeCell ref="A2:N2"/>
  </mergeCells>
  <conditionalFormatting sqref="AC10:AC146 T317 T333 T335 S4:AA306 AC4 AC150:AC155 AC157:AC165 AC168:AC175 AC179:AC306 AE10:AL306 AE4:AL4">
    <cfRule type="cellIs" dxfId="1713" priority="283" stopIfTrue="1" operator="greaterThan">
      <formula>0</formula>
    </cfRule>
    <cfRule type="cellIs" dxfId="1712" priority="284" stopIfTrue="1" operator="greaterThan">
      <formula>0</formula>
    </cfRule>
    <cfRule type="cellIs" dxfId="1711" priority="285" stopIfTrue="1" operator="greaterThan">
      <formula>0</formula>
    </cfRule>
  </conditionalFormatting>
  <conditionalFormatting sqref="AC5:AC9 AE5:AL9">
    <cfRule type="cellIs" dxfId="1710" priority="280" stopIfTrue="1" operator="greaterThan">
      <formula>0</formula>
    </cfRule>
    <cfRule type="cellIs" dxfId="1709" priority="281" stopIfTrue="1" operator="greaterThan">
      <formula>0</formula>
    </cfRule>
    <cfRule type="cellIs" dxfId="1708" priority="282" stopIfTrue="1" operator="greaterThan">
      <formula>0</formula>
    </cfRule>
  </conditionalFormatting>
  <conditionalFormatting sqref="S4:AA358 AC4:AC146 AC150:AC155 AC157:AC165 AC168:AC175 AC179:AC512 AE4:AL512 S361:AA512 T359:AA360">
    <cfRule type="cellIs" dxfId="1707" priority="279" operator="greaterThan">
      <formula>0</formula>
    </cfRule>
  </conditionalFormatting>
  <conditionalFormatting sqref="Q529:U531 Q528:T528">
    <cfRule type="cellIs" dxfId="1706" priority="229" stopIfTrue="1" operator="greaterThan">
      <formula>0</formula>
    </cfRule>
    <cfRule type="cellIs" dxfId="1705" priority="230" stopIfTrue="1" operator="greaterThan">
      <formula>0</formula>
    </cfRule>
    <cfRule type="cellIs" dxfId="1704" priority="231" stopIfTrue="1" operator="greaterThan">
      <formula>0</formula>
    </cfRule>
  </conditionalFormatting>
  <conditionalFormatting sqref="S529:U533 S528:T528">
    <cfRule type="cellIs" dxfId="1703" priority="228" operator="greaterThan">
      <formula>0</formula>
    </cfRule>
  </conditionalFormatting>
  <conditionalFormatting sqref="Q532:Q533">
    <cfRule type="cellIs" dxfId="1702" priority="226" operator="greaterThan">
      <formula>0</formula>
    </cfRule>
    <cfRule type="cellIs" priority="227" operator="greaterThan">
      <formula>0</formula>
    </cfRule>
  </conditionalFormatting>
  <conditionalFormatting sqref="T359">
    <cfRule type="cellIs" dxfId="1701" priority="223" stopIfTrue="1" operator="greaterThan">
      <formula>0</formula>
    </cfRule>
    <cfRule type="cellIs" dxfId="1700" priority="224" stopIfTrue="1" operator="greaterThan">
      <formula>0</formula>
    </cfRule>
    <cfRule type="cellIs" dxfId="1699" priority="225" stopIfTrue="1" operator="greaterThan">
      <formula>0</formula>
    </cfRule>
  </conditionalFormatting>
  <conditionalFormatting sqref="T360">
    <cfRule type="cellIs" dxfId="1698" priority="220" stopIfTrue="1" operator="greaterThan">
      <formula>0</formula>
    </cfRule>
    <cfRule type="cellIs" dxfId="1697" priority="221" stopIfTrue="1" operator="greaterThan">
      <formula>0</formula>
    </cfRule>
    <cfRule type="cellIs" dxfId="1696" priority="222" stopIfTrue="1" operator="greaterThan">
      <formula>0</formula>
    </cfRule>
  </conditionalFormatting>
  <conditionalFormatting sqref="T361">
    <cfRule type="cellIs" dxfId="1695" priority="217" stopIfTrue="1" operator="greaterThan">
      <formula>0</formula>
    </cfRule>
    <cfRule type="cellIs" dxfId="1694" priority="218" stopIfTrue="1" operator="greaterThan">
      <formula>0</formula>
    </cfRule>
    <cfRule type="cellIs" dxfId="1693" priority="219" stopIfTrue="1" operator="greaterThan">
      <formula>0</formula>
    </cfRule>
  </conditionalFormatting>
  <conditionalFormatting sqref="T362">
    <cfRule type="cellIs" dxfId="1692" priority="214" stopIfTrue="1" operator="greaterThan">
      <formula>0</formula>
    </cfRule>
    <cfRule type="cellIs" dxfId="1691" priority="215" stopIfTrue="1" operator="greaterThan">
      <formula>0</formula>
    </cfRule>
    <cfRule type="cellIs" dxfId="1690" priority="216" stopIfTrue="1" operator="greaterThan">
      <formula>0</formula>
    </cfRule>
  </conditionalFormatting>
  <conditionalFormatting sqref="T363">
    <cfRule type="cellIs" dxfId="1689" priority="211" stopIfTrue="1" operator="greaterThan">
      <formula>0</formula>
    </cfRule>
    <cfRule type="cellIs" dxfId="1688" priority="212" stopIfTrue="1" operator="greaterThan">
      <formula>0</formula>
    </cfRule>
    <cfRule type="cellIs" dxfId="1687" priority="213" stopIfTrue="1" operator="greaterThan">
      <formula>0</formula>
    </cfRule>
  </conditionalFormatting>
  <conditionalFormatting sqref="U517:U525">
    <cfRule type="cellIs" dxfId="1686" priority="208" stopIfTrue="1" operator="greaterThan">
      <formula>0</formula>
    </cfRule>
    <cfRule type="cellIs" dxfId="1685" priority="209" stopIfTrue="1" operator="greaterThan">
      <formula>0</formula>
    </cfRule>
    <cfRule type="cellIs" dxfId="1684" priority="210" stopIfTrue="1" operator="greaterThan">
      <formula>0</formula>
    </cfRule>
  </conditionalFormatting>
  <conditionalFormatting sqref="U517:U528">
    <cfRule type="cellIs" dxfId="1683" priority="207" operator="greaterThan">
      <formula>0</formula>
    </cfRule>
  </conditionalFormatting>
  <conditionalFormatting sqref="X317:X326">
    <cfRule type="cellIs" dxfId="1682" priority="204" stopIfTrue="1" operator="greaterThan">
      <formula>0</formula>
    </cfRule>
    <cfRule type="cellIs" dxfId="1681" priority="205" stopIfTrue="1" operator="greaterThan">
      <formula>0</formula>
    </cfRule>
    <cfRule type="cellIs" dxfId="1680" priority="206" stopIfTrue="1" operator="greaterThan">
      <formula>0</formula>
    </cfRule>
  </conditionalFormatting>
  <conditionalFormatting sqref="X330:X331">
    <cfRule type="cellIs" dxfId="1679" priority="201" stopIfTrue="1" operator="greaterThan">
      <formula>0</formula>
    </cfRule>
    <cfRule type="cellIs" dxfId="1678" priority="202" stopIfTrue="1" operator="greaterThan">
      <formula>0</formula>
    </cfRule>
    <cfRule type="cellIs" dxfId="1677" priority="203" stopIfTrue="1" operator="greaterThan">
      <formula>0</formula>
    </cfRule>
  </conditionalFormatting>
  <conditionalFormatting sqref="X333:X337">
    <cfRule type="cellIs" dxfId="1676" priority="198" stopIfTrue="1" operator="greaterThan">
      <formula>0</formula>
    </cfRule>
    <cfRule type="cellIs" dxfId="1675" priority="199" stopIfTrue="1" operator="greaterThan">
      <formula>0</formula>
    </cfRule>
    <cfRule type="cellIs" dxfId="1674" priority="200" stopIfTrue="1" operator="greaterThan">
      <formula>0</formula>
    </cfRule>
  </conditionalFormatting>
  <conditionalFormatting sqref="X340:X343">
    <cfRule type="cellIs" dxfId="1673" priority="195" stopIfTrue="1" operator="greaterThan">
      <formula>0</formula>
    </cfRule>
    <cfRule type="cellIs" dxfId="1672" priority="196" stopIfTrue="1" operator="greaterThan">
      <formula>0</formula>
    </cfRule>
    <cfRule type="cellIs" dxfId="1671" priority="197" stopIfTrue="1" operator="greaterThan">
      <formula>0</formula>
    </cfRule>
  </conditionalFormatting>
  <conditionalFormatting sqref="X346:X349">
    <cfRule type="cellIs" dxfId="1670" priority="192" stopIfTrue="1" operator="greaterThan">
      <formula>0</formula>
    </cfRule>
    <cfRule type="cellIs" dxfId="1669" priority="193" stopIfTrue="1" operator="greaterThan">
      <formula>0</formula>
    </cfRule>
    <cfRule type="cellIs" dxfId="1668" priority="194" stopIfTrue="1" operator="greaterThan">
      <formula>0</formula>
    </cfRule>
  </conditionalFormatting>
  <conditionalFormatting sqref="X362:X364">
    <cfRule type="cellIs" dxfId="1667" priority="189" stopIfTrue="1" operator="greaterThan">
      <formula>0</formula>
    </cfRule>
    <cfRule type="cellIs" dxfId="1666" priority="190" stopIfTrue="1" operator="greaterThan">
      <formula>0</formula>
    </cfRule>
    <cfRule type="cellIs" dxfId="1665" priority="191" stopIfTrue="1" operator="greaterThan">
      <formula>0</formula>
    </cfRule>
  </conditionalFormatting>
  <conditionalFormatting sqref="X471:X512">
    <cfRule type="cellIs" dxfId="1664" priority="186" stopIfTrue="1" operator="greaterThan">
      <formula>0</formula>
    </cfRule>
    <cfRule type="cellIs" dxfId="1663" priority="187" stopIfTrue="1" operator="greaterThan">
      <formula>0</formula>
    </cfRule>
    <cfRule type="cellIs" dxfId="1662" priority="188" stopIfTrue="1" operator="greaterThan">
      <formula>0</formula>
    </cfRule>
  </conditionalFormatting>
  <conditionalFormatting sqref="W317:W326">
    <cfRule type="cellIs" dxfId="1661" priority="183" stopIfTrue="1" operator="greaterThan">
      <formula>0</formula>
    </cfRule>
    <cfRule type="cellIs" dxfId="1660" priority="184" stopIfTrue="1" operator="greaterThan">
      <formula>0</formula>
    </cfRule>
    <cfRule type="cellIs" dxfId="1659" priority="185" stopIfTrue="1" operator="greaterThan">
      <formula>0</formula>
    </cfRule>
  </conditionalFormatting>
  <conditionalFormatting sqref="W330:W331">
    <cfRule type="cellIs" dxfId="1658" priority="180" stopIfTrue="1" operator="greaterThan">
      <formula>0</formula>
    </cfRule>
    <cfRule type="cellIs" dxfId="1657" priority="181" stopIfTrue="1" operator="greaterThan">
      <formula>0</formula>
    </cfRule>
    <cfRule type="cellIs" dxfId="1656" priority="182" stopIfTrue="1" operator="greaterThan">
      <formula>0</formula>
    </cfRule>
  </conditionalFormatting>
  <conditionalFormatting sqref="W333:W337">
    <cfRule type="cellIs" dxfId="1655" priority="177" stopIfTrue="1" operator="greaterThan">
      <formula>0</formula>
    </cfRule>
    <cfRule type="cellIs" dxfId="1654" priority="178" stopIfTrue="1" operator="greaterThan">
      <formula>0</formula>
    </cfRule>
    <cfRule type="cellIs" dxfId="1653" priority="179" stopIfTrue="1" operator="greaterThan">
      <formula>0</formula>
    </cfRule>
  </conditionalFormatting>
  <conditionalFormatting sqref="W340:W343">
    <cfRule type="cellIs" dxfId="1652" priority="174" stopIfTrue="1" operator="greaterThan">
      <formula>0</formula>
    </cfRule>
    <cfRule type="cellIs" dxfId="1651" priority="175" stopIfTrue="1" operator="greaterThan">
      <formula>0</formula>
    </cfRule>
    <cfRule type="cellIs" dxfId="1650" priority="176" stopIfTrue="1" operator="greaterThan">
      <formula>0</formula>
    </cfRule>
  </conditionalFormatting>
  <conditionalFormatting sqref="W346:W349">
    <cfRule type="cellIs" dxfId="1649" priority="171" stopIfTrue="1" operator="greaterThan">
      <formula>0</formula>
    </cfRule>
    <cfRule type="cellIs" dxfId="1648" priority="172" stopIfTrue="1" operator="greaterThan">
      <formula>0</formula>
    </cfRule>
    <cfRule type="cellIs" dxfId="1647" priority="173" stopIfTrue="1" operator="greaterThan">
      <formula>0</formula>
    </cfRule>
  </conditionalFormatting>
  <conditionalFormatting sqref="AB4:AB306">
    <cfRule type="cellIs" dxfId="1646" priority="168" stopIfTrue="1" operator="greaterThan">
      <formula>0</formula>
    </cfRule>
    <cfRule type="cellIs" dxfId="1645" priority="169" stopIfTrue="1" operator="greaterThan">
      <formula>0</formula>
    </cfRule>
    <cfRule type="cellIs" dxfId="1644" priority="170" stopIfTrue="1" operator="greaterThan">
      <formula>0</formula>
    </cfRule>
  </conditionalFormatting>
  <conditionalFormatting sqref="AB4:AB512">
    <cfRule type="cellIs" dxfId="1643" priority="167" operator="greaterThan">
      <formula>0</formula>
    </cfRule>
  </conditionalFormatting>
  <conditionalFormatting sqref="AC147">
    <cfRule type="cellIs" dxfId="1642" priority="164" stopIfTrue="1" operator="greaterThan">
      <formula>0</formula>
    </cfRule>
    <cfRule type="cellIs" dxfId="1641" priority="165" stopIfTrue="1" operator="greaterThan">
      <formula>0</formula>
    </cfRule>
    <cfRule type="cellIs" dxfId="1640" priority="166" stopIfTrue="1" operator="greaterThan">
      <formula>0</formula>
    </cfRule>
  </conditionalFormatting>
  <conditionalFormatting sqref="AC147">
    <cfRule type="cellIs" dxfId="1639" priority="163" operator="greaterThan">
      <formula>0</formula>
    </cfRule>
  </conditionalFormatting>
  <conditionalFormatting sqref="AC148">
    <cfRule type="cellIs" dxfId="1638" priority="160" stopIfTrue="1" operator="greaterThan">
      <formula>0</formula>
    </cfRule>
    <cfRule type="cellIs" dxfId="1637" priority="161" stopIfTrue="1" operator="greaterThan">
      <formula>0</formula>
    </cfRule>
    <cfRule type="cellIs" dxfId="1636" priority="162" stopIfTrue="1" operator="greaterThan">
      <formula>0</formula>
    </cfRule>
  </conditionalFormatting>
  <conditionalFormatting sqref="AC148">
    <cfRule type="cellIs" dxfId="1635" priority="159" operator="greaterThan">
      <formula>0</formula>
    </cfRule>
  </conditionalFormatting>
  <conditionalFormatting sqref="AC149">
    <cfRule type="cellIs" dxfId="1634" priority="156" stopIfTrue="1" operator="greaterThan">
      <formula>0</formula>
    </cfRule>
    <cfRule type="cellIs" dxfId="1633" priority="157" stopIfTrue="1" operator="greaterThan">
      <formula>0</formula>
    </cfRule>
    <cfRule type="cellIs" dxfId="1632" priority="158" stopIfTrue="1" operator="greaterThan">
      <formula>0</formula>
    </cfRule>
  </conditionalFormatting>
  <conditionalFormatting sqref="AC149">
    <cfRule type="cellIs" dxfId="1631" priority="155" operator="greaterThan">
      <formula>0</formula>
    </cfRule>
  </conditionalFormatting>
  <conditionalFormatting sqref="AC156">
    <cfRule type="cellIs" dxfId="1630" priority="152" stopIfTrue="1" operator="greaterThan">
      <formula>0</formula>
    </cfRule>
    <cfRule type="cellIs" dxfId="1629" priority="153" stopIfTrue="1" operator="greaterThan">
      <formula>0</formula>
    </cfRule>
    <cfRule type="cellIs" dxfId="1628" priority="154" stopIfTrue="1" operator="greaterThan">
      <formula>0</formula>
    </cfRule>
  </conditionalFormatting>
  <conditionalFormatting sqref="AC156">
    <cfRule type="cellIs" dxfId="1627" priority="151" operator="greaterThan">
      <formula>0</formula>
    </cfRule>
  </conditionalFormatting>
  <conditionalFormatting sqref="AC166">
    <cfRule type="cellIs" dxfId="1626" priority="148" stopIfTrue="1" operator="greaterThan">
      <formula>0</formula>
    </cfRule>
    <cfRule type="cellIs" dxfId="1625" priority="149" stopIfTrue="1" operator="greaterThan">
      <formula>0</formula>
    </cfRule>
    <cfRule type="cellIs" dxfId="1624" priority="150" stopIfTrue="1" operator="greaterThan">
      <formula>0</formula>
    </cfRule>
  </conditionalFormatting>
  <conditionalFormatting sqref="AC166">
    <cfRule type="cellIs" dxfId="1623" priority="147" operator="greaterThan">
      <formula>0</formula>
    </cfRule>
  </conditionalFormatting>
  <conditionalFormatting sqref="AC167">
    <cfRule type="cellIs" dxfId="1622" priority="144" stopIfTrue="1" operator="greaterThan">
      <formula>0</formula>
    </cfRule>
    <cfRule type="cellIs" dxfId="1621" priority="145" stopIfTrue="1" operator="greaterThan">
      <formula>0</formula>
    </cfRule>
    <cfRule type="cellIs" dxfId="1620" priority="146" stopIfTrue="1" operator="greaterThan">
      <formula>0</formula>
    </cfRule>
  </conditionalFormatting>
  <conditionalFormatting sqref="AC167">
    <cfRule type="cellIs" dxfId="1619" priority="143" operator="greaterThan">
      <formula>0</formula>
    </cfRule>
  </conditionalFormatting>
  <conditionalFormatting sqref="AC176">
    <cfRule type="cellIs" dxfId="1618" priority="140" stopIfTrue="1" operator="greaterThan">
      <formula>0</formula>
    </cfRule>
    <cfRule type="cellIs" dxfId="1617" priority="141" stopIfTrue="1" operator="greaterThan">
      <formula>0</formula>
    </cfRule>
    <cfRule type="cellIs" dxfId="1616" priority="142" stopIfTrue="1" operator="greaterThan">
      <formula>0</formula>
    </cfRule>
  </conditionalFormatting>
  <conditionalFormatting sqref="AC176">
    <cfRule type="cellIs" dxfId="1615" priority="139" operator="greaterThan">
      <formula>0</formula>
    </cfRule>
  </conditionalFormatting>
  <conditionalFormatting sqref="AC177">
    <cfRule type="cellIs" dxfId="1614" priority="136" stopIfTrue="1" operator="greaterThan">
      <formula>0</formula>
    </cfRule>
    <cfRule type="cellIs" dxfId="1613" priority="137" stopIfTrue="1" operator="greaterThan">
      <formula>0</formula>
    </cfRule>
    <cfRule type="cellIs" dxfId="1612" priority="138" stopIfTrue="1" operator="greaterThan">
      <formula>0</formula>
    </cfRule>
  </conditionalFormatting>
  <conditionalFormatting sqref="AC177">
    <cfRule type="cellIs" dxfId="1611" priority="135" operator="greaterThan">
      <formula>0</formula>
    </cfRule>
  </conditionalFormatting>
  <conditionalFormatting sqref="AC178">
    <cfRule type="cellIs" dxfId="1610" priority="132" stopIfTrue="1" operator="greaterThan">
      <formula>0</formula>
    </cfRule>
    <cfRule type="cellIs" dxfId="1609" priority="133" stopIfTrue="1" operator="greaterThan">
      <formula>0</formula>
    </cfRule>
    <cfRule type="cellIs" dxfId="1608" priority="134" stopIfTrue="1" operator="greaterThan">
      <formula>0</formula>
    </cfRule>
  </conditionalFormatting>
  <conditionalFormatting sqref="AC178">
    <cfRule type="cellIs" dxfId="1607" priority="131" operator="greaterThan">
      <formula>0</formula>
    </cfRule>
  </conditionalFormatting>
  <conditionalFormatting sqref="AD4:AD512">
    <cfRule type="cellIs" dxfId="1606" priority="124" operator="greaterThan">
      <formula>0</formula>
    </cfRule>
  </conditionalFormatting>
  <conditionalFormatting sqref="AD4 AD10:AD306">
    <cfRule type="cellIs" dxfId="1605" priority="128" stopIfTrue="1" operator="greaterThan">
      <formula>0</formula>
    </cfRule>
    <cfRule type="cellIs" dxfId="1604" priority="129" stopIfTrue="1" operator="greaterThan">
      <formula>0</formula>
    </cfRule>
    <cfRule type="cellIs" dxfId="1603" priority="130" stopIfTrue="1" operator="greaterThan">
      <formula>0</formula>
    </cfRule>
  </conditionalFormatting>
  <conditionalFormatting sqref="AD5:AD9">
    <cfRule type="cellIs" dxfId="1602" priority="125" stopIfTrue="1" operator="greaterThan">
      <formula>0</formula>
    </cfRule>
    <cfRule type="cellIs" dxfId="1601" priority="126" stopIfTrue="1" operator="greaterThan">
      <formula>0</formula>
    </cfRule>
    <cfRule type="cellIs" dxfId="1600" priority="127" stopIfTrue="1" operator="greaterThan">
      <formula>0</formula>
    </cfRule>
  </conditionalFormatting>
  <conditionalFormatting sqref="O4:O5 O55:O283 O7:O13 O25 O28:O30 O33 O35 O38 O40:O43 O48 O51 O286:O298 O301:O306">
    <cfRule type="cellIs" dxfId="1599" priority="116" stopIfTrue="1" operator="greaterThan">
      <formula>0</formula>
    </cfRule>
    <cfRule type="cellIs" dxfId="1598" priority="117" stopIfTrue="1" operator="greaterThan">
      <formula>0</formula>
    </cfRule>
    <cfRule type="cellIs" dxfId="1597" priority="118" stopIfTrue="1" operator="greaterThan">
      <formula>0</formula>
    </cfRule>
  </conditionalFormatting>
  <conditionalFormatting sqref="O321:O323">
    <cfRule type="cellIs" dxfId="1596" priority="101" stopIfTrue="1" operator="greaterThan">
      <formula>0</formula>
    </cfRule>
    <cfRule type="cellIs" dxfId="1595" priority="102" stopIfTrue="1" operator="greaterThan">
      <formula>0</formula>
    </cfRule>
    <cfRule type="cellIs" dxfId="1594" priority="103" stopIfTrue="1" operator="greaterThan">
      <formula>0</formula>
    </cfRule>
  </conditionalFormatting>
  <conditionalFormatting sqref="O328:O334">
    <cfRule type="cellIs" dxfId="1593" priority="110" stopIfTrue="1" operator="greaterThan">
      <formula>0</formula>
    </cfRule>
    <cfRule type="cellIs" dxfId="1592" priority="111" stopIfTrue="1" operator="greaterThan">
      <formula>0</formula>
    </cfRule>
    <cfRule type="cellIs" dxfId="1591" priority="112" stopIfTrue="1" operator="greaterThan">
      <formula>0</formula>
    </cfRule>
  </conditionalFormatting>
  <conditionalFormatting sqref="O337:O436 O438:O439 O442:O444 O455:O457 O467:O512">
    <cfRule type="cellIs" dxfId="1590" priority="107" stopIfTrue="1" operator="greaterThan">
      <formula>0</formula>
    </cfRule>
    <cfRule type="cellIs" dxfId="1589" priority="108" stopIfTrue="1" operator="greaterThan">
      <formula>0</formula>
    </cfRule>
    <cfRule type="cellIs" dxfId="1588" priority="109" stopIfTrue="1" operator="greaterThan">
      <formula>0</formula>
    </cfRule>
  </conditionalFormatting>
  <conditionalFormatting sqref="P315">
    <cfRule type="cellIs" dxfId="1587" priority="113" stopIfTrue="1" operator="greaterThan">
      <formula>0</formula>
    </cfRule>
    <cfRule type="cellIs" dxfId="1586" priority="114" stopIfTrue="1" operator="greaterThan">
      <formula>0</formula>
    </cfRule>
    <cfRule type="cellIs" dxfId="1585" priority="115" stopIfTrue="1" operator="greaterThan">
      <formula>0</formula>
    </cfRule>
  </conditionalFormatting>
  <conditionalFormatting sqref="P4:R135 P137:R137 Q136:R136 P139:R158 Q138:R138 P160:R161 Q159:R159 P163:R169 Q162:R162 P172:R173 Q170:R171 P175:R200 Q174:R174 P202:R202 Q201:R201 P207:R217 Q203:R206 P221:R221 Q218:R220 P224:R306 Q222:R223">
    <cfRule type="cellIs" dxfId="1584" priority="121" stopIfTrue="1" operator="greaterThan">
      <formula>0</formula>
    </cfRule>
    <cfRule type="cellIs" dxfId="1583" priority="122" stopIfTrue="1" operator="greaterThan">
      <formula>0</formula>
    </cfRule>
    <cfRule type="cellIs" dxfId="1582" priority="123" stopIfTrue="1" operator="greaterThan">
      <formula>0</formula>
    </cfRule>
  </conditionalFormatting>
  <conditionalFormatting sqref="Q301:Q399 Q404:Q512">
    <cfRule type="cellIs" dxfId="1581" priority="119" operator="greaterThan">
      <formula>0</formula>
    </cfRule>
    <cfRule type="cellIs" priority="120" operator="greaterThan">
      <formula>0</formula>
    </cfRule>
  </conditionalFormatting>
  <conditionalFormatting sqref="R315">
    <cfRule type="cellIs" dxfId="1580" priority="104" stopIfTrue="1" operator="greaterThan">
      <formula>0</formula>
    </cfRule>
    <cfRule type="cellIs" dxfId="1579" priority="105" stopIfTrue="1" operator="greaterThan">
      <formula>0</formula>
    </cfRule>
    <cfRule type="cellIs" dxfId="1578" priority="106" stopIfTrue="1" operator="greaterThan">
      <formula>0</formula>
    </cfRule>
  </conditionalFormatting>
  <conditionalFormatting sqref="R359:R360">
    <cfRule type="cellIs" dxfId="1577" priority="98" stopIfTrue="1" operator="greaterThan">
      <formula>0</formula>
    </cfRule>
    <cfRule type="cellIs" dxfId="1576" priority="99" stopIfTrue="1" operator="greaterThan">
      <formula>0</formula>
    </cfRule>
    <cfRule type="cellIs" dxfId="1575" priority="100" stopIfTrue="1" operator="greaterThan">
      <formula>0</formula>
    </cfRule>
  </conditionalFormatting>
  <conditionalFormatting sqref="O6">
    <cfRule type="cellIs" dxfId="1574" priority="95" stopIfTrue="1" operator="greaterThan">
      <formula>0</formula>
    </cfRule>
    <cfRule type="cellIs" dxfId="1573" priority="96" stopIfTrue="1" operator="greaterThan">
      <formula>0</formula>
    </cfRule>
    <cfRule type="cellIs" dxfId="1572" priority="97" stopIfTrue="1" operator="greaterThan">
      <formula>0</formula>
    </cfRule>
  </conditionalFormatting>
  <conditionalFormatting sqref="O14:O24">
    <cfRule type="cellIs" dxfId="1571" priority="92" stopIfTrue="1" operator="greaterThan">
      <formula>0</formula>
    </cfRule>
    <cfRule type="cellIs" dxfId="1570" priority="93" stopIfTrue="1" operator="greaterThan">
      <formula>0</formula>
    </cfRule>
    <cfRule type="cellIs" dxfId="1569" priority="94" stopIfTrue="1" operator="greaterThan">
      <formula>0</formula>
    </cfRule>
  </conditionalFormatting>
  <conditionalFormatting sqref="O26:O27">
    <cfRule type="cellIs" dxfId="1568" priority="89" stopIfTrue="1" operator="greaterThan">
      <formula>0</formula>
    </cfRule>
    <cfRule type="cellIs" dxfId="1567" priority="90" stopIfTrue="1" operator="greaterThan">
      <formula>0</formula>
    </cfRule>
    <cfRule type="cellIs" dxfId="1566" priority="91" stopIfTrue="1" operator="greaterThan">
      <formula>0</formula>
    </cfRule>
  </conditionalFormatting>
  <conditionalFormatting sqref="O31:O32">
    <cfRule type="cellIs" dxfId="1565" priority="86" stopIfTrue="1" operator="greaterThan">
      <formula>0</formula>
    </cfRule>
    <cfRule type="cellIs" dxfId="1564" priority="87" stopIfTrue="1" operator="greaterThan">
      <formula>0</formula>
    </cfRule>
    <cfRule type="cellIs" dxfId="1563" priority="88" stopIfTrue="1" operator="greaterThan">
      <formula>0</formula>
    </cfRule>
  </conditionalFormatting>
  <conditionalFormatting sqref="O34">
    <cfRule type="cellIs" dxfId="1562" priority="83" stopIfTrue="1" operator="greaterThan">
      <formula>0</formula>
    </cfRule>
    <cfRule type="cellIs" dxfId="1561" priority="84" stopIfTrue="1" operator="greaterThan">
      <formula>0</formula>
    </cfRule>
    <cfRule type="cellIs" dxfId="1560" priority="85" stopIfTrue="1" operator="greaterThan">
      <formula>0</formula>
    </cfRule>
  </conditionalFormatting>
  <conditionalFormatting sqref="O36:O37">
    <cfRule type="cellIs" dxfId="1559" priority="80" stopIfTrue="1" operator="greaterThan">
      <formula>0</formula>
    </cfRule>
    <cfRule type="cellIs" dxfId="1558" priority="81" stopIfTrue="1" operator="greaterThan">
      <formula>0</formula>
    </cfRule>
    <cfRule type="cellIs" dxfId="1557" priority="82" stopIfTrue="1" operator="greaterThan">
      <formula>0</formula>
    </cfRule>
  </conditionalFormatting>
  <conditionalFormatting sqref="O39">
    <cfRule type="cellIs" dxfId="1556" priority="77" stopIfTrue="1" operator="greaterThan">
      <formula>0</formula>
    </cfRule>
    <cfRule type="cellIs" dxfId="1555" priority="78" stopIfTrue="1" operator="greaterThan">
      <formula>0</formula>
    </cfRule>
    <cfRule type="cellIs" dxfId="1554" priority="79" stopIfTrue="1" operator="greaterThan">
      <formula>0</formula>
    </cfRule>
  </conditionalFormatting>
  <conditionalFormatting sqref="O44:O47">
    <cfRule type="cellIs" dxfId="1553" priority="74" stopIfTrue="1" operator="greaterThan">
      <formula>0</formula>
    </cfRule>
    <cfRule type="cellIs" dxfId="1552" priority="75" stopIfTrue="1" operator="greaterThan">
      <formula>0</formula>
    </cfRule>
    <cfRule type="cellIs" dxfId="1551" priority="76" stopIfTrue="1" operator="greaterThan">
      <formula>0</formula>
    </cfRule>
  </conditionalFormatting>
  <conditionalFormatting sqref="O49:O50">
    <cfRule type="cellIs" dxfId="1550" priority="71" stopIfTrue="1" operator="greaterThan">
      <formula>0</formula>
    </cfRule>
    <cfRule type="cellIs" dxfId="1549" priority="72" stopIfTrue="1" operator="greaterThan">
      <formula>0</formula>
    </cfRule>
    <cfRule type="cellIs" dxfId="1548" priority="73" stopIfTrue="1" operator="greaterThan">
      <formula>0</formula>
    </cfRule>
  </conditionalFormatting>
  <conditionalFormatting sqref="O53:O54">
    <cfRule type="cellIs" dxfId="1547" priority="68" stopIfTrue="1" operator="greaterThan">
      <formula>0</formula>
    </cfRule>
    <cfRule type="cellIs" dxfId="1546" priority="69" stopIfTrue="1" operator="greaterThan">
      <formula>0</formula>
    </cfRule>
    <cfRule type="cellIs" dxfId="1545" priority="70" stopIfTrue="1" operator="greaterThan">
      <formula>0</formula>
    </cfRule>
  </conditionalFormatting>
  <conditionalFormatting sqref="O284:O285">
    <cfRule type="cellIs" dxfId="1544" priority="65" stopIfTrue="1" operator="greaterThan">
      <formula>0</formula>
    </cfRule>
    <cfRule type="cellIs" dxfId="1543" priority="66" stopIfTrue="1" operator="greaterThan">
      <formula>0</formula>
    </cfRule>
    <cfRule type="cellIs" dxfId="1542" priority="67" stopIfTrue="1" operator="greaterThan">
      <formula>0</formula>
    </cfRule>
  </conditionalFormatting>
  <conditionalFormatting sqref="O299:O300">
    <cfRule type="cellIs" dxfId="1541" priority="62" stopIfTrue="1" operator="greaterThan">
      <formula>0</formula>
    </cfRule>
    <cfRule type="cellIs" dxfId="1540" priority="63" stopIfTrue="1" operator="greaterThan">
      <formula>0</formula>
    </cfRule>
    <cfRule type="cellIs" dxfId="1539" priority="64" stopIfTrue="1" operator="greaterThan">
      <formula>0</formula>
    </cfRule>
  </conditionalFormatting>
  <conditionalFormatting sqref="O437">
    <cfRule type="cellIs" dxfId="1538" priority="59" stopIfTrue="1" operator="greaterThan">
      <formula>0</formula>
    </cfRule>
    <cfRule type="cellIs" dxfId="1537" priority="60" stopIfTrue="1" operator="greaterThan">
      <formula>0</formula>
    </cfRule>
    <cfRule type="cellIs" dxfId="1536" priority="61" stopIfTrue="1" operator="greaterThan">
      <formula>0</formula>
    </cfRule>
  </conditionalFormatting>
  <conditionalFormatting sqref="O440">
    <cfRule type="cellIs" dxfId="1535" priority="56" stopIfTrue="1" operator="greaterThan">
      <formula>0</formula>
    </cfRule>
    <cfRule type="cellIs" dxfId="1534" priority="57" stopIfTrue="1" operator="greaterThan">
      <formula>0</formula>
    </cfRule>
    <cfRule type="cellIs" dxfId="1533" priority="58" stopIfTrue="1" operator="greaterThan">
      <formula>0</formula>
    </cfRule>
  </conditionalFormatting>
  <conditionalFormatting sqref="O441">
    <cfRule type="cellIs" dxfId="1532" priority="53" stopIfTrue="1" operator="greaterThan">
      <formula>0</formula>
    </cfRule>
    <cfRule type="cellIs" dxfId="1531" priority="54" stopIfTrue="1" operator="greaterThan">
      <formula>0</formula>
    </cfRule>
    <cfRule type="cellIs" dxfId="1530" priority="55" stopIfTrue="1" operator="greaterThan">
      <formula>0</formula>
    </cfRule>
  </conditionalFormatting>
  <conditionalFormatting sqref="O445">
    <cfRule type="cellIs" dxfId="1529" priority="50" stopIfTrue="1" operator="greaterThan">
      <formula>0</formula>
    </cfRule>
    <cfRule type="cellIs" dxfId="1528" priority="51" stopIfTrue="1" operator="greaterThan">
      <formula>0</formula>
    </cfRule>
    <cfRule type="cellIs" dxfId="1527" priority="52" stopIfTrue="1" operator="greaterThan">
      <formula>0</formula>
    </cfRule>
  </conditionalFormatting>
  <conditionalFormatting sqref="O446:O449">
    <cfRule type="cellIs" dxfId="1526" priority="47" stopIfTrue="1" operator="greaterThan">
      <formula>0</formula>
    </cfRule>
    <cfRule type="cellIs" dxfId="1525" priority="48" stopIfTrue="1" operator="greaterThan">
      <formula>0</formula>
    </cfRule>
    <cfRule type="cellIs" dxfId="1524" priority="49" stopIfTrue="1" operator="greaterThan">
      <formula>0</formula>
    </cfRule>
  </conditionalFormatting>
  <conditionalFormatting sqref="O450:O454">
    <cfRule type="cellIs" dxfId="1523" priority="44" stopIfTrue="1" operator="greaterThan">
      <formula>0</formula>
    </cfRule>
    <cfRule type="cellIs" dxfId="1522" priority="45" stopIfTrue="1" operator="greaterThan">
      <formula>0</formula>
    </cfRule>
    <cfRule type="cellIs" dxfId="1521" priority="46" stopIfTrue="1" operator="greaterThan">
      <formula>0</formula>
    </cfRule>
  </conditionalFormatting>
  <conditionalFormatting sqref="O458:O462">
    <cfRule type="cellIs" dxfId="1520" priority="41" stopIfTrue="1" operator="greaterThan">
      <formula>0</formula>
    </cfRule>
    <cfRule type="cellIs" dxfId="1519" priority="42" stopIfTrue="1" operator="greaterThan">
      <formula>0</formula>
    </cfRule>
    <cfRule type="cellIs" dxfId="1518" priority="43" stopIfTrue="1" operator="greaterThan">
      <formula>0</formula>
    </cfRule>
  </conditionalFormatting>
  <conditionalFormatting sqref="O463:O466">
    <cfRule type="cellIs" dxfId="1517" priority="38" stopIfTrue="1" operator="greaterThan">
      <formula>0</formula>
    </cfRule>
    <cfRule type="cellIs" dxfId="1516" priority="39" stopIfTrue="1" operator="greaterThan">
      <formula>0</formula>
    </cfRule>
    <cfRule type="cellIs" dxfId="1515" priority="40" stopIfTrue="1" operator="greaterThan">
      <formula>0</formula>
    </cfRule>
  </conditionalFormatting>
  <conditionalFormatting sqref="P136">
    <cfRule type="cellIs" dxfId="1514" priority="35" stopIfTrue="1" operator="greaterThan">
      <formula>0</formula>
    </cfRule>
    <cfRule type="cellIs" dxfId="1513" priority="36" stopIfTrue="1" operator="greaterThan">
      <formula>0</formula>
    </cfRule>
    <cfRule type="cellIs" dxfId="1512" priority="37" stopIfTrue="1" operator="greaterThan">
      <formula>0</formula>
    </cfRule>
  </conditionalFormatting>
  <conditionalFormatting sqref="P138">
    <cfRule type="cellIs" dxfId="1511" priority="32" stopIfTrue="1" operator="greaterThan">
      <formula>0</formula>
    </cfRule>
    <cfRule type="cellIs" dxfId="1510" priority="33" stopIfTrue="1" operator="greaterThan">
      <formula>0</formula>
    </cfRule>
    <cfRule type="cellIs" dxfId="1509" priority="34" stopIfTrue="1" operator="greaterThan">
      <formula>0</formula>
    </cfRule>
  </conditionalFormatting>
  <conditionalFormatting sqref="P159">
    <cfRule type="cellIs" dxfId="1508" priority="29" stopIfTrue="1" operator="greaterThan">
      <formula>0</formula>
    </cfRule>
    <cfRule type="cellIs" dxfId="1507" priority="30" stopIfTrue="1" operator="greaterThan">
      <formula>0</formula>
    </cfRule>
    <cfRule type="cellIs" dxfId="1506" priority="31" stopIfTrue="1" operator="greaterThan">
      <formula>0</formula>
    </cfRule>
  </conditionalFormatting>
  <conditionalFormatting sqref="P162">
    <cfRule type="cellIs" dxfId="1505" priority="26" stopIfTrue="1" operator="greaterThan">
      <formula>0</formula>
    </cfRule>
    <cfRule type="cellIs" dxfId="1504" priority="27" stopIfTrue="1" operator="greaterThan">
      <formula>0</formula>
    </cfRule>
    <cfRule type="cellIs" dxfId="1503" priority="28" stopIfTrue="1" operator="greaterThan">
      <formula>0</formula>
    </cfRule>
  </conditionalFormatting>
  <conditionalFormatting sqref="P170:P171">
    <cfRule type="cellIs" dxfId="1502" priority="23" stopIfTrue="1" operator="greaterThan">
      <formula>0</formula>
    </cfRule>
    <cfRule type="cellIs" dxfId="1501" priority="24" stopIfTrue="1" operator="greaterThan">
      <formula>0</formula>
    </cfRule>
    <cfRule type="cellIs" dxfId="1500" priority="25" stopIfTrue="1" operator="greaterThan">
      <formula>0</formula>
    </cfRule>
  </conditionalFormatting>
  <conditionalFormatting sqref="P174">
    <cfRule type="cellIs" dxfId="1499" priority="20" stopIfTrue="1" operator="greaterThan">
      <formula>0</formula>
    </cfRule>
    <cfRule type="cellIs" dxfId="1498" priority="21" stopIfTrue="1" operator="greaterThan">
      <formula>0</formula>
    </cfRule>
    <cfRule type="cellIs" dxfId="1497" priority="22" stopIfTrue="1" operator="greaterThan">
      <formula>0</formula>
    </cfRule>
  </conditionalFormatting>
  <conditionalFormatting sqref="P201">
    <cfRule type="cellIs" dxfId="1496" priority="17" stopIfTrue="1" operator="greaterThan">
      <formula>0</formula>
    </cfRule>
    <cfRule type="cellIs" dxfId="1495" priority="18" stopIfTrue="1" operator="greaterThan">
      <formula>0</formula>
    </cfRule>
    <cfRule type="cellIs" dxfId="1494" priority="19" stopIfTrue="1" operator="greaterThan">
      <formula>0</formula>
    </cfRule>
  </conditionalFormatting>
  <conditionalFormatting sqref="P203:P206">
    <cfRule type="cellIs" dxfId="1493" priority="14" stopIfTrue="1" operator="greaterThan">
      <formula>0</formula>
    </cfRule>
    <cfRule type="cellIs" dxfId="1492" priority="15" stopIfTrue="1" operator="greaterThan">
      <formula>0</formula>
    </cfRule>
    <cfRule type="cellIs" dxfId="1491" priority="16" stopIfTrue="1" operator="greaterThan">
      <formula>0</formula>
    </cfRule>
  </conditionalFormatting>
  <conditionalFormatting sqref="P218:P220">
    <cfRule type="cellIs" dxfId="1490" priority="11" stopIfTrue="1" operator="greaterThan">
      <formula>0</formula>
    </cfRule>
    <cfRule type="cellIs" dxfId="1489" priority="12" stopIfTrue="1" operator="greaterThan">
      <formula>0</formula>
    </cfRule>
    <cfRule type="cellIs" dxfId="1488" priority="13" stopIfTrue="1" operator="greaterThan">
      <formula>0</formula>
    </cfRule>
  </conditionalFormatting>
  <conditionalFormatting sqref="P222:P223">
    <cfRule type="cellIs" dxfId="1487" priority="8" stopIfTrue="1" operator="greaterThan">
      <formula>0</formula>
    </cfRule>
    <cfRule type="cellIs" dxfId="1486" priority="9" stopIfTrue="1" operator="greaterThan">
      <formula>0</formula>
    </cfRule>
    <cfRule type="cellIs" dxfId="1485" priority="10" stopIfTrue="1" operator="greaterThan">
      <formula>0</formula>
    </cfRule>
  </conditionalFormatting>
  <conditionalFormatting sqref="Q400:Q403">
    <cfRule type="cellIs" dxfId="1484" priority="6" operator="greaterThan">
      <formula>0</formula>
    </cfRule>
    <cfRule type="cellIs" priority="7" operator="greaterThan">
      <formula>0</formula>
    </cfRule>
  </conditionalFormatting>
  <conditionalFormatting sqref="R445:R448">
    <cfRule type="cellIs" dxfId="1483" priority="3" stopIfTrue="1" operator="greaterThan">
      <formula>0</formula>
    </cfRule>
    <cfRule type="cellIs" dxfId="1482" priority="4" stopIfTrue="1" operator="greaterThan">
      <formula>0</formula>
    </cfRule>
    <cfRule type="cellIs" dxfId="1481" priority="5" stopIfTrue="1" operator="greaterThan">
      <formula>0</formula>
    </cfRule>
  </conditionalFormatting>
  <conditionalFormatting sqref="S359:S360">
    <cfRule type="cellIs" dxfId="1480"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AL536"/>
  <sheetViews>
    <sheetView topLeftCell="A484" zoomScale="60" zoomScaleNormal="60" workbookViewId="0">
      <selection activeCell="P523" sqref="P523"/>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9.28515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901</v>
      </c>
      <c r="P1" s="193" t="s">
        <v>902</v>
      </c>
      <c r="Q1" s="193" t="s">
        <v>903</v>
      </c>
      <c r="R1" s="193" t="s">
        <v>904</v>
      </c>
      <c r="S1" s="193" t="s">
        <v>952</v>
      </c>
      <c r="T1" s="200" t="s">
        <v>953</v>
      </c>
      <c r="U1" s="193" t="s">
        <v>954</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201"/>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45772</v>
      </c>
      <c r="P3" s="83">
        <v>45791</v>
      </c>
      <c r="Q3" s="83">
        <v>45791</v>
      </c>
      <c r="R3" s="83">
        <v>45813</v>
      </c>
      <c r="S3" s="83">
        <v>45943</v>
      </c>
      <c r="T3" s="83">
        <v>45946</v>
      </c>
      <c r="U3" s="83">
        <v>45946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50</v>
      </c>
      <c r="M4" s="73">
        <f t="shared" ref="M4:M67" si="0">L4-(SUM(O4:AL4))</f>
        <v>50</v>
      </c>
      <c r="N4" s="46" t="str">
        <f>IF(M4&lt;0,"ATENÇÃO","OK")</f>
        <v>OK</v>
      </c>
      <c r="O4" s="87"/>
      <c r="P4" s="87"/>
      <c r="Q4" s="76"/>
      <c r="R4" s="76"/>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50</v>
      </c>
      <c r="M5" s="73">
        <f t="shared" si="0"/>
        <v>50</v>
      </c>
      <c r="N5" s="46" t="str">
        <f t="shared" ref="N5:N68" si="1">IF(M5&lt;0,"ATENÇÃO","OK")</f>
        <v>OK</v>
      </c>
      <c r="O5" s="87"/>
      <c r="P5" s="87"/>
      <c r="Q5" s="76"/>
      <c r="R5" s="76"/>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50</v>
      </c>
      <c r="M6" s="73">
        <f t="shared" si="0"/>
        <v>50</v>
      </c>
      <c r="N6" s="46" t="str">
        <f t="shared" si="1"/>
        <v>OK</v>
      </c>
      <c r="O6" s="87"/>
      <c r="P6" s="87"/>
      <c r="Q6" s="76"/>
      <c r="R6" s="76"/>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50</v>
      </c>
      <c r="M7" s="73">
        <f t="shared" si="0"/>
        <v>50</v>
      </c>
      <c r="N7" s="46" t="str">
        <f t="shared" si="1"/>
        <v>OK</v>
      </c>
      <c r="O7" s="87"/>
      <c r="P7" s="87"/>
      <c r="Q7" s="76"/>
      <c r="R7" s="76"/>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50</v>
      </c>
      <c r="M8" s="73">
        <f t="shared" si="0"/>
        <v>50</v>
      </c>
      <c r="N8" s="46" t="str">
        <f t="shared" si="1"/>
        <v>OK</v>
      </c>
      <c r="O8" s="87"/>
      <c r="P8" s="87"/>
      <c r="Q8" s="76"/>
      <c r="R8" s="76"/>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50</v>
      </c>
      <c r="M9" s="73">
        <f t="shared" si="0"/>
        <v>50</v>
      </c>
      <c r="N9" s="46" t="str">
        <f t="shared" si="1"/>
        <v>OK</v>
      </c>
      <c r="O9" s="87"/>
      <c r="P9" s="87"/>
      <c r="Q9" s="76"/>
      <c r="R9" s="76"/>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50</v>
      </c>
      <c r="M10" s="73">
        <f t="shared" si="0"/>
        <v>50</v>
      </c>
      <c r="N10" s="46" t="str">
        <f t="shared" si="1"/>
        <v>OK</v>
      </c>
      <c r="O10" s="87"/>
      <c r="P10" s="87"/>
      <c r="Q10" s="76"/>
      <c r="R10" s="76"/>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50</v>
      </c>
      <c r="M11" s="73">
        <f t="shared" si="0"/>
        <v>50</v>
      </c>
      <c r="N11" s="46" t="str">
        <f t="shared" si="1"/>
        <v>OK</v>
      </c>
      <c r="O11" s="87"/>
      <c r="P11" s="87"/>
      <c r="Q11" s="76"/>
      <c r="R11" s="76"/>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100</v>
      </c>
      <c r="M12" s="73">
        <f t="shared" si="0"/>
        <v>0</v>
      </c>
      <c r="N12" s="46" t="str">
        <f t="shared" si="1"/>
        <v>OK</v>
      </c>
      <c r="O12" s="87"/>
      <c r="P12" s="87"/>
      <c r="Q12" s="76"/>
      <c r="R12" s="76">
        <v>100</v>
      </c>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100</v>
      </c>
      <c r="M13" s="73">
        <f t="shared" si="0"/>
        <v>0</v>
      </c>
      <c r="N13" s="46" t="str">
        <f t="shared" si="1"/>
        <v>OK</v>
      </c>
      <c r="O13" s="87"/>
      <c r="P13" s="87"/>
      <c r="Q13" s="76"/>
      <c r="R13" s="76">
        <v>100</v>
      </c>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100</v>
      </c>
      <c r="M14" s="73">
        <f t="shared" si="0"/>
        <v>100</v>
      </c>
      <c r="N14" s="46" t="str">
        <f t="shared" si="1"/>
        <v>OK</v>
      </c>
      <c r="O14" s="87"/>
      <c r="P14" s="87"/>
      <c r="Q14" s="76"/>
      <c r="R14" s="76"/>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100</v>
      </c>
      <c r="M15" s="73">
        <f t="shared" si="0"/>
        <v>0</v>
      </c>
      <c r="N15" s="46" t="str">
        <f t="shared" si="1"/>
        <v>OK</v>
      </c>
      <c r="O15" s="87"/>
      <c r="P15" s="87"/>
      <c r="Q15" s="76"/>
      <c r="R15" s="76">
        <v>100</v>
      </c>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100</v>
      </c>
      <c r="M16" s="73">
        <f t="shared" si="0"/>
        <v>20</v>
      </c>
      <c r="N16" s="46" t="str">
        <f t="shared" si="1"/>
        <v>OK</v>
      </c>
      <c r="O16" s="87"/>
      <c r="P16" s="87"/>
      <c r="Q16" s="76"/>
      <c r="R16" s="76">
        <v>80</v>
      </c>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100</v>
      </c>
      <c r="M17" s="73">
        <f t="shared" si="0"/>
        <v>20</v>
      </c>
      <c r="N17" s="46" t="str">
        <f t="shared" si="1"/>
        <v>OK</v>
      </c>
      <c r="O17" s="87"/>
      <c r="P17" s="87"/>
      <c r="Q17" s="76"/>
      <c r="R17" s="76">
        <v>80</v>
      </c>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100</v>
      </c>
      <c r="M18" s="73">
        <f t="shared" si="0"/>
        <v>20</v>
      </c>
      <c r="N18" s="46" t="str">
        <f t="shared" si="1"/>
        <v>OK</v>
      </c>
      <c r="O18" s="87"/>
      <c r="P18" s="87"/>
      <c r="Q18" s="76"/>
      <c r="R18" s="76">
        <v>80</v>
      </c>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100</v>
      </c>
      <c r="M19" s="73">
        <f t="shared" si="0"/>
        <v>0</v>
      </c>
      <c r="N19" s="46" t="str">
        <f t="shared" si="1"/>
        <v>OK</v>
      </c>
      <c r="O19" s="87"/>
      <c r="P19" s="87"/>
      <c r="Q19" s="76"/>
      <c r="R19" s="76">
        <v>100</v>
      </c>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100</v>
      </c>
      <c r="M20" s="73">
        <f t="shared" si="0"/>
        <v>0</v>
      </c>
      <c r="N20" s="46" t="str">
        <f t="shared" si="1"/>
        <v>OK</v>
      </c>
      <c r="O20" s="87"/>
      <c r="P20" s="87"/>
      <c r="Q20" s="76"/>
      <c r="R20" s="76">
        <v>100</v>
      </c>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100</v>
      </c>
      <c r="M21" s="73">
        <f t="shared" si="0"/>
        <v>30</v>
      </c>
      <c r="N21" s="46" t="str">
        <f t="shared" si="1"/>
        <v>OK</v>
      </c>
      <c r="O21" s="87"/>
      <c r="P21" s="87"/>
      <c r="Q21" s="76"/>
      <c r="R21" s="76">
        <v>70</v>
      </c>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100</v>
      </c>
      <c r="M22" s="73">
        <f t="shared" si="0"/>
        <v>0</v>
      </c>
      <c r="N22" s="46" t="str">
        <f t="shared" si="1"/>
        <v>OK</v>
      </c>
      <c r="O22" s="87"/>
      <c r="P22" s="87"/>
      <c r="Q22" s="76"/>
      <c r="R22" s="76">
        <v>100</v>
      </c>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100</v>
      </c>
      <c r="M23" s="73">
        <f t="shared" si="0"/>
        <v>0</v>
      </c>
      <c r="N23" s="46" t="str">
        <f t="shared" si="1"/>
        <v>OK</v>
      </c>
      <c r="O23" s="87"/>
      <c r="P23" s="87"/>
      <c r="Q23" s="76"/>
      <c r="R23" s="76">
        <v>100</v>
      </c>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100</v>
      </c>
      <c r="M24" s="73">
        <f t="shared" si="0"/>
        <v>100</v>
      </c>
      <c r="N24" s="46" t="str">
        <f t="shared" si="1"/>
        <v>OK</v>
      </c>
      <c r="O24" s="87"/>
      <c r="P24" s="87"/>
      <c r="Q24" s="76"/>
      <c r="R24" s="76"/>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100</v>
      </c>
      <c r="M25" s="73">
        <f t="shared" si="0"/>
        <v>100</v>
      </c>
      <c r="N25" s="46" t="str">
        <f t="shared" si="1"/>
        <v>OK</v>
      </c>
      <c r="O25" s="87"/>
      <c r="P25" s="87"/>
      <c r="Q25" s="76"/>
      <c r="R25" s="76"/>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100</v>
      </c>
      <c r="M26" s="73">
        <f t="shared" si="0"/>
        <v>100</v>
      </c>
      <c r="N26" s="46" t="str">
        <f t="shared" si="1"/>
        <v>OK</v>
      </c>
      <c r="O26" s="87"/>
      <c r="P26" s="87"/>
      <c r="Q26" s="76"/>
      <c r="R26" s="76"/>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100</v>
      </c>
      <c r="M27" s="73">
        <f t="shared" si="0"/>
        <v>100</v>
      </c>
      <c r="N27" s="46" t="str">
        <f t="shared" si="1"/>
        <v>OK</v>
      </c>
      <c r="O27" s="87"/>
      <c r="P27" s="87"/>
      <c r="Q27" s="76"/>
      <c r="R27" s="76"/>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100</v>
      </c>
      <c r="M28" s="73">
        <f t="shared" si="0"/>
        <v>100</v>
      </c>
      <c r="N28" s="46" t="str">
        <f t="shared" si="1"/>
        <v>OK</v>
      </c>
      <c r="O28" s="87"/>
      <c r="P28" s="87"/>
      <c r="Q28" s="76"/>
      <c r="R28" s="76"/>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100</v>
      </c>
      <c r="M29" s="73">
        <f t="shared" si="0"/>
        <v>100</v>
      </c>
      <c r="N29" s="46" t="str">
        <f t="shared" si="1"/>
        <v>OK</v>
      </c>
      <c r="O29" s="87"/>
      <c r="P29" s="87"/>
      <c r="Q29" s="76"/>
      <c r="R29" s="76"/>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100</v>
      </c>
      <c r="M30" s="73">
        <f t="shared" si="0"/>
        <v>100</v>
      </c>
      <c r="N30" s="46" t="str">
        <f t="shared" si="1"/>
        <v>OK</v>
      </c>
      <c r="O30" s="87"/>
      <c r="P30" s="87"/>
      <c r="Q30" s="76"/>
      <c r="R30" s="76"/>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100</v>
      </c>
      <c r="M31" s="73">
        <f t="shared" si="0"/>
        <v>100</v>
      </c>
      <c r="N31" s="46" t="str">
        <f t="shared" si="1"/>
        <v>OK</v>
      </c>
      <c r="O31" s="87"/>
      <c r="P31" s="87"/>
      <c r="Q31" s="76"/>
      <c r="R31" s="76"/>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100</v>
      </c>
      <c r="M32" s="73">
        <f t="shared" si="0"/>
        <v>100</v>
      </c>
      <c r="N32" s="46" t="str">
        <f t="shared" si="1"/>
        <v>OK</v>
      </c>
      <c r="O32" s="87"/>
      <c r="P32" s="87"/>
      <c r="Q32" s="76"/>
      <c r="R32" s="76"/>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100</v>
      </c>
      <c r="M33" s="73">
        <f t="shared" si="0"/>
        <v>100</v>
      </c>
      <c r="N33" s="46" t="str">
        <f t="shared" si="1"/>
        <v>OK</v>
      </c>
      <c r="O33" s="87"/>
      <c r="P33" s="87"/>
      <c r="Q33" s="76"/>
      <c r="R33" s="76"/>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100</v>
      </c>
      <c r="M34" s="73">
        <f t="shared" si="0"/>
        <v>100</v>
      </c>
      <c r="N34" s="46" t="str">
        <f t="shared" si="1"/>
        <v>OK</v>
      </c>
      <c r="O34" s="87"/>
      <c r="P34" s="87"/>
      <c r="Q34" s="76"/>
      <c r="R34" s="76"/>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100</v>
      </c>
      <c r="M35" s="73">
        <f t="shared" si="0"/>
        <v>100</v>
      </c>
      <c r="N35" s="46" t="str">
        <f t="shared" si="1"/>
        <v>OK</v>
      </c>
      <c r="O35" s="87"/>
      <c r="P35" s="87"/>
      <c r="Q35" s="76"/>
      <c r="R35" s="76"/>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100</v>
      </c>
      <c r="M36" s="73">
        <f t="shared" si="0"/>
        <v>100</v>
      </c>
      <c r="N36" s="46" t="str">
        <f t="shared" si="1"/>
        <v>OK</v>
      </c>
      <c r="O36" s="87"/>
      <c r="P36" s="87"/>
      <c r="Q36" s="76"/>
      <c r="R36" s="76"/>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100</v>
      </c>
      <c r="M37" s="73">
        <f t="shared" si="0"/>
        <v>100</v>
      </c>
      <c r="N37" s="46" t="str">
        <f t="shared" si="1"/>
        <v>OK</v>
      </c>
      <c r="O37" s="87"/>
      <c r="P37" s="87"/>
      <c r="Q37" s="76"/>
      <c r="R37" s="76"/>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100</v>
      </c>
      <c r="M38" s="73">
        <f t="shared" si="0"/>
        <v>100</v>
      </c>
      <c r="N38" s="46" t="str">
        <f t="shared" si="1"/>
        <v>OK</v>
      </c>
      <c r="O38" s="87"/>
      <c r="P38" s="87"/>
      <c r="Q38" s="76"/>
      <c r="R38" s="76"/>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100</v>
      </c>
      <c r="M39" s="73">
        <f t="shared" si="0"/>
        <v>100</v>
      </c>
      <c r="N39" s="46" t="str">
        <f t="shared" si="1"/>
        <v>OK</v>
      </c>
      <c r="O39" s="87"/>
      <c r="P39" s="87"/>
      <c r="Q39" s="76"/>
      <c r="R39" s="76"/>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100</v>
      </c>
      <c r="M40" s="73">
        <f t="shared" si="0"/>
        <v>100</v>
      </c>
      <c r="N40" s="46" t="str">
        <f t="shared" si="1"/>
        <v>OK</v>
      </c>
      <c r="O40" s="87"/>
      <c r="P40" s="87"/>
      <c r="Q40" s="76"/>
      <c r="R40" s="76"/>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100</v>
      </c>
      <c r="M41" s="73">
        <f t="shared" si="0"/>
        <v>100</v>
      </c>
      <c r="N41" s="46" t="str">
        <f t="shared" si="1"/>
        <v>OK</v>
      </c>
      <c r="O41" s="87"/>
      <c r="P41" s="87"/>
      <c r="Q41" s="76"/>
      <c r="R41" s="76"/>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100</v>
      </c>
      <c r="M42" s="73">
        <f t="shared" si="0"/>
        <v>100</v>
      </c>
      <c r="N42" s="46" t="str">
        <f t="shared" si="1"/>
        <v>OK</v>
      </c>
      <c r="O42" s="87"/>
      <c r="P42" s="87"/>
      <c r="Q42" s="76"/>
      <c r="R42" s="76"/>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100</v>
      </c>
      <c r="M43" s="73">
        <f t="shared" si="0"/>
        <v>100</v>
      </c>
      <c r="N43" s="46" t="str">
        <f t="shared" si="1"/>
        <v>OK</v>
      </c>
      <c r="O43" s="87"/>
      <c r="P43" s="87"/>
      <c r="Q43" s="76"/>
      <c r="R43" s="76"/>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100</v>
      </c>
      <c r="M44" s="73">
        <f t="shared" si="0"/>
        <v>100</v>
      </c>
      <c r="N44" s="46" t="str">
        <f t="shared" si="1"/>
        <v>OK</v>
      </c>
      <c r="O44" s="87"/>
      <c r="P44" s="87"/>
      <c r="Q44" s="76"/>
      <c r="R44" s="76"/>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100</v>
      </c>
      <c r="M45" s="73">
        <f t="shared" si="0"/>
        <v>100</v>
      </c>
      <c r="N45" s="46" t="str">
        <f t="shared" si="1"/>
        <v>OK</v>
      </c>
      <c r="O45" s="87"/>
      <c r="P45" s="87"/>
      <c r="Q45" s="76"/>
      <c r="R45" s="76"/>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100</v>
      </c>
      <c r="M46" s="73">
        <f t="shared" si="0"/>
        <v>100</v>
      </c>
      <c r="N46" s="46" t="str">
        <f t="shared" si="1"/>
        <v>OK</v>
      </c>
      <c r="O46" s="87"/>
      <c r="P46" s="87"/>
      <c r="Q46" s="76"/>
      <c r="R46" s="76"/>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100</v>
      </c>
      <c r="M47" s="73">
        <f t="shared" si="0"/>
        <v>100</v>
      </c>
      <c r="N47" s="46" t="str">
        <f t="shared" si="1"/>
        <v>OK</v>
      </c>
      <c r="O47" s="87"/>
      <c r="P47" s="87"/>
      <c r="Q47" s="76"/>
      <c r="R47" s="76"/>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100</v>
      </c>
      <c r="M48" s="73">
        <f t="shared" si="0"/>
        <v>100</v>
      </c>
      <c r="N48" s="46" t="str">
        <f t="shared" si="1"/>
        <v>OK</v>
      </c>
      <c r="O48" s="87"/>
      <c r="P48" s="87"/>
      <c r="Q48" s="88"/>
      <c r="R48" s="88"/>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100</v>
      </c>
      <c r="M49" s="73">
        <f t="shared" si="0"/>
        <v>100</v>
      </c>
      <c r="N49" s="46" t="str">
        <f t="shared" si="1"/>
        <v>OK</v>
      </c>
      <c r="O49" s="87"/>
      <c r="P49" s="87"/>
      <c r="Q49" s="88"/>
      <c r="R49" s="88"/>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100</v>
      </c>
      <c r="M50" s="73">
        <f t="shared" si="0"/>
        <v>100</v>
      </c>
      <c r="N50" s="46" t="str">
        <f t="shared" si="1"/>
        <v>OK</v>
      </c>
      <c r="O50" s="87"/>
      <c r="P50" s="87"/>
      <c r="Q50" s="88"/>
      <c r="R50" s="88"/>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100</v>
      </c>
      <c r="M51" s="73">
        <f t="shared" si="0"/>
        <v>100</v>
      </c>
      <c r="N51" s="46" t="str">
        <f t="shared" si="1"/>
        <v>OK</v>
      </c>
      <c r="O51" s="87"/>
      <c r="P51" s="87"/>
      <c r="Q51" s="88"/>
      <c r="R51" s="88"/>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0</v>
      </c>
      <c r="M52" s="73">
        <f t="shared" si="0"/>
        <v>0</v>
      </c>
      <c r="N52" s="46" t="str">
        <f t="shared" si="1"/>
        <v>OK</v>
      </c>
      <c r="O52" s="87"/>
      <c r="P52" s="87"/>
      <c r="Q52" s="88"/>
      <c r="R52" s="88"/>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0</v>
      </c>
      <c r="M53" s="73">
        <f t="shared" si="0"/>
        <v>0</v>
      </c>
      <c r="N53" s="46" t="str">
        <f t="shared" si="1"/>
        <v>OK</v>
      </c>
      <c r="O53" s="87"/>
      <c r="P53" s="87"/>
      <c r="Q53" s="88"/>
      <c r="R53" s="88"/>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0</v>
      </c>
      <c r="M54" s="73">
        <f t="shared" si="0"/>
        <v>0</v>
      </c>
      <c r="N54" s="46" t="str">
        <f t="shared" si="1"/>
        <v>OK</v>
      </c>
      <c r="O54" s="87"/>
      <c r="P54" s="87"/>
      <c r="Q54" s="88"/>
      <c r="R54" s="88"/>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0</v>
      </c>
      <c r="M55" s="73">
        <f t="shared" si="0"/>
        <v>0</v>
      </c>
      <c r="N55" s="46" t="str">
        <f t="shared" si="1"/>
        <v>OK</v>
      </c>
      <c r="O55" s="87"/>
      <c r="P55" s="87"/>
      <c r="Q55" s="88"/>
      <c r="R55" s="88"/>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0</v>
      </c>
      <c r="M56" s="73">
        <f t="shared" si="0"/>
        <v>0</v>
      </c>
      <c r="N56" s="46" t="str">
        <f t="shared" si="1"/>
        <v>OK</v>
      </c>
      <c r="O56" s="87"/>
      <c r="P56" s="87"/>
      <c r="Q56" s="88"/>
      <c r="R56" s="88"/>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0</v>
      </c>
      <c r="M57" s="73">
        <f t="shared" si="0"/>
        <v>0</v>
      </c>
      <c r="N57" s="46" t="str">
        <f t="shared" si="1"/>
        <v>OK</v>
      </c>
      <c r="O57" s="87"/>
      <c r="P57" s="87"/>
      <c r="Q57" s="88"/>
      <c r="R57" s="88"/>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0</v>
      </c>
      <c r="M58" s="73">
        <f t="shared" si="0"/>
        <v>0</v>
      </c>
      <c r="N58" s="46" t="str">
        <f t="shared" si="1"/>
        <v>OK</v>
      </c>
      <c r="O58" s="87"/>
      <c r="P58" s="87"/>
      <c r="Q58" s="88"/>
      <c r="R58" s="88"/>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7"/>
      <c r="P59" s="87"/>
      <c r="Q59" s="88"/>
      <c r="R59" s="88"/>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7"/>
      <c r="P60" s="87"/>
      <c r="Q60" s="88"/>
      <c r="R60" s="88"/>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7"/>
      <c r="P61" s="87"/>
      <c r="Q61" s="88"/>
      <c r="R61" s="88"/>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7"/>
      <c r="P62" s="87"/>
      <c r="Q62" s="88"/>
      <c r="R62" s="88"/>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7"/>
      <c r="P63" s="87"/>
      <c r="Q63" s="88"/>
      <c r="R63" s="88"/>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7"/>
      <c r="P64" s="87"/>
      <c r="Q64" s="88"/>
      <c r="R64" s="88"/>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0</v>
      </c>
      <c r="M65" s="73">
        <f t="shared" si="0"/>
        <v>0</v>
      </c>
      <c r="N65" s="46" t="str">
        <f t="shared" si="1"/>
        <v>OK</v>
      </c>
      <c r="O65" s="87"/>
      <c r="P65" s="87"/>
      <c r="Q65" s="88"/>
      <c r="R65" s="88"/>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0</v>
      </c>
      <c r="M66" s="73">
        <f t="shared" si="0"/>
        <v>0</v>
      </c>
      <c r="N66" s="46" t="str">
        <f t="shared" si="1"/>
        <v>OK</v>
      </c>
      <c r="O66" s="87"/>
      <c r="P66" s="87"/>
      <c r="Q66" s="88"/>
      <c r="R66" s="88"/>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100</v>
      </c>
      <c r="M67" s="73">
        <f t="shared" si="0"/>
        <v>100</v>
      </c>
      <c r="N67" s="46" t="str">
        <f t="shared" si="1"/>
        <v>OK</v>
      </c>
      <c r="O67" s="87"/>
      <c r="P67" s="87"/>
      <c r="Q67" s="88"/>
      <c r="R67" s="88"/>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100</v>
      </c>
      <c r="M68" s="73">
        <f t="shared" ref="M68:M131" si="2">L68-(SUM(O68:AL68))</f>
        <v>100</v>
      </c>
      <c r="N68" s="46" t="str">
        <f t="shared" si="1"/>
        <v>OK</v>
      </c>
      <c r="O68" s="87"/>
      <c r="P68" s="87"/>
      <c r="Q68" s="88"/>
      <c r="R68" s="88"/>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100</v>
      </c>
      <c r="M69" s="73">
        <f t="shared" si="2"/>
        <v>100</v>
      </c>
      <c r="N69" s="46" t="str">
        <f t="shared" ref="N69:N132" si="3">IF(M69&lt;0,"ATENÇÃO","OK")</f>
        <v>OK</v>
      </c>
      <c r="O69" s="87"/>
      <c r="P69" s="87"/>
      <c r="Q69" s="88"/>
      <c r="R69" s="88"/>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100</v>
      </c>
      <c r="M70" s="73">
        <f t="shared" si="2"/>
        <v>100</v>
      </c>
      <c r="N70" s="46" t="str">
        <f t="shared" si="3"/>
        <v>OK</v>
      </c>
      <c r="O70" s="87"/>
      <c r="P70" s="87"/>
      <c r="Q70" s="88"/>
      <c r="R70" s="88"/>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100</v>
      </c>
      <c r="M71" s="73">
        <f t="shared" si="2"/>
        <v>100</v>
      </c>
      <c r="N71" s="46" t="str">
        <f t="shared" si="3"/>
        <v>OK</v>
      </c>
      <c r="O71" s="87"/>
      <c r="P71" s="87"/>
      <c r="Q71" s="88"/>
      <c r="R71" s="88"/>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100</v>
      </c>
      <c r="M72" s="73">
        <f t="shared" si="2"/>
        <v>100</v>
      </c>
      <c r="N72" s="46" t="str">
        <f t="shared" si="3"/>
        <v>OK</v>
      </c>
      <c r="O72" s="87"/>
      <c r="P72" s="87"/>
      <c r="Q72" s="88"/>
      <c r="R72" s="88"/>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100</v>
      </c>
      <c r="M73" s="73">
        <f t="shared" si="2"/>
        <v>100</v>
      </c>
      <c r="N73" s="46" t="str">
        <f t="shared" si="3"/>
        <v>OK</v>
      </c>
      <c r="O73" s="87"/>
      <c r="P73" s="87"/>
      <c r="Q73" s="88"/>
      <c r="R73" s="88"/>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100</v>
      </c>
      <c r="M74" s="73">
        <f t="shared" si="2"/>
        <v>100</v>
      </c>
      <c r="N74" s="46" t="str">
        <f t="shared" si="3"/>
        <v>OK</v>
      </c>
      <c r="O74" s="87"/>
      <c r="P74" s="87"/>
      <c r="Q74" s="88"/>
      <c r="R74" s="88"/>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100</v>
      </c>
      <c r="M75" s="73">
        <f t="shared" si="2"/>
        <v>100</v>
      </c>
      <c r="N75" s="46" t="str">
        <f t="shared" si="3"/>
        <v>OK</v>
      </c>
      <c r="O75" s="87"/>
      <c r="P75" s="87"/>
      <c r="Q75" s="88"/>
      <c r="R75" s="88"/>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100</v>
      </c>
      <c r="M76" s="73">
        <f t="shared" si="2"/>
        <v>100</v>
      </c>
      <c r="N76" s="46" t="str">
        <f t="shared" si="3"/>
        <v>OK</v>
      </c>
      <c r="O76" s="87"/>
      <c r="P76" s="87"/>
      <c r="Q76" s="88"/>
      <c r="R76" s="88"/>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100</v>
      </c>
      <c r="M77" s="73">
        <f t="shared" si="2"/>
        <v>100</v>
      </c>
      <c r="N77" s="46" t="str">
        <f t="shared" si="3"/>
        <v>OK</v>
      </c>
      <c r="O77" s="87"/>
      <c r="P77" s="87"/>
      <c r="Q77" s="88"/>
      <c r="R77" s="88"/>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100</v>
      </c>
      <c r="M78" s="73">
        <f t="shared" si="2"/>
        <v>100</v>
      </c>
      <c r="N78" s="46" t="str">
        <f t="shared" si="3"/>
        <v>OK</v>
      </c>
      <c r="O78" s="87"/>
      <c r="P78" s="87"/>
      <c r="Q78" s="88"/>
      <c r="R78" s="88"/>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100</v>
      </c>
      <c r="M79" s="73">
        <f t="shared" si="2"/>
        <v>100</v>
      </c>
      <c r="N79" s="46" t="str">
        <f t="shared" si="3"/>
        <v>OK</v>
      </c>
      <c r="O79" s="87"/>
      <c r="P79" s="87"/>
      <c r="Q79" s="88"/>
      <c r="R79" s="88"/>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100</v>
      </c>
      <c r="M80" s="73">
        <f t="shared" si="2"/>
        <v>100</v>
      </c>
      <c r="N80" s="46" t="str">
        <f t="shared" si="3"/>
        <v>OK</v>
      </c>
      <c r="O80" s="87"/>
      <c r="P80" s="87"/>
      <c r="Q80" s="88"/>
      <c r="R80" s="88"/>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100</v>
      </c>
      <c r="M81" s="73">
        <f t="shared" si="2"/>
        <v>100</v>
      </c>
      <c r="N81" s="46" t="str">
        <f t="shared" si="3"/>
        <v>OK</v>
      </c>
      <c r="O81" s="87"/>
      <c r="P81" s="87"/>
      <c r="Q81" s="88"/>
      <c r="R81" s="88"/>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100</v>
      </c>
      <c r="M82" s="73">
        <f t="shared" si="2"/>
        <v>100</v>
      </c>
      <c r="N82" s="46" t="str">
        <f t="shared" si="3"/>
        <v>OK</v>
      </c>
      <c r="O82" s="87"/>
      <c r="P82" s="87"/>
      <c r="Q82" s="88"/>
      <c r="R82" s="88"/>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100</v>
      </c>
      <c r="M83" s="73">
        <f t="shared" si="2"/>
        <v>100</v>
      </c>
      <c r="N83" s="46" t="str">
        <f t="shared" si="3"/>
        <v>OK</v>
      </c>
      <c r="O83" s="87"/>
      <c r="P83" s="87"/>
      <c r="Q83" s="88"/>
      <c r="R83" s="88"/>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100</v>
      </c>
      <c r="M84" s="73">
        <f t="shared" si="2"/>
        <v>100</v>
      </c>
      <c r="N84" s="46" t="str">
        <f t="shared" si="3"/>
        <v>OK</v>
      </c>
      <c r="O84" s="87"/>
      <c r="P84" s="87"/>
      <c r="Q84" s="88"/>
      <c r="R84" s="88"/>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100</v>
      </c>
      <c r="M85" s="73">
        <f t="shared" si="2"/>
        <v>100</v>
      </c>
      <c r="N85" s="46" t="str">
        <f t="shared" si="3"/>
        <v>OK</v>
      </c>
      <c r="O85" s="87"/>
      <c r="P85" s="87"/>
      <c r="Q85" s="88"/>
      <c r="R85" s="88"/>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100</v>
      </c>
      <c r="M86" s="73">
        <f t="shared" si="2"/>
        <v>100</v>
      </c>
      <c r="N86" s="46" t="str">
        <f t="shared" si="3"/>
        <v>OK</v>
      </c>
      <c r="O86" s="87"/>
      <c r="P86" s="87"/>
      <c r="Q86" s="88"/>
      <c r="R86" s="88"/>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100</v>
      </c>
      <c r="M87" s="73">
        <f t="shared" si="2"/>
        <v>100</v>
      </c>
      <c r="N87" s="46" t="str">
        <f t="shared" si="3"/>
        <v>OK</v>
      </c>
      <c r="O87" s="87"/>
      <c r="P87" s="87"/>
      <c r="Q87" s="88"/>
      <c r="R87" s="88"/>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100</v>
      </c>
      <c r="M88" s="73">
        <f t="shared" si="2"/>
        <v>100</v>
      </c>
      <c r="N88" s="46" t="str">
        <f t="shared" si="3"/>
        <v>OK</v>
      </c>
      <c r="O88" s="87"/>
      <c r="P88" s="87"/>
      <c r="Q88" s="88"/>
      <c r="R88" s="88"/>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100</v>
      </c>
      <c r="M89" s="73">
        <f t="shared" si="2"/>
        <v>100</v>
      </c>
      <c r="N89" s="46" t="str">
        <f t="shared" si="3"/>
        <v>OK</v>
      </c>
      <c r="O89" s="87"/>
      <c r="P89" s="87"/>
      <c r="Q89" s="88"/>
      <c r="R89" s="88"/>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100</v>
      </c>
      <c r="M90" s="73">
        <f t="shared" si="2"/>
        <v>100</v>
      </c>
      <c r="N90" s="46" t="str">
        <f t="shared" si="3"/>
        <v>OK</v>
      </c>
      <c r="O90" s="87"/>
      <c r="P90" s="87"/>
      <c r="Q90" s="88"/>
      <c r="R90" s="88"/>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100</v>
      </c>
      <c r="M91" s="73">
        <f t="shared" si="2"/>
        <v>100</v>
      </c>
      <c r="N91" s="46" t="str">
        <f t="shared" si="3"/>
        <v>OK</v>
      </c>
      <c r="O91" s="87"/>
      <c r="P91" s="87"/>
      <c r="Q91" s="88"/>
      <c r="R91" s="88"/>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100</v>
      </c>
      <c r="M92" s="73">
        <f t="shared" si="2"/>
        <v>100</v>
      </c>
      <c r="N92" s="46" t="str">
        <f t="shared" si="3"/>
        <v>OK</v>
      </c>
      <c r="O92" s="87"/>
      <c r="P92" s="87"/>
      <c r="Q92" s="88"/>
      <c r="R92" s="88"/>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100</v>
      </c>
      <c r="M93" s="73">
        <f t="shared" si="2"/>
        <v>100</v>
      </c>
      <c r="N93" s="46" t="str">
        <f t="shared" si="3"/>
        <v>OK</v>
      </c>
      <c r="O93" s="87"/>
      <c r="P93" s="87"/>
      <c r="Q93" s="88"/>
      <c r="R93" s="88"/>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100</v>
      </c>
      <c r="M94" s="73">
        <f t="shared" si="2"/>
        <v>100</v>
      </c>
      <c r="N94" s="46" t="str">
        <f t="shared" si="3"/>
        <v>OK</v>
      </c>
      <c r="O94" s="87"/>
      <c r="P94" s="87"/>
      <c r="Q94" s="88"/>
      <c r="R94" s="88"/>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100</v>
      </c>
      <c r="M95" s="73">
        <f t="shared" si="2"/>
        <v>100</v>
      </c>
      <c r="N95" s="46" t="str">
        <f t="shared" si="3"/>
        <v>OK</v>
      </c>
      <c r="O95" s="87"/>
      <c r="P95" s="87"/>
      <c r="Q95" s="88"/>
      <c r="R95" s="88"/>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100</v>
      </c>
      <c r="M96" s="73">
        <f t="shared" si="2"/>
        <v>100</v>
      </c>
      <c r="N96" s="46" t="str">
        <f t="shared" si="3"/>
        <v>OK</v>
      </c>
      <c r="O96" s="87"/>
      <c r="P96" s="87"/>
      <c r="Q96" s="88"/>
      <c r="R96" s="88"/>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100</v>
      </c>
      <c r="M97" s="73">
        <f t="shared" si="2"/>
        <v>100</v>
      </c>
      <c r="N97" s="46" t="str">
        <f t="shared" si="3"/>
        <v>OK</v>
      </c>
      <c r="O97" s="87"/>
      <c r="P97" s="87"/>
      <c r="Q97" s="88"/>
      <c r="R97" s="88"/>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100</v>
      </c>
      <c r="M98" s="73">
        <f t="shared" si="2"/>
        <v>100</v>
      </c>
      <c r="N98" s="46" t="str">
        <f t="shared" si="3"/>
        <v>OK</v>
      </c>
      <c r="O98" s="87"/>
      <c r="P98" s="87"/>
      <c r="Q98" s="88"/>
      <c r="R98" s="88"/>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100</v>
      </c>
      <c r="M99" s="73">
        <f t="shared" si="2"/>
        <v>100</v>
      </c>
      <c r="N99" s="46" t="str">
        <f t="shared" si="3"/>
        <v>OK</v>
      </c>
      <c r="O99" s="87"/>
      <c r="P99" s="87"/>
      <c r="Q99" s="88"/>
      <c r="R99" s="88"/>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50</v>
      </c>
      <c r="M100" s="73">
        <f t="shared" si="2"/>
        <v>50</v>
      </c>
      <c r="N100" s="46" t="str">
        <f t="shared" si="3"/>
        <v>OK</v>
      </c>
      <c r="O100" s="87"/>
      <c r="P100" s="87"/>
      <c r="Q100" s="88"/>
      <c r="R100" s="88"/>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50</v>
      </c>
      <c r="M101" s="73">
        <f t="shared" si="2"/>
        <v>50</v>
      </c>
      <c r="N101" s="46" t="str">
        <f t="shared" si="3"/>
        <v>OK</v>
      </c>
      <c r="O101" s="87"/>
      <c r="P101" s="87"/>
      <c r="Q101" s="88"/>
      <c r="R101" s="88"/>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50</v>
      </c>
      <c r="M102" s="73">
        <f t="shared" si="2"/>
        <v>50</v>
      </c>
      <c r="N102" s="46" t="str">
        <f t="shared" si="3"/>
        <v>OK</v>
      </c>
      <c r="O102" s="87"/>
      <c r="P102" s="87"/>
      <c r="Q102" s="88"/>
      <c r="R102" s="88"/>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50</v>
      </c>
      <c r="M103" s="73">
        <f t="shared" si="2"/>
        <v>50</v>
      </c>
      <c r="N103" s="46" t="str">
        <f t="shared" si="3"/>
        <v>OK</v>
      </c>
      <c r="O103" s="87"/>
      <c r="P103" s="87"/>
      <c r="Q103" s="88"/>
      <c r="R103" s="88"/>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50</v>
      </c>
      <c r="M104" s="73">
        <f t="shared" si="2"/>
        <v>50</v>
      </c>
      <c r="N104" s="46" t="str">
        <f t="shared" si="3"/>
        <v>OK</v>
      </c>
      <c r="O104" s="87"/>
      <c r="P104" s="87"/>
      <c r="Q104" s="88"/>
      <c r="R104" s="88"/>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50</v>
      </c>
      <c r="M105" s="73">
        <f t="shared" si="2"/>
        <v>50</v>
      </c>
      <c r="N105" s="46" t="str">
        <f t="shared" si="3"/>
        <v>OK</v>
      </c>
      <c r="O105" s="87"/>
      <c r="P105" s="87"/>
      <c r="Q105" s="88"/>
      <c r="R105" s="88"/>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50</v>
      </c>
      <c r="M106" s="73">
        <f t="shared" si="2"/>
        <v>50</v>
      </c>
      <c r="N106" s="46" t="str">
        <f t="shared" si="3"/>
        <v>OK</v>
      </c>
      <c r="O106" s="87"/>
      <c r="P106" s="87"/>
      <c r="Q106" s="88"/>
      <c r="R106" s="88"/>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50</v>
      </c>
      <c r="M107" s="73">
        <f t="shared" si="2"/>
        <v>50</v>
      </c>
      <c r="N107" s="46" t="str">
        <f t="shared" si="3"/>
        <v>OK</v>
      </c>
      <c r="O107" s="87"/>
      <c r="P107" s="87"/>
      <c r="Q107" s="88"/>
      <c r="R107" s="88"/>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50</v>
      </c>
      <c r="M108" s="73">
        <f t="shared" si="2"/>
        <v>50</v>
      </c>
      <c r="N108" s="46" t="str">
        <f t="shared" si="3"/>
        <v>OK</v>
      </c>
      <c r="O108" s="87"/>
      <c r="P108" s="87"/>
      <c r="Q108" s="88"/>
      <c r="R108" s="88"/>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50</v>
      </c>
      <c r="M109" s="73">
        <f t="shared" si="2"/>
        <v>50</v>
      </c>
      <c r="N109" s="46" t="str">
        <f t="shared" si="3"/>
        <v>OK</v>
      </c>
      <c r="O109" s="87"/>
      <c r="P109" s="87"/>
      <c r="Q109" s="88"/>
      <c r="R109" s="88"/>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50</v>
      </c>
      <c r="M110" s="73">
        <f t="shared" si="2"/>
        <v>50</v>
      </c>
      <c r="N110" s="46" t="str">
        <f t="shared" si="3"/>
        <v>OK</v>
      </c>
      <c r="O110" s="87"/>
      <c r="P110" s="87"/>
      <c r="Q110" s="88"/>
      <c r="R110" s="88"/>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50</v>
      </c>
      <c r="M111" s="73">
        <f t="shared" si="2"/>
        <v>50</v>
      </c>
      <c r="N111" s="46" t="str">
        <f t="shared" si="3"/>
        <v>OK</v>
      </c>
      <c r="O111" s="87"/>
      <c r="P111" s="87"/>
      <c r="Q111" s="88"/>
      <c r="R111" s="88"/>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50</v>
      </c>
      <c r="M112" s="73">
        <f t="shared" si="2"/>
        <v>50</v>
      </c>
      <c r="N112" s="46" t="str">
        <f t="shared" si="3"/>
        <v>OK</v>
      </c>
      <c r="O112" s="87"/>
      <c r="P112" s="87"/>
      <c r="Q112" s="88"/>
      <c r="R112" s="88"/>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50</v>
      </c>
      <c r="M113" s="73">
        <f t="shared" si="2"/>
        <v>50</v>
      </c>
      <c r="N113" s="46" t="str">
        <f t="shared" si="3"/>
        <v>OK</v>
      </c>
      <c r="O113" s="87"/>
      <c r="P113" s="87"/>
      <c r="Q113" s="88"/>
      <c r="R113" s="88"/>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50</v>
      </c>
      <c r="M114" s="73">
        <f t="shared" si="2"/>
        <v>50</v>
      </c>
      <c r="N114" s="46" t="str">
        <f t="shared" si="3"/>
        <v>OK</v>
      </c>
      <c r="O114" s="87"/>
      <c r="P114" s="87"/>
      <c r="Q114" s="88"/>
      <c r="R114" s="88"/>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50</v>
      </c>
      <c r="M115" s="73">
        <f t="shared" si="2"/>
        <v>50</v>
      </c>
      <c r="N115" s="46" t="str">
        <f t="shared" si="3"/>
        <v>OK</v>
      </c>
      <c r="O115" s="87"/>
      <c r="P115" s="87"/>
      <c r="Q115" s="88"/>
      <c r="R115" s="88"/>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10</v>
      </c>
      <c r="M116" s="73">
        <f t="shared" si="2"/>
        <v>10</v>
      </c>
      <c r="N116" s="46" t="str">
        <f t="shared" si="3"/>
        <v>OK</v>
      </c>
      <c r="O116" s="87"/>
      <c r="P116" s="87"/>
      <c r="Q116" s="88"/>
      <c r="R116" s="88"/>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7"/>
      <c r="P117" s="87"/>
      <c r="Q117" s="88"/>
      <c r="R117" s="88"/>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7"/>
      <c r="P118" s="87"/>
      <c r="Q118" s="88"/>
      <c r="R118" s="88"/>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5</v>
      </c>
      <c r="M119" s="73">
        <f t="shared" si="2"/>
        <v>5</v>
      </c>
      <c r="N119" s="46" t="str">
        <f t="shared" si="3"/>
        <v>OK</v>
      </c>
      <c r="O119" s="87"/>
      <c r="P119" s="87"/>
      <c r="Q119" s="88"/>
      <c r="R119" s="88"/>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10</v>
      </c>
      <c r="M120" s="73">
        <f t="shared" si="2"/>
        <v>10</v>
      </c>
      <c r="N120" s="46" t="str">
        <f t="shared" si="3"/>
        <v>OK</v>
      </c>
      <c r="O120" s="87"/>
      <c r="P120" s="87"/>
      <c r="Q120" s="88"/>
      <c r="R120" s="88"/>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10</v>
      </c>
      <c r="M121" s="73">
        <f t="shared" si="2"/>
        <v>10</v>
      </c>
      <c r="N121" s="46" t="str">
        <f t="shared" si="3"/>
        <v>OK</v>
      </c>
      <c r="O121" s="87"/>
      <c r="P121" s="87"/>
      <c r="Q121" s="88"/>
      <c r="R121" s="88"/>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10</v>
      </c>
      <c r="M122" s="73">
        <f t="shared" si="2"/>
        <v>10</v>
      </c>
      <c r="N122" s="46" t="str">
        <f t="shared" si="3"/>
        <v>OK</v>
      </c>
      <c r="O122" s="87"/>
      <c r="P122" s="87"/>
      <c r="Q122" s="88"/>
      <c r="R122" s="88"/>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10</v>
      </c>
      <c r="M123" s="73">
        <f t="shared" si="2"/>
        <v>10</v>
      </c>
      <c r="N123" s="46" t="str">
        <f t="shared" si="3"/>
        <v>OK</v>
      </c>
      <c r="O123" s="87"/>
      <c r="P123" s="87"/>
      <c r="Q123" s="88"/>
      <c r="R123" s="88"/>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200</v>
      </c>
      <c r="M124" s="73">
        <f t="shared" si="2"/>
        <v>200</v>
      </c>
      <c r="N124" s="46" t="str">
        <f t="shared" si="3"/>
        <v>OK</v>
      </c>
      <c r="O124" s="87"/>
      <c r="P124" s="87"/>
      <c r="Q124" s="88"/>
      <c r="R124" s="88"/>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4</v>
      </c>
      <c r="M125" s="73">
        <f t="shared" si="2"/>
        <v>4</v>
      </c>
      <c r="N125" s="46" t="str">
        <f t="shared" si="3"/>
        <v>OK</v>
      </c>
      <c r="O125" s="87"/>
      <c r="P125" s="87"/>
      <c r="Q125" s="88"/>
      <c r="R125" s="88"/>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7"/>
      <c r="P126" s="87"/>
      <c r="Q126" s="88"/>
      <c r="R126" s="88"/>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7"/>
      <c r="P127" s="87"/>
      <c r="Q127" s="88"/>
      <c r="R127" s="88"/>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7"/>
      <c r="P128" s="87"/>
      <c r="Q128" s="88"/>
      <c r="R128" s="88"/>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7"/>
      <c r="P129" s="87"/>
      <c r="Q129" s="88"/>
      <c r="R129" s="88"/>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7"/>
      <c r="P130" s="87"/>
      <c r="Q130" s="88"/>
      <c r="R130" s="88"/>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7"/>
      <c r="P131" s="87"/>
      <c r="Q131" s="88"/>
      <c r="R131" s="88"/>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7"/>
      <c r="P132" s="87"/>
      <c r="Q132" s="88"/>
      <c r="R132" s="88"/>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7"/>
      <c r="P133" s="87"/>
      <c r="Q133" s="88"/>
      <c r="R133" s="88"/>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7"/>
      <c r="P134" s="87"/>
      <c r="Q134" s="88"/>
      <c r="R134" s="88"/>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7"/>
      <c r="P135" s="87"/>
      <c r="Q135" s="88"/>
      <c r="R135" s="88"/>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7"/>
      <c r="P136" s="87"/>
      <c r="Q136" s="88"/>
      <c r="R136" s="88"/>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7"/>
      <c r="P137" s="87"/>
      <c r="Q137" s="88"/>
      <c r="R137" s="88"/>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7"/>
      <c r="P138" s="87"/>
      <c r="Q138" s="88"/>
      <c r="R138" s="88"/>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7"/>
      <c r="P139" s="87"/>
      <c r="Q139" s="88"/>
      <c r="R139" s="88"/>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7"/>
      <c r="P140" s="87"/>
      <c r="Q140" s="88"/>
      <c r="R140" s="88"/>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7"/>
      <c r="P141" s="87"/>
      <c r="Q141" s="88"/>
      <c r="R141" s="88"/>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7"/>
      <c r="P142" s="87"/>
      <c r="Q142" s="88"/>
      <c r="R142" s="88"/>
      <c r="S142" s="87"/>
      <c r="T142" s="87"/>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7"/>
      <c r="P143" s="87"/>
      <c r="Q143" s="88"/>
      <c r="R143" s="88"/>
      <c r="S143" s="87"/>
      <c r="T143" s="87"/>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7"/>
      <c r="P144" s="87"/>
      <c r="Q144" s="88"/>
      <c r="R144" s="88"/>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7"/>
      <c r="P145" s="87"/>
      <c r="Q145" s="88"/>
      <c r="R145" s="88"/>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7"/>
      <c r="P146" s="87"/>
      <c r="Q146" s="88"/>
      <c r="R146" s="88"/>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7"/>
      <c r="P147" s="87"/>
      <c r="Q147" s="88"/>
      <c r="R147" s="88"/>
      <c r="S147" s="87"/>
      <c r="T147" s="87"/>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7"/>
      <c r="P148" s="87"/>
      <c r="Q148" s="88"/>
      <c r="R148" s="88"/>
      <c r="S148" s="87"/>
      <c r="T148" s="87"/>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7"/>
      <c r="P149" s="87"/>
      <c r="Q149" s="88"/>
      <c r="R149" s="88"/>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7"/>
      <c r="P150" s="87"/>
      <c r="Q150" s="121"/>
      <c r="R150" s="88"/>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7"/>
      <c r="P151" s="87"/>
      <c r="Q151" s="121"/>
      <c r="R151" s="88"/>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7"/>
      <c r="P152" s="87"/>
      <c r="Q152" s="88"/>
      <c r="R152" s="88"/>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7"/>
      <c r="P153" s="87"/>
      <c r="Q153" s="88"/>
      <c r="R153" s="88"/>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7"/>
      <c r="P154" s="87"/>
      <c r="Q154" s="88"/>
      <c r="R154" s="88"/>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7"/>
      <c r="P155" s="87"/>
      <c r="Q155" s="88"/>
      <c r="R155" s="88"/>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7"/>
      <c r="P156" s="87"/>
      <c r="Q156" s="88"/>
      <c r="R156" s="88"/>
      <c r="S156" s="87"/>
      <c r="T156" s="87"/>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7"/>
      <c r="P157" s="87"/>
      <c r="Q157" s="88"/>
      <c r="R157" s="88"/>
      <c r="S157" s="87"/>
      <c r="T157" s="87"/>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200</v>
      </c>
      <c r="M158" s="73">
        <f t="shared" si="4"/>
        <v>200</v>
      </c>
      <c r="N158" s="46" t="str">
        <f t="shared" si="5"/>
        <v>OK</v>
      </c>
      <c r="O158" s="87"/>
      <c r="P158" s="87"/>
      <c r="Q158" s="88"/>
      <c r="R158" s="88"/>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200</v>
      </c>
      <c r="M159" s="73">
        <f t="shared" si="4"/>
        <v>100</v>
      </c>
      <c r="N159" s="46" t="str">
        <f t="shared" si="5"/>
        <v>OK</v>
      </c>
      <c r="O159" s="87"/>
      <c r="P159" s="87"/>
      <c r="Q159" s="88"/>
      <c r="R159" s="88"/>
      <c r="S159" s="87"/>
      <c r="T159" s="87">
        <v>100</v>
      </c>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10</v>
      </c>
      <c r="M160" s="73">
        <f t="shared" si="4"/>
        <v>10</v>
      </c>
      <c r="N160" s="46" t="str">
        <f t="shared" si="5"/>
        <v>OK</v>
      </c>
      <c r="O160" s="87"/>
      <c r="P160" s="87"/>
      <c r="Q160" s="88"/>
      <c r="R160" s="88"/>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10</v>
      </c>
      <c r="M161" s="73">
        <f t="shared" si="4"/>
        <v>10</v>
      </c>
      <c r="N161" s="46" t="str">
        <f t="shared" si="5"/>
        <v>OK</v>
      </c>
      <c r="O161" s="87"/>
      <c r="P161" s="87"/>
      <c r="Q161" s="88"/>
      <c r="R161" s="88"/>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20</v>
      </c>
      <c r="M162" s="73">
        <f t="shared" si="4"/>
        <v>20</v>
      </c>
      <c r="N162" s="46" t="str">
        <f t="shared" si="5"/>
        <v>OK</v>
      </c>
      <c r="O162" s="87"/>
      <c r="P162" s="87"/>
      <c r="Q162" s="88"/>
      <c r="R162" s="88"/>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10</v>
      </c>
      <c r="M163" s="73">
        <f t="shared" si="4"/>
        <v>10</v>
      </c>
      <c r="N163" s="46" t="str">
        <f t="shared" si="5"/>
        <v>OK</v>
      </c>
      <c r="O163" s="87"/>
      <c r="P163" s="87"/>
      <c r="Q163" s="88"/>
      <c r="R163" s="88"/>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10</v>
      </c>
      <c r="M164" s="73">
        <f t="shared" si="4"/>
        <v>10</v>
      </c>
      <c r="N164" s="46" t="str">
        <f t="shared" si="5"/>
        <v>OK</v>
      </c>
      <c r="O164" s="87"/>
      <c r="P164" s="87"/>
      <c r="Q164" s="88"/>
      <c r="R164" s="88"/>
      <c r="S164" s="87"/>
      <c r="T164" s="87"/>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10</v>
      </c>
      <c r="M165" s="73">
        <f t="shared" si="4"/>
        <v>10</v>
      </c>
      <c r="N165" s="46" t="str">
        <f t="shared" si="5"/>
        <v>OK</v>
      </c>
      <c r="O165" s="87"/>
      <c r="P165" s="87"/>
      <c r="Q165" s="88"/>
      <c r="R165" s="88"/>
      <c r="S165" s="87"/>
      <c r="T165" s="87"/>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100</v>
      </c>
      <c r="M166" s="73">
        <f t="shared" si="4"/>
        <v>100</v>
      </c>
      <c r="N166" s="46" t="str">
        <f t="shared" si="5"/>
        <v>OK</v>
      </c>
      <c r="O166" s="87"/>
      <c r="P166" s="87"/>
      <c r="Q166" s="88"/>
      <c r="R166" s="88"/>
      <c r="S166" s="87"/>
      <c r="T166" s="87"/>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100</v>
      </c>
      <c r="M167" s="73">
        <f t="shared" si="4"/>
        <v>100</v>
      </c>
      <c r="N167" s="46" t="str">
        <f t="shared" si="5"/>
        <v>OK</v>
      </c>
      <c r="O167" s="87"/>
      <c r="P167" s="87"/>
      <c r="Q167" s="88"/>
      <c r="R167" s="88"/>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100</v>
      </c>
      <c r="M168" s="73">
        <f t="shared" si="4"/>
        <v>100</v>
      </c>
      <c r="N168" s="46" t="str">
        <f t="shared" si="5"/>
        <v>OK</v>
      </c>
      <c r="O168" s="87"/>
      <c r="P168" s="87"/>
      <c r="Q168" s="88"/>
      <c r="R168" s="88"/>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100</v>
      </c>
      <c r="M169" s="73">
        <f t="shared" si="4"/>
        <v>100</v>
      </c>
      <c r="N169" s="46" t="str">
        <f t="shared" si="5"/>
        <v>OK</v>
      </c>
      <c r="O169" s="87"/>
      <c r="P169" s="87"/>
      <c r="Q169" s="88"/>
      <c r="R169" s="88"/>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15</v>
      </c>
      <c r="M170" s="73">
        <f t="shared" si="4"/>
        <v>15</v>
      </c>
      <c r="N170" s="46" t="str">
        <f t="shared" si="5"/>
        <v>OK</v>
      </c>
      <c r="O170" s="87"/>
      <c r="P170" s="87"/>
      <c r="Q170" s="88"/>
      <c r="R170" s="88"/>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15</v>
      </c>
      <c r="M171" s="73">
        <f t="shared" si="4"/>
        <v>15</v>
      </c>
      <c r="N171" s="46" t="str">
        <f t="shared" si="5"/>
        <v>OK</v>
      </c>
      <c r="O171" s="87"/>
      <c r="P171" s="87"/>
      <c r="Q171" s="88"/>
      <c r="R171" s="88"/>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5</v>
      </c>
      <c r="M172" s="73">
        <f t="shared" si="4"/>
        <v>5</v>
      </c>
      <c r="N172" s="46" t="str">
        <f t="shared" si="5"/>
        <v>OK</v>
      </c>
      <c r="O172" s="87"/>
      <c r="P172" s="87"/>
      <c r="Q172" s="88"/>
      <c r="R172" s="88"/>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10</v>
      </c>
      <c r="M173" s="73">
        <f t="shared" si="4"/>
        <v>10</v>
      </c>
      <c r="N173" s="46" t="str">
        <f t="shared" si="5"/>
        <v>OK</v>
      </c>
      <c r="O173" s="87"/>
      <c r="P173" s="87"/>
      <c r="Q173" s="88"/>
      <c r="R173" s="88"/>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0</v>
      </c>
      <c r="M174" s="73">
        <f t="shared" si="4"/>
        <v>0</v>
      </c>
      <c r="N174" s="46" t="str">
        <f t="shared" si="5"/>
        <v>OK</v>
      </c>
      <c r="O174" s="87"/>
      <c r="P174" s="87"/>
      <c r="Q174" s="88"/>
      <c r="R174" s="88"/>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7"/>
      <c r="P175" s="87"/>
      <c r="Q175" s="88"/>
      <c r="R175" s="88"/>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100</v>
      </c>
      <c r="M176" s="73">
        <f t="shared" si="4"/>
        <v>100</v>
      </c>
      <c r="N176" s="46" t="str">
        <f t="shared" si="5"/>
        <v>OK</v>
      </c>
      <c r="O176" s="87"/>
      <c r="P176" s="87"/>
      <c r="Q176" s="88"/>
      <c r="R176" s="88"/>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100</v>
      </c>
      <c r="M177" s="73">
        <f t="shared" si="4"/>
        <v>100</v>
      </c>
      <c r="N177" s="46" t="str">
        <f t="shared" si="5"/>
        <v>OK</v>
      </c>
      <c r="O177" s="87"/>
      <c r="P177" s="87"/>
      <c r="Q177" s="88"/>
      <c r="R177" s="88"/>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100</v>
      </c>
      <c r="M178" s="73">
        <f t="shared" si="4"/>
        <v>100</v>
      </c>
      <c r="N178" s="46" t="str">
        <f t="shared" si="5"/>
        <v>OK</v>
      </c>
      <c r="O178" s="87"/>
      <c r="P178" s="87"/>
      <c r="Q178" s="88"/>
      <c r="R178" s="88"/>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100</v>
      </c>
      <c r="M179" s="73">
        <f t="shared" si="4"/>
        <v>100</v>
      </c>
      <c r="N179" s="46" t="str">
        <f t="shared" si="5"/>
        <v>OK</v>
      </c>
      <c r="O179" s="87"/>
      <c r="P179" s="87"/>
      <c r="Q179" s="88"/>
      <c r="R179" s="88"/>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100</v>
      </c>
      <c r="M180" s="73">
        <f t="shared" si="4"/>
        <v>100</v>
      </c>
      <c r="N180" s="46" t="str">
        <f t="shared" si="5"/>
        <v>OK</v>
      </c>
      <c r="O180" s="87"/>
      <c r="P180" s="87"/>
      <c r="Q180" s="88"/>
      <c r="R180" s="88"/>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100</v>
      </c>
      <c r="M181" s="73">
        <f t="shared" si="4"/>
        <v>100</v>
      </c>
      <c r="N181" s="46" t="str">
        <f t="shared" si="5"/>
        <v>OK</v>
      </c>
      <c r="O181" s="87"/>
      <c r="P181" s="87"/>
      <c r="Q181" s="88"/>
      <c r="R181" s="88"/>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30</v>
      </c>
      <c r="M182" s="73">
        <f t="shared" si="4"/>
        <v>30</v>
      </c>
      <c r="N182" s="46" t="str">
        <f t="shared" si="5"/>
        <v>OK</v>
      </c>
      <c r="O182" s="87"/>
      <c r="P182" s="87"/>
      <c r="Q182" s="88"/>
      <c r="R182" s="88"/>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30</v>
      </c>
      <c r="M183" s="73">
        <f t="shared" si="4"/>
        <v>30</v>
      </c>
      <c r="N183" s="46" t="str">
        <f t="shared" si="5"/>
        <v>OK</v>
      </c>
      <c r="O183" s="87"/>
      <c r="P183" s="87"/>
      <c r="Q183" s="88"/>
      <c r="R183" s="88"/>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7"/>
      <c r="P184" s="87"/>
      <c r="Q184" s="88"/>
      <c r="R184" s="88"/>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200</v>
      </c>
      <c r="M185" s="73">
        <f t="shared" si="4"/>
        <v>200</v>
      </c>
      <c r="N185" s="46" t="str">
        <f t="shared" si="5"/>
        <v>OK</v>
      </c>
      <c r="O185" s="87"/>
      <c r="P185" s="87"/>
      <c r="Q185" s="88"/>
      <c r="R185" s="88"/>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200</v>
      </c>
      <c r="M186" s="73">
        <f t="shared" si="4"/>
        <v>200</v>
      </c>
      <c r="N186" s="46" t="str">
        <f t="shared" si="5"/>
        <v>OK</v>
      </c>
      <c r="O186" s="87"/>
      <c r="P186" s="87"/>
      <c r="Q186" s="88"/>
      <c r="R186" s="88"/>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200</v>
      </c>
      <c r="M187" s="73">
        <f t="shared" si="4"/>
        <v>200</v>
      </c>
      <c r="N187" s="46" t="str">
        <f t="shared" si="5"/>
        <v>OK</v>
      </c>
      <c r="O187" s="87"/>
      <c r="P187" s="87"/>
      <c r="Q187" s="88"/>
      <c r="R187" s="88"/>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7"/>
      <c r="P188" s="87"/>
      <c r="Q188" s="88"/>
      <c r="R188" s="88"/>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100</v>
      </c>
      <c r="M189" s="73">
        <f t="shared" si="4"/>
        <v>100</v>
      </c>
      <c r="N189" s="46" t="str">
        <f t="shared" si="5"/>
        <v>OK</v>
      </c>
      <c r="O189" s="87"/>
      <c r="P189" s="87"/>
      <c r="Q189" s="88"/>
      <c r="R189" s="88"/>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50</v>
      </c>
      <c r="M190" s="73">
        <f t="shared" si="4"/>
        <v>50</v>
      </c>
      <c r="N190" s="46" t="str">
        <f t="shared" si="5"/>
        <v>OK</v>
      </c>
      <c r="O190" s="87"/>
      <c r="P190" s="87"/>
      <c r="Q190" s="88"/>
      <c r="R190" s="88"/>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400</v>
      </c>
      <c r="M191" s="73">
        <f t="shared" si="4"/>
        <v>400</v>
      </c>
      <c r="N191" s="46" t="str">
        <f t="shared" si="5"/>
        <v>OK</v>
      </c>
      <c r="O191" s="87"/>
      <c r="P191" s="87"/>
      <c r="Q191" s="88"/>
      <c r="R191" s="88"/>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400</v>
      </c>
      <c r="M192" s="73">
        <f t="shared" si="4"/>
        <v>400</v>
      </c>
      <c r="N192" s="46" t="str">
        <f t="shared" si="5"/>
        <v>OK</v>
      </c>
      <c r="O192" s="87"/>
      <c r="P192" s="87"/>
      <c r="Q192" s="88"/>
      <c r="R192" s="88"/>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0</v>
      </c>
      <c r="M193" s="73">
        <f t="shared" si="4"/>
        <v>0</v>
      </c>
      <c r="N193" s="46" t="str">
        <f t="shared" si="5"/>
        <v>OK</v>
      </c>
      <c r="O193" s="87"/>
      <c r="P193" s="87"/>
      <c r="Q193" s="88"/>
      <c r="R193" s="88"/>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0</v>
      </c>
      <c r="M194" s="73">
        <f t="shared" si="4"/>
        <v>0</v>
      </c>
      <c r="N194" s="46" t="str">
        <f t="shared" si="5"/>
        <v>OK</v>
      </c>
      <c r="O194" s="87"/>
      <c r="P194" s="87"/>
      <c r="Q194" s="88"/>
      <c r="R194" s="88"/>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0</v>
      </c>
      <c r="M195" s="73">
        <f t="shared" si="4"/>
        <v>0</v>
      </c>
      <c r="N195" s="46" t="str">
        <f t="shared" si="5"/>
        <v>OK</v>
      </c>
      <c r="O195" s="87"/>
      <c r="P195" s="87"/>
      <c r="Q195" s="88"/>
      <c r="R195" s="88"/>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0</v>
      </c>
      <c r="M196" s="73">
        <f t="shared" ref="M196:M259" si="6">L196-(SUM(O196:AL196))</f>
        <v>0</v>
      </c>
      <c r="N196" s="46" t="str">
        <f t="shared" si="5"/>
        <v>OK</v>
      </c>
      <c r="O196" s="87"/>
      <c r="P196" s="87"/>
      <c r="Q196" s="88"/>
      <c r="R196" s="88"/>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0</v>
      </c>
      <c r="M197" s="73">
        <f t="shared" si="6"/>
        <v>0</v>
      </c>
      <c r="N197" s="46" t="str">
        <f t="shared" ref="N197:N260" si="7">IF(M197&lt;0,"ATENÇÃO","OK")</f>
        <v>OK</v>
      </c>
      <c r="O197" s="87"/>
      <c r="P197" s="87"/>
      <c r="Q197" s="88"/>
      <c r="R197" s="88"/>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0</v>
      </c>
      <c r="M198" s="73">
        <f t="shared" si="6"/>
        <v>0</v>
      </c>
      <c r="N198" s="46" t="str">
        <f t="shared" si="7"/>
        <v>OK</v>
      </c>
      <c r="O198" s="87"/>
      <c r="P198" s="87"/>
      <c r="Q198" s="88"/>
      <c r="R198" s="88"/>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7"/>
      <c r="P199" s="87"/>
      <c r="Q199" s="88"/>
      <c r="R199" s="88"/>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0</v>
      </c>
      <c r="M200" s="73">
        <f t="shared" si="6"/>
        <v>0</v>
      </c>
      <c r="N200" s="46" t="str">
        <f t="shared" si="7"/>
        <v>OK</v>
      </c>
      <c r="O200" s="87"/>
      <c r="P200" s="87"/>
      <c r="Q200" s="88"/>
      <c r="R200" s="88"/>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7"/>
      <c r="P201" s="87"/>
      <c r="Q201" s="88"/>
      <c r="R201" s="88"/>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100</v>
      </c>
      <c r="M202" s="73">
        <f t="shared" si="6"/>
        <v>100</v>
      </c>
      <c r="N202" s="46" t="str">
        <f t="shared" si="7"/>
        <v>OK</v>
      </c>
      <c r="O202" s="87"/>
      <c r="P202" s="87"/>
      <c r="Q202" s="88"/>
      <c r="R202" s="88"/>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30</v>
      </c>
      <c r="M203" s="73">
        <f t="shared" si="6"/>
        <v>30</v>
      </c>
      <c r="N203" s="46" t="str">
        <f t="shared" si="7"/>
        <v>OK</v>
      </c>
      <c r="O203" s="87"/>
      <c r="P203" s="87"/>
      <c r="Q203" s="88"/>
      <c r="R203" s="88"/>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30</v>
      </c>
      <c r="M204" s="73">
        <f t="shared" si="6"/>
        <v>30</v>
      </c>
      <c r="N204" s="46" t="str">
        <f t="shared" si="7"/>
        <v>OK</v>
      </c>
      <c r="O204" s="87"/>
      <c r="P204" s="87"/>
      <c r="Q204" s="88"/>
      <c r="R204" s="88"/>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30</v>
      </c>
      <c r="M205" s="73">
        <f t="shared" si="6"/>
        <v>30</v>
      </c>
      <c r="N205" s="46" t="str">
        <f t="shared" si="7"/>
        <v>OK</v>
      </c>
      <c r="O205" s="87"/>
      <c r="P205" s="87"/>
      <c r="Q205" s="88"/>
      <c r="R205" s="88"/>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30</v>
      </c>
      <c r="M206" s="73">
        <f t="shared" si="6"/>
        <v>30</v>
      </c>
      <c r="N206" s="46" t="str">
        <f t="shared" si="7"/>
        <v>OK</v>
      </c>
      <c r="O206" s="87"/>
      <c r="P206" s="87"/>
      <c r="Q206" s="88"/>
      <c r="R206" s="88"/>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30</v>
      </c>
      <c r="M207" s="73">
        <f t="shared" si="6"/>
        <v>30</v>
      </c>
      <c r="N207" s="46" t="str">
        <f t="shared" si="7"/>
        <v>OK</v>
      </c>
      <c r="O207" s="87"/>
      <c r="P207" s="87"/>
      <c r="Q207" s="88"/>
      <c r="R207" s="88"/>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30</v>
      </c>
      <c r="M208" s="73">
        <f t="shared" si="6"/>
        <v>30</v>
      </c>
      <c r="N208" s="46" t="str">
        <f t="shared" si="7"/>
        <v>OK</v>
      </c>
      <c r="O208" s="87"/>
      <c r="P208" s="87"/>
      <c r="Q208" s="88"/>
      <c r="R208" s="88"/>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30</v>
      </c>
      <c r="M209" s="73">
        <f t="shared" si="6"/>
        <v>30</v>
      </c>
      <c r="N209" s="46" t="str">
        <f t="shared" si="7"/>
        <v>OK</v>
      </c>
      <c r="O209" s="87"/>
      <c r="P209" s="87"/>
      <c r="Q209" s="88"/>
      <c r="R209" s="88"/>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30</v>
      </c>
      <c r="M210" s="73">
        <f t="shared" si="6"/>
        <v>30</v>
      </c>
      <c r="N210" s="46" t="str">
        <f t="shared" si="7"/>
        <v>OK</v>
      </c>
      <c r="O210" s="87"/>
      <c r="P210" s="87"/>
      <c r="Q210" s="88"/>
      <c r="R210" s="88"/>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30</v>
      </c>
      <c r="M211" s="73">
        <f t="shared" si="6"/>
        <v>20</v>
      </c>
      <c r="N211" s="46" t="str">
        <f t="shared" si="7"/>
        <v>OK</v>
      </c>
      <c r="O211" s="87"/>
      <c r="P211" s="87"/>
      <c r="Q211" s="88"/>
      <c r="R211" s="88"/>
      <c r="S211" s="87">
        <v>10</v>
      </c>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30</v>
      </c>
      <c r="M212" s="73">
        <f t="shared" si="6"/>
        <v>20</v>
      </c>
      <c r="N212" s="46" t="str">
        <f t="shared" si="7"/>
        <v>OK</v>
      </c>
      <c r="O212" s="87"/>
      <c r="P212" s="87"/>
      <c r="Q212" s="88"/>
      <c r="R212" s="88"/>
      <c r="S212" s="87">
        <v>10</v>
      </c>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30</v>
      </c>
      <c r="M213" s="73">
        <f t="shared" si="6"/>
        <v>22</v>
      </c>
      <c r="N213" s="46" t="str">
        <f t="shared" si="7"/>
        <v>OK</v>
      </c>
      <c r="O213" s="87"/>
      <c r="P213" s="87"/>
      <c r="Q213" s="88"/>
      <c r="R213" s="88"/>
      <c r="S213" s="87">
        <v>8</v>
      </c>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30</v>
      </c>
      <c r="M214" s="73">
        <f t="shared" si="6"/>
        <v>22</v>
      </c>
      <c r="N214" s="46" t="str">
        <f t="shared" si="7"/>
        <v>OK</v>
      </c>
      <c r="O214" s="87"/>
      <c r="P214" s="87"/>
      <c r="Q214" s="88"/>
      <c r="R214" s="88"/>
      <c r="S214" s="87">
        <v>8</v>
      </c>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30</v>
      </c>
      <c r="M215" s="73">
        <f t="shared" si="6"/>
        <v>22</v>
      </c>
      <c r="N215" s="46" t="str">
        <f t="shared" si="7"/>
        <v>OK</v>
      </c>
      <c r="O215" s="87"/>
      <c r="P215" s="87"/>
      <c r="Q215" s="88"/>
      <c r="R215" s="88"/>
      <c r="S215" s="87">
        <v>8</v>
      </c>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30</v>
      </c>
      <c r="M216" s="73">
        <f t="shared" si="6"/>
        <v>22</v>
      </c>
      <c r="N216" s="46" t="str">
        <f t="shared" si="7"/>
        <v>OK</v>
      </c>
      <c r="O216" s="87"/>
      <c r="P216" s="87"/>
      <c r="Q216" s="88"/>
      <c r="R216" s="88"/>
      <c r="S216" s="87">
        <v>8</v>
      </c>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30</v>
      </c>
      <c r="M217" s="73">
        <f t="shared" si="6"/>
        <v>22</v>
      </c>
      <c r="N217" s="46" t="str">
        <f t="shared" si="7"/>
        <v>OK</v>
      </c>
      <c r="O217" s="87"/>
      <c r="P217" s="87"/>
      <c r="Q217" s="88"/>
      <c r="R217" s="88"/>
      <c r="S217" s="87">
        <v>8</v>
      </c>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30</v>
      </c>
      <c r="M218" s="73">
        <f t="shared" si="6"/>
        <v>22</v>
      </c>
      <c r="N218" s="46" t="str">
        <f t="shared" si="7"/>
        <v>OK</v>
      </c>
      <c r="O218" s="87"/>
      <c r="P218" s="87"/>
      <c r="Q218" s="88"/>
      <c r="R218" s="88"/>
      <c r="S218" s="87">
        <v>8</v>
      </c>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30</v>
      </c>
      <c r="M219" s="73">
        <f t="shared" si="6"/>
        <v>22</v>
      </c>
      <c r="N219" s="46" t="str">
        <f t="shared" si="7"/>
        <v>OK</v>
      </c>
      <c r="O219" s="87"/>
      <c r="P219" s="87"/>
      <c r="Q219" s="88"/>
      <c r="R219" s="88"/>
      <c r="S219" s="87">
        <v>8</v>
      </c>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30</v>
      </c>
      <c r="M220" s="73">
        <f t="shared" si="6"/>
        <v>25</v>
      </c>
      <c r="N220" s="46" t="str">
        <f t="shared" si="7"/>
        <v>OK</v>
      </c>
      <c r="O220" s="87"/>
      <c r="P220" s="87"/>
      <c r="Q220" s="88"/>
      <c r="R220" s="88"/>
      <c r="S220" s="87">
        <v>5</v>
      </c>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30</v>
      </c>
      <c r="M221" s="73">
        <f t="shared" si="6"/>
        <v>25</v>
      </c>
      <c r="N221" s="46" t="str">
        <f t="shared" si="7"/>
        <v>OK</v>
      </c>
      <c r="O221" s="87"/>
      <c r="P221" s="87"/>
      <c r="Q221" s="88"/>
      <c r="R221" s="88"/>
      <c r="S221" s="87">
        <v>5</v>
      </c>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4</v>
      </c>
      <c r="M222" s="73">
        <f t="shared" si="6"/>
        <v>4</v>
      </c>
      <c r="N222" s="46" t="str">
        <f t="shared" si="7"/>
        <v>OK</v>
      </c>
      <c r="O222" s="87"/>
      <c r="P222" s="87"/>
      <c r="Q222" s="88"/>
      <c r="R222" s="88"/>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0</v>
      </c>
      <c r="M223" s="73">
        <f t="shared" si="6"/>
        <v>0</v>
      </c>
      <c r="N223" s="46" t="str">
        <f t="shared" si="7"/>
        <v>OK</v>
      </c>
      <c r="O223" s="87"/>
      <c r="P223" s="87"/>
      <c r="Q223" s="88"/>
      <c r="R223" s="88"/>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4</v>
      </c>
      <c r="M224" s="73">
        <f t="shared" si="6"/>
        <v>0</v>
      </c>
      <c r="N224" s="46" t="str">
        <f t="shared" si="7"/>
        <v>OK</v>
      </c>
      <c r="O224" s="87"/>
      <c r="P224" s="87"/>
      <c r="Q224" s="88"/>
      <c r="R224" s="88"/>
      <c r="S224" s="87">
        <v>4</v>
      </c>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7"/>
      <c r="P225" s="87"/>
      <c r="Q225" s="88"/>
      <c r="R225" s="88"/>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7"/>
      <c r="P226" s="87"/>
      <c r="Q226" s="88"/>
      <c r="R226" s="88"/>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7"/>
      <c r="P227" s="87"/>
      <c r="Q227" s="88"/>
      <c r="R227" s="88"/>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7"/>
      <c r="P228" s="87"/>
      <c r="Q228" s="88"/>
      <c r="R228" s="88"/>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7"/>
      <c r="P229" s="87"/>
      <c r="Q229" s="88"/>
      <c r="R229" s="88"/>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7"/>
      <c r="P230" s="87"/>
      <c r="Q230" s="88"/>
      <c r="R230" s="88"/>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7"/>
      <c r="P231" s="87"/>
      <c r="Q231" s="88"/>
      <c r="R231" s="88"/>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7"/>
      <c r="P232" s="87"/>
      <c r="Q232" s="88"/>
      <c r="R232" s="88"/>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7"/>
      <c r="P233" s="87"/>
      <c r="Q233" s="88"/>
      <c r="R233" s="88"/>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7"/>
      <c r="P234" s="87"/>
      <c r="Q234" s="88"/>
      <c r="R234" s="88"/>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7"/>
      <c r="P235" s="87"/>
      <c r="Q235" s="88"/>
      <c r="R235" s="88"/>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7"/>
      <c r="P236" s="87"/>
      <c r="Q236" s="88"/>
      <c r="R236" s="88"/>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7"/>
      <c r="P237" s="87"/>
      <c r="Q237" s="88"/>
      <c r="R237" s="88"/>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7"/>
      <c r="P238" s="87"/>
      <c r="Q238" s="88"/>
      <c r="R238" s="88"/>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7"/>
      <c r="P239" s="87"/>
      <c r="Q239" s="88"/>
      <c r="R239" s="88"/>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7"/>
      <c r="P240" s="87"/>
      <c r="Q240" s="88"/>
      <c r="R240" s="88"/>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7"/>
      <c r="P241" s="87"/>
      <c r="Q241" s="88"/>
      <c r="R241" s="88"/>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7"/>
      <c r="P242" s="87"/>
      <c r="Q242" s="88"/>
      <c r="R242" s="88"/>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0</v>
      </c>
      <c r="M243" s="73">
        <f t="shared" si="6"/>
        <v>0</v>
      </c>
      <c r="N243" s="46" t="str">
        <f t="shared" si="7"/>
        <v>OK</v>
      </c>
      <c r="O243" s="87"/>
      <c r="P243" s="87"/>
      <c r="Q243" s="88"/>
      <c r="R243" s="88"/>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4</v>
      </c>
      <c r="M244" s="73">
        <f t="shared" si="6"/>
        <v>3</v>
      </c>
      <c r="N244" s="46" t="str">
        <f t="shared" si="7"/>
        <v>OK</v>
      </c>
      <c r="O244" s="87"/>
      <c r="P244" s="87"/>
      <c r="Q244" s="88"/>
      <c r="R244" s="88"/>
      <c r="S244" s="87">
        <v>1</v>
      </c>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4</v>
      </c>
      <c r="M245" s="73">
        <f t="shared" si="6"/>
        <v>3</v>
      </c>
      <c r="N245" s="46" t="str">
        <f t="shared" si="7"/>
        <v>OK</v>
      </c>
      <c r="O245" s="87"/>
      <c r="P245" s="87"/>
      <c r="Q245" s="88"/>
      <c r="R245" s="88"/>
      <c r="S245" s="87">
        <v>1</v>
      </c>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4</v>
      </c>
      <c r="M246" s="73">
        <f t="shared" si="6"/>
        <v>3</v>
      </c>
      <c r="N246" s="46" t="str">
        <f t="shared" si="7"/>
        <v>OK</v>
      </c>
      <c r="O246" s="87"/>
      <c r="P246" s="87"/>
      <c r="Q246" s="88"/>
      <c r="R246" s="88"/>
      <c r="S246" s="87">
        <v>1</v>
      </c>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4</v>
      </c>
      <c r="M247" s="73">
        <f t="shared" si="6"/>
        <v>4</v>
      </c>
      <c r="N247" s="46" t="str">
        <f t="shared" si="7"/>
        <v>OK</v>
      </c>
      <c r="O247" s="87"/>
      <c r="P247" s="87"/>
      <c r="Q247" s="88"/>
      <c r="R247" s="88"/>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4</v>
      </c>
      <c r="M248" s="73">
        <f t="shared" si="6"/>
        <v>4</v>
      </c>
      <c r="N248" s="46" t="str">
        <f t="shared" si="7"/>
        <v>OK</v>
      </c>
      <c r="O248" s="87"/>
      <c r="P248" s="87"/>
      <c r="Q248" s="88"/>
      <c r="R248" s="88"/>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10</v>
      </c>
      <c r="M249" s="73">
        <f t="shared" si="6"/>
        <v>10</v>
      </c>
      <c r="N249" s="46" t="str">
        <f t="shared" si="7"/>
        <v>OK</v>
      </c>
      <c r="O249" s="87"/>
      <c r="P249" s="87"/>
      <c r="Q249" s="88"/>
      <c r="R249" s="88"/>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10</v>
      </c>
      <c r="M250" s="73">
        <f t="shared" si="6"/>
        <v>10</v>
      </c>
      <c r="N250" s="46" t="str">
        <f t="shared" si="7"/>
        <v>OK</v>
      </c>
      <c r="O250" s="87"/>
      <c r="P250" s="87"/>
      <c r="Q250" s="88"/>
      <c r="R250" s="88"/>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10</v>
      </c>
      <c r="M251" s="73">
        <f t="shared" si="6"/>
        <v>9</v>
      </c>
      <c r="N251" s="46" t="str">
        <f t="shared" si="7"/>
        <v>OK</v>
      </c>
      <c r="O251" s="87"/>
      <c r="P251" s="87"/>
      <c r="Q251" s="88"/>
      <c r="R251" s="88"/>
      <c r="S251" s="87">
        <v>1</v>
      </c>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4</v>
      </c>
      <c r="M252" s="73">
        <f t="shared" si="6"/>
        <v>4</v>
      </c>
      <c r="N252" s="46" t="str">
        <f t="shared" si="7"/>
        <v>OK</v>
      </c>
      <c r="O252" s="87"/>
      <c r="P252" s="87"/>
      <c r="Q252" s="88"/>
      <c r="R252" s="88"/>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2</v>
      </c>
      <c r="M253" s="73">
        <f t="shared" si="6"/>
        <v>1</v>
      </c>
      <c r="N253" s="46" t="str">
        <f t="shared" si="7"/>
        <v>OK</v>
      </c>
      <c r="O253" s="87"/>
      <c r="P253" s="87"/>
      <c r="Q253" s="88"/>
      <c r="R253" s="88"/>
      <c r="S253" s="87">
        <v>1</v>
      </c>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2</v>
      </c>
      <c r="M254" s="73">
        <f t="shared" si="6"/>
        <v>1</v>
      </c>
      <c r="N254" s="46" t="str">
        <f t="shared" si="7"/>
        <v>OK</v>
      </c>
      <c r="O254" s="87"/>
      <c r="P254" s="87"/>
      <c r="Q254" s="88"/>
      <c r="R254" s="88"/>
      <c r="S254" s="87">
        <v>1</v>
      </c>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2</v>
      </c>
      <c r="M255" s="73">
        <f t="shared" si="6"/>
        <v>2</v>
      </c>
      <c r="N255" s="46" t="str">
        <f t="shared" si="7"/>
        <v>OK</v>
      </c>
      <c r="O255" s="87"/>
      <c r="P255" s="87"/>
      <c r="Q255" s="88"/>
      <c r="R255" s="88"/>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7"/>
      <c r="P256" s="87"/>
      <c r="Q256" s="88"/>
      <c r="R256" s="88"/>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5</v>
      </c>
      <c r="M257" s="73">
        <f t="shared" si="6"/>
        <v>4</v>
      </c>
      <c r="N257" s="46" t="str">
        <f t="shared" si="7"/>
        <v>OK</v>
      </c>
      <c r="O257" s="87"/>
      <c r="P257" s="87"/>
      <c r="Q257" s="88"/>
      <c r="R257" s="88"/>
      <c r="S257" s="87">
        <v>1</v>
      </c>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7"/>
      <c r="P258" s="87"/>
      <c r="Q258" s="88"/>
      <c r="R258" s="88"/>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7"/>
      <c r="P259" s="87"/>
      <c r="Q259" s="88"/>
      <c r="R259" s="88"/>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7"/>
      <c r="P260" s="87"/>
      <c r="Q260" s="88"/>
      <c r="R260" s="88"/>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7"/>
      <c r="P261" s="87"/>
      <c r="Q261" s="88"/>
      <c r="R261" s="88"/>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7"/>
      <c r="P262" s="87"/>
      <c r="Q262" s="88"/>
      <c r="R262" s="88"/>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8"/>
      <c r="P263" s="88"/>
      <c r="Q263" s="88"/>
      <c r="R263" s="88"/>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7"/>
      <c r="P264" s="87"/>
      <c r="Q264" s="88"/>
      <c r="R264" s="88"/>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7"/>
      <c r="P265" s="87"/>
      <c r="Q265" s="88"/>
      <c r="R265" s="88"/>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7"/>
      <c r="P266" s="87"/>
      <c r="Q266" s="88"/>
      <c r="R266" s="88"/>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7"/>
      <c r="P267" s="87"/>
      <c r="Q267" s="88"/>
      <c r="R267" s="88"/>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7"/>
      <c r="P268" s="87"/>
      <c r="Q268" s="88"/>
      <c r="R268" s="88"/>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7"/>
      <c r="P269" s="87"/>
      <c r="Q269" s="88"/>
      <c r="R269" s="88"/>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7"/>
      <c r="P270" s="87"/>
      <c r="Q270" s="88"/>
      <c r="R270" s="88"/>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7"/>
      <c r="P271" s="87"/>
      <c r="Q271" s="88"/>
      <c r="R271" s="88"/>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7"/>
      <c r="P272" s="87"/>
      <c r="Q272" s="88"/>
      <c r="R272" s="88"/>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7"/>
      <c r="P273" s="87"/>
      <c r="Q273" s="88"/>
      <c r="R273" s="88"/>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7"/>
      <c r="P274" s="87"/>
      <c r="Q274" s="88"/>
      <c r="R274" s="88"/>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50</v>
      </c>
      <c r="M275" s="73">
        <f t="shared" si="8"/>
        <v>50</v>
      </c>
      <c r="N275" s="46" t="str">
        <f t="shared" si="9"/>
        <v>OK</v>
      </c>
      <c r="O275" s="87"/>
      <c r="P275" s="87"/>
      <c r="Q275" s="88"/>
      <c r="R275" s="88"/>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87"/>
      <c r="P276" s="87"/>
      <c r="Q276" s="88"/>
      <c r="R276" s="88"/>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7"/>
      <c r="P277" s="87"/>
      <c r="Q277" s="88"/>
      <c r="R277" s="88"/>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7"/>
      <c r="P278" s="87"/>
      <c r="Q278" s="88"/>
      <c r="R278" s="88"/>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7"/>
      <c r="P279" s="87"/>
      <c r="Q279" s="88"/>
      <c r="R279" s="88"/>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7"/>
      <c r="P280" s="87"/>
      <c r="Q280" s="88"/>
      <c r="R280" s="88"/>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0</v>
      </c>
      <c r="M281" s="73">
        <f t="shared" si="8"/>
        <v>0</v>
      </c>
      <c r="N281" s="46" t="str">
        <f t="shared" si="9"/>
        <v>OK</v>
      </c>
      <c r="O281" s="87"/>
      <c r="P281" s="87"/>
      <c r="Q281" s="88"/>
      <c r="R281" s="88"/>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7"/>
      <c r="P282" s="87"/>
      <c r="Q282" s="88"/>
      <c r="R282" s="88"/>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7"/>
      <c r="P283" s="87"/>
      <c r="Q283" s="88"/>
      <c r="R283" s="88"/>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600</v>
      </c>
      <c r="M284" s="73">
        <f t="shared" si="8"/>
        <v>500</v>
      </c>
      <c r="N284" s="46" t="str">
        <f t="shared" si="9"/>
        <v>OK</v>
      </c>
      <c r="O284" s="87"/>
      <c r="P284" s="87"/>
      <c r="Q284" s="88"/>
      <c r="R284" s="88"/>
      <c r="S284" s="87"/>
      <c r="T284" s="87"/>
      <c r="U284" s="87">
        <v>100</v>
      </c>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600</v>
      </c>
      <c r="M285" s="73">
        <f t="shared" si="8"/>
        <v>500</v>
      </c>
      <c r="N285" s="46" t="str">
        <f t="shared" si="9"/>
        <v>OK</v>
      </c>
      <c r="O285" s="87"/>
      <c r="P285" s="87"/>
      <c r="Q285" s="88"/>
      <c r="R285" s="88"/>
      <c r="S285" s="87"/>
      <c r="T285" s="87"/>
      <c r="U285" s="87">
        <v>100</v>
      </c>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200</v>
      </c>
      <c r="M286" s="73">
        <f t="shared" si="8"/>
        <v>100</v>
      </c>
      <c r="N286" s="46" t="str">
        <f t="shared" si="9"/>
        <v>OK</v>
      </c>
      <c r="O286" s="87"/>
      <c r="P286" s="87"/>
      <c r="Q286" s="88"/>
      <c r="R286" s="88"/>
      <c r="S286" s="87"/>
      <c r="T286" s="87"/>
      <c r="U286" s="87">
        <v>100</v>
      </c>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7"/>
      <c r="P287" s="87"/>
      <c r="Q287" s="88"/>
      <c r="R287" s="88"/>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200</v>
      </c>
      <c r="M288" s="73">
        <f t="shared" si="8"/>
        <v>200</v>
      </c>
      <c r="N288" s="46" t="str">
        <f t="shared" si="9"/>
        <v>OK</v>
      </c>
      <c r="O288" s="87"/>
      <c r="P288" s="87"/>
      <c r="Q288" s="88"/>
      <c r="R288" s="88"/>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200</v>
      </c>
      <c r="M289" s="73">
        <f t="shared" si="8"/>
        <v>200</v>
      </c>
      <c r="N289" s="46" t="str">
        <f t="shared" si="9"/>
        <v>OK</v>
      </c>
      <c r="O289" s="87"/>
      <c r="P289" s="87"/>
      <c r="Q289" s="88"/>
      <c r="R289" s="88"/>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v>200</v>
      </c>
      <c r="M290" s="73">
        <f t="shared" si="8"/>
        <v>200</v>
      </c>
      <c r="N290" s="46" t="str">
        <f t="shared" si="9"/>
        <v>OK</v>
      </c>
      <c r="O290" s="87"/>
      <c r="P290" s="87"/>
      <c r="Q290" s="88"/>
      <c r="R290" s="88"/>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200</v>
      </c>
      <c r="M291" s="73">
        <f t="shared" si="8"/>
        <v>200</v>
      </c>
      <c r="N291" s="46" t="str">
        <f t="shared" si="9"/>
        <v>OK</v>
      </c>
      <c r="O291" s="87"/>
      <c r="P291" s="87"/>
      <c r="Q291" s="88"/>
      <c r="R291" s="88"/>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200</v>
      </c>
      <c r="M292" s="73">
        <f t="shared" si="8"/>
        <v>200</v>
      </c>
      <c r="N292" s="46" t="str">
        <f t="shared" si="9"/>
        <v>OK</v>
      </c>
      <c r="O292" s="87"/>
      <c r="P292" s="87"/>
      <c r="Q292" s="88"/>
      <c r="R292" s="88"/>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200</v>
      </c>
      <c r="M293" s="73">
        <f t="shared" si="8"/>
        <v>200</v>
      </c>
      <c r="N293" s="46" t="str">
        <f t="shared" si="9"/>
        <v>OK</v>
      </c>
      <c r="O293" s="87"/>
      <c r="P293" s="87"/>
      <c r="Q293" s="88"/>
      <c r="R293" s="88"/>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0</v>
      </c>
      <c r="M294" s="73">
        <f t="shared" si="8"/>
        <v>0</v>
      </c>
      <c r="N294" s="46" t="str">
        <f t="shared" si="9"/>
        <v>OK</v>
      </c>
      <c r="O294" s="87"/>
      <c r="P294" s="87"/>
      <c r="Q294" s="88"/>
      <c r="R294" s="88"/>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50</v>
      </c>
      <c r="M295" s="73">
        <f t="shared" si="8"/>
        <v>50</v>
      </c>
      <c r="N295" s="46" t="str">
        <f t="shared" si="9"/>
        <v>OK</v>
      </c>
      <c r="O295" s="87"/>
      <c r="P295" s="87"/>
      <c r="Q295" s="88"/>
      <c r="R295" s="88"/>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50</v>
      </c>
      <c r="M296" s="73">
        <f t="shared" si="8"/>
        <v>50</v>
      </c>
      <c r="N296" s="46" t="str">
        <f t="shared" si="9"/>
        <v>OK</v>
      </c>
      <c r="O296" s="87"/>
      <c r="P296" s="87"/>
      <c r="Q296" s="88"/>
      <c r="R296" s="88"/>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50</v>
      </c>
      <c r="M297" s="73">
        <f t="shared" si="8"/>
        <v>50</v>
      </c>
      <c r="N297" s="46" t="str">
        <f t="shared" si="9"/>
        <v>OK</v>
      </c>
      <c r="O297" s="87"/>
      <c r="P297" s="87"/>
      <c r="Q297" s="88"/>
      <c r="R297" s="88"/>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50</v>
      </c>
      <c r="M298" s="73">
        <f t="shared" si="8"/>
        <v>50</v>
      </c>
      <c r="N298" s="46" t="str">
        <f t="shared" si="9"/>
        <v>OK</v>
      </c>
      <c r="O298" s="87"/>
      <c r="P298" s="87"/>
      <c r="Q298" s="88"/>
      <c r="R298" s="88"/>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7"/>
      <c r="P299" s="87"/>
      <c r="Q299" s="88"/>
      <c r="R299" s="88"/>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0</v>
      </c>
      <c r="M300" s="73">
        <f t="shared" si="8"/>
        <v>0</v>
      </c>
      <c r="N300" s="46" t="str">
        <f t="shared" si="9"/>
        <v>OK</v>
      </c>
      <c r="O300" s="87"/>
      <c r="P300" s="87"/>
      <c r="Q300" s="88"/>
      <c r="R300" s="88"/>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7"/>
      <c r="P301" s="87"/>
      <c r="Q301" s="88"/>
      <c r="R301" s="88"/>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7"/>
      <c r="P302" s="87"/>
      <c r="Q302" s="88"/>
      <c r="R302" s="88"/>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7"/>
      <c r="P303" s="87"/>
      <c r="Q303" s="88"/>
      <c r="R303" s="88"/>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7"/>
      <c r="P304" s="87"/>
      <c r="Q304" s="88"/>
      <c r="R304" s="88"/>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300</v>
      </c>
      <c r="M305" s="73">
        <f t="shared" si="8"/>
        <v>300</v>
      </c>
      <c r="N305" s="46" t="str">
        <f t="shared" si="9"/>
        <v>OK</v>
      </c>
      <c r="O305" s="87"/>
      <c r="P305" s="87"/>
      <c r="Q305" s="88"/>
      <c r="R305" s="88"/>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87"/>
      <c r="P306" s="87"/>
      <c r="Q306" s="88"/>
      <c r="R306" s="88"/>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100</v>
      </c>
      <c r="M307" s="73">
        <f t="shared" si="8"/>
        <v>50</v>
      </c>
      <c r="N307" s="46" t="str">
        <f t="shared" si="9"/>
        <v>OK</v>
      </c>
      <c r="O307" s="77"/>
      <c r="P307" s="89"/>
      <c r="Q307" s="80"/>
      <c r="R307" s="80"/>
      <c r="S307" s="89">
        <v>50</v>
      </c>
      <c r="T307" s="89"/>
      <c r="U307" s="89"/>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50</v>
      </c>
      <c r="M308" s="73">
        <f t="shared" si="8"/>
        <v>40</v>
      </c>
      <c r="N308" s="46" t="str">
        <f t="shared" si="9"/>
        <v>OK</v>
      </c>
      <c r="O308" s="77"/>
      <c r="P308" s="89"/>
      <c r="Q308" s="80"/>
      <c r="R308" s="80"/>
      <c r="S308" s="89">
        <v>10</v>
      </c>
      <c r="T308" s="89"/>
      <c r="U308" s="89"/>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50</v>
      </c>
      <c r="M309" s="73">
        <f t="shared" si="8"/>
        <v>40</v>
      </c>
      <c r="N309" s="46" t="str">
        <f t="shared" si="9"/>
        <v>OK</v>
      </c>
      <c r="O309" s="77"/>
      <c r="P309" s="89"/>
      <c r="Q309" s="80"/>
      <c r="R309" s="80"/>
      <c r="S309" s="89">
        <v>10</v>
      </c>
      <c r="T309" s="89"/>
      <c r="U309" s="89"/>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200</v>
      </c>
      <c r="M310" s="73">
        <f t="shared" si="8"/>
        <v>130</v>
      </c>
      <c r="N310" s="46" t="str">
        <f t="shared" si="9"/>
        <v>OK</v>
      </c>
      <c r="O310" s="77"/>
      <c r="P310" s="89">
        <v>10</v>
      </c>
      <c r="Q310" s="80"/>
      <c r="R310" s="80"/>
      <c r="S310" s="89">
        <v>60</v>
      </c>
      <c r="T310" s="89"/>
      <c r="U310" s="89"/>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80</v>
      </c>
      <c r="M311" s="73">
        <f t="shared" si="8"/>
        <v>40</v>
      </c>
      <c r="N311" s="46" t="str">
        <f t="shared" si="9"/>
        <v>OK</v>
      </c>
      <c r="O311" s="77"/>
      <c r="P311" s="89">
        <v>20</v>
      </c>
      <c r="Q311" s="80"/>
      <c r="R311" s="80"/>
      <c r="S311" s="89">
        <v>5</v>
      </c>
      <c r="T311" s="89">
        <v>15</v>
      </c>
      <c r="U311" s="89"/>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77"/>
      <c r="P312" s="89"/>
      <c r="Q312" s="80"/>
      <c r="R312" s="80"/>
      <c r="S312" s="89"/>
      <c r="T312" s="89"/>
      <c r="U312" s="89"/>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77"/>
      <c r="P313" s="89"/>
      <c r="Q313" s="80"/>
      <c r="R313" s="80"/>
      <c r="S313" s="89"/>
      <c r="T313" s="89"/>
      <c r="U313" s="89"/>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77"/>
      <c r="P314" s="89"/>
      <c r="Q314" s="80"/>
      <c r="R314" s="80"/>
      <c r="S314" s="89"/>
      <c r="T314" s="89"/>
      <c r="U314" s="89"/>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77"/>
      <c r="P315" s="89"/>
      <c r="Q315" s="80"/>
      <c r="R315" s="80"/>
      <c r="S315" s="89"/>
      <c r="T315" s="89"/>
      <c r="U315" s="89"/>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10</v>
      </c>
      <c r="M316" s="73">
        <f t="shared" si="8"/>
        <v>5</v>
      </c>
      <c r="N316" s="46" t="str">
        <f t="shared" si="9"/>
        <v>OK</v>
      </c>
      <c r="O316" s="77"/>
      <c r="P316" s="89"/>
      <c r="Q316" s="120"/>
      <c r="R316" s="80"/>
      <c r="S316" s="89">
        <v>5</v>
      </c>
      <c r="T316" s="89"/>
      <c r="U316" s="89"/>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200</v>
      </c>
      <c r="M317" s="73">
        <f t="shared" si="8"/>
        <v>200</v>
      </c>
      <c r="N317" s="46" t="str">
        <f t="shared" si="9"/>
        <v>OK</v>
      </c>
      <c r="O317" s="77"/>
      <c r="P317" s="89"/>
      <c r="Q317" s="120"/>
      <c r="R317" s="80"/>
      <c r="S317" s="89"/>
      <c r="T317" s="89"/>
      <c r="U317" s="89"/>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77"/>
      <c r="P318" s="89"/>
      <c r="Q318" s="120"/>
      <c r="R318" s="80"/>
      <c r="S318" s="89"/>
      <c r="T318" s="89"/>
      <c r="U318" s="89"/>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77"/>
      <c r="P319" s="89"/>
      <c r="Q319" s="120"/>
      <c r="R319" s="80"/>
      <c r="S319" s="89"/>
      <c r="T319" s="89"/>
      <c r="U319" s="89"/>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30</v>
      </c>
      <c r="M320" s="73">
        <f t="shared" si="8"/>
        <v>30</v>
      </c>
      <c r="N320" s="46" t="str">
        <f t="shared" si="9"/>
        <v>OK</v>
      </c>
      <c r="O320" s="77"/>
      <c r="P320" s="89"/>
      <c r="Q320" s="120"/>
      <c r="R320" s="80"/>
      <c r="S320" s="89"/>
      <c r="T320" s="89"/>
      <c r="U320" s="89"/>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150</v>
      </c>
      <c r="M321" s="73">
        <f t="shared" si="8"/>
        <v>90</v>
      </c>
      <c r="N321" s="46" t="str">
        <f t="shared" si="9"/>
        <v>OK</v>
      </c>
      <c r="O321" s="136">
        <v>40</v>
      </c>
      <c r="P321" s="89"/>
      <c r="Q321" s="120"/>
      <c r="R321" s="80"/>
      <c r="S321" s="89">
        <v>20</v>
      </c>
      <c r="T321" s="89"/>
      <c r="U321" s="89"/>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150</v>
      </c>
      <c r="M322" s="73">
        <f t="shared" si="8"/>
        <v>135</v>
      </c>
      <c r="N322" s="46" t="str">
        <f t="shared" si="9"/>
        <v>OK</v>
      </c>
      <c r="O322" s="77"/>
      <c r="P322" s="89"/>
      <c r="Q322" s="120"/>
      <c r="R322" s="80"/>
      <c r="S322" s="89">
        <v>15</v>
      </c>
      <c r="T322" s="89"/>
      <c r="U322" s="89"/>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100</v>
      </c>
      <c r="M323" s="73">
        <f t="shared" si="8"/>
        <v>80</v>
      </c>
      <c r="N323" s="46" t="str">
        <f t="shared" si="9"/>
        <v>OK</v>
      </c>
      <c r="O323" s="77"/>
      <c r="P323" s="89"/>
      <c r="Q323" s="120"/>
      <c r="R323" s="80"/>
      <c r="S323" s="89">
        <v>20</v>
      </c>
      <c r="T323" s="89"/>
      <c r="U323" s="89"/>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100</v>
      </c>
      <c r="M324" s="73">
        <f t="shared" ref="M324:M387" si="10">L324-(SUM(O324:AL324))</f>
        <v>100</v>
      </c>
      <c r="N324" s="46" t="str">
        <f t="shared" si="9"/>
        <v>OK</v>
      </c>
      <c r="O324" s="77"/>
      <c r="P324" s="89"/>
      <c r="Q324" s="80"/>
      <c r="R324" s="80"/>
      <c r="S324" s="89"/>
      <c r="T324" s="89"/>
      <c r="U324" s="89"/>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100</v>
      </c>
      <c r="M325" s="73">
        <f t="shared" si="10"/>
        <v>100</v>
      </c>
      <c r="N325" s="46" t="str">
        <f t="shared" ref="N325:N388" si="11">IF(M325&lt;0,"ATENÇÃO","OK")</f>
        <v>OK</v>
      </c>
      <c r="O325" s="77"/>
      <c r="P325" s="89"/>
      <c r="Q325" s="80"/>
      <c r="R325" s="80"/>
      <c r="S325" s="89"/>
      <c r="T325" s="89"/>
      <c r="U325" s="89"/>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77"/>
      <c r="P326" s="89"/>
      <c r="Q326" s="80"/>
      <c r="R326" s="80"/>
      <c r="S326" s="89"/>
      <c r="T326" s="89"/>
      <c r="U326" s="89"/>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v>0</v>
      </c>
      <c r="M327" s="73">
        <f t="shared" si="10"/>
        <v>0</v>
      </c>
      <c r="N327" s="46" t="str">
        <f t="shared" si="11"/>
        <v>OK</v>
      </c>
      <c r="O327" s="77"/>
      <c r="P327" s="89"/>
      <c r="Q327" s="80"/>
      <c r="R327" s="80"/>
      <c r="S327" s="89"/>
      <c r="T327" s="89"/>
      <c r="U327" s="89"/>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77"/>
      <c r="P328" s="89"/>
      <c r="Q328" s="80"/>
      <c r="R328" s="80"/>
      <c r="S328" s="89"/>
      <c r="T328" s="89"/>
      <c r="U328" s="89"/>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10</v>
      </c>
      <c r="M329" s="73">
        <f t="shared" si="10"/>
        <v>10</v>
      </c>
      <c r="N329" s="46" t="str">
        <f t="shared" si="11"/>
        <v>OK</v>
      </c>
      <c r="O329" s="77"/>
      <c r="P329" s="89"/>
      <c r="Q329" s="80"/>
      <c r="R329" s="80"/>
      <c r="S329" s="89"/>
      <c r="T329" s="89"/>
      <c r="U329" s="89"/>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50</v>
      </c>
      <c r="M330" s="73">
        <f t="shared" si="10"/>
        <v>43</v>
      </c>
      <c r="N330" s="46" t="str">
        <f t="shared" si="11"/>
        <v>OK</v>
      </c>
      <c r="O330" s="77"/>
      <c r="P330" s="89"/>
      <c r="Q330" s="80"/>
      <c r="R330" s="80"/>
      <c r="S330" s="89">
        <v>7</v>
      </c>
      <c r="T330" s="89"/>
      <c r="U330" s="89"/>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77"/>
      <c r="P331" s="89"/>
      <c r="Q331" s="80"/>
      <c r="R331" s="80"/>
      <c r="S331" s="89"/>
      <c r="T331" s="89"/>
      <c r="U331" s="89"/>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77"/>
      <c r="P332" s="89"/>
      <c r="Q332" s="80"/>
      <c r="R332" s="80"/>
      <c r="S332" s="89"/>
      <c r="T332" s="89"/>
      <c r="U332" s="89"/>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v>50</v>
      </c>
      <c r="M333" s="73">
        <f t="shared" si="10"/>
        <v>50</v>
      </c>
      <c r="N333" s="46" t="str">
        <f t="shared" si="11"/>
        <v>OK</v>
      </c>
      <c r="O333" s="77"/>
      <c r="P333" s="89"/>
      <c r="Q333" s="80"/>
      <c r="R333" s="80"/>
      <c r="S333" s="89"/>
      <c r="T333" s="89"/>
      <c r="U333" s="89"/>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v>50</v>
      </c>
      <c r="M334" s="73">
        <f t="shared" si="10"/>
        <v>50</v>
      </c>
      <c r="N334" s="46" t="str">
        <f t="shared" si="11"/>
        <v>OK</v>
      </c>
      <c r="O334" s="77"/>
      <c r="P334" s="89"/>
      <c r="Q334" s="80"/>
      <c r="R334" s="80"/>
      <c r="S334" s="89"/>
      <c r="T334" s="89"/>
      <c r="U334" s="89"/>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v>50</v>
      </c>
      <c r="M335" s="73">
        <f t="shared" si="10"/>
        <v>50</v>
      </c>
      <c r="N335" s="46" t="str">
        <f t="shared" si="11"/>
        <v>OK</v>
      </c>
      <c r="O335" s="77"/>
      <c r="P335" s="89"/>
      <c r="Q335" s="80"/>
      <c r="R335" s="80"/>
      <c r="S335" s="89"/>
      <c r="T335" s="89"/>
      <c r="U335" s="89"/>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v>50</v>
      </c>
      <c r="M336" s="73">
        <f t="shared" si="10"/>
        <v>50</v>
      </c>
      <c r="N336" s="46" t="str">
        <f t="shared" si="11"/>
        <v>OK</v>
      </c>
      <c r="O336" s="77"/>
      <c r="P336" s="89"/>
      <c r="Q336" s="80"/>
      <c r="R336" s="80"/>
      <c r="S336" s="89"/>
      <c r="T336" s="89"/>
      <c r="U336" s="89"/>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v>50</v>
      </c>
      <c r="M337" s="73">
        <f t="shared" si="10"/>
        <v>50</v>
      </c>
      <c r="N337" s="46" t="str">
        <f t="shared" si="11"/>
        <v>OK</v>
      </c>
      <c r="O337" s="77"/>
      <c r="P337" s="89"/>
      <c r="Q337" s="80"/>
      <c r="R337" s="80"/>
      <c r="S337" s="89"/>
      <c r="T337" s="89"/>
      <c r="U337" s="89"/>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v>50</v>
      </c>
      <c r="M338" s="73">
        <f t="shared" si="10"/>
        <v>50</v>
      </c>
      <c r="N338" s="46" t="str">
        <f t="shared" si="11"/>
        <v>OK</v>
      </c>
      <c r="O338" s="77"/>
      <c r="P338" s="89"/>
      <c r="Q338" s="80"/>
      <c r="R338" s="80"/>
      <c r="S338" s="89"/>
      <c r="T338" s="89"/>
      <c r="U338" s="89"/>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v>50</v>
      </c>
      <c r="M339" s="73">
        <f t="shared" si="10"/>
        <v>50</v>
      </c>
      <c r="N339" s="46" t="str">
        <f t="shared" si="11"/>
        <v>OK</v>
      </c>
      <c r="O339" s="77"/>
      <c r="P339" s="89"/>
      <c r="Q339" s="80"/>
      <c r="R339" s="80"/>
      <c r="S339" s="89"/>
      <c r="T339" s="89"/>
      <c r="U339" s="89"/>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v>50</v>
      </c>
      <c r="M340" s="73">
        <f t="shared" si="10"/>
        <v>50</v>
      </c>
      <c r="N340" s="46" t="str">
        <f t="shared" si="11"/>
        <v>OK</v>
      </c>
      <c r="O340" s="77"/>
      <c r="P340" s="89"/>
      <c r="Q340" s="80"/>
      <c r="R340" s="80"/>
      <c r="S340" s="89"/>
      <c r="T340" s="89"/>
      <c r="U340" s="89"/>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v>50</v>
      </c>
      <c r="M341" s="73">
        <f t="shared" si="10"/>
        <v>50</v>
      </c>
      <c r="N341" s="46" t="str">
        <f t="shared" si="11"/>
        <v>OK</v>
      </c>
      <c r="O341" s="77"/>
      <c r="P341" s="89"/>
      <c r="Q341" s="80"/>
      <c r="R341" s="80"/>
      <c r="S341" s="89"/>
      <c r="T341" s="89"/>
      <c r="U341" s="89"/>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v>50</v>
      </c>
      <c r="M342" s="73">
        <f t="shared" si="10"/>
        <v>50</v>
      </c>
      <c r="N342" s="46" t="str">
        <f t="shared" si="11"/>
        <v>OK</v>
      </c>
      <c r="O342" s="77"/>
      <c r="P342" s="89"/>
      <c r="Q342" s="80"/>
      <c r="R342" s="80"/>
      <c r="S342" s="89"/>
      <c r="T342" s="89"/>
      <c r="U342" s="89"/>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50</v>
      </c>
      <c r="M343" s="73">
        <f t="shared" si="10"/>
        <v>50</v>
      </c>
      <c r="N343" s="46" t="str">
        <f t="shared" si="11"/>
        <v>OK</v>
      </c>
      <c r="O343" s="77"/>
      <c r="P343" s="89"/>
      <c r="Q343" s="80"/>
      <c r="R343" s="80"/>
      <c r="S343" s="89"/>
      <c r="T343" s="89"/>
      <c r="U343" s="89"/>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v>50</v>
      </c>
      <c r="M344" s="73">
        <f t="shared" si="10"/>
        <v>50</v>
      </c>
      <c r="N344" s="46" t="str">
        <f t="shared" si="11"/>
        <v>OK</v>
      </c>
      <c r="O344" s="77"/>
      <c r="P344" s="89"/>
      <c r="Q344" s="80"/>
      <c r="R344" s="80"/>
      <c r="S344" s="89"/>
      <c r="T344" s="89"/>
      <c r="U344" s="89"/>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v>50</v>
      </c>
      <c r="M345" s="73">
        <f t="shared" si="10"/>
        <v>50</v>
      </c>
      <c r="N345" s="46" t="str">
        <f t="shared" si="11"/>
        <v>OK</v>
      </c>
      <c r="O345" s="77"/>
      <c r="P345" s="89"/>
      <c r="Q345" s="80"/>
      <c r="R345" s="80"/>
      <c r="S345" s="89"/>
      <c r="T345" s="89"/>
      <c r="U345" s="89"/>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77"/>
      <c r="P346" s="89"/>
      <c r="Q346" s="80"/>
      <c r="R346" s="80"/>
      <c r="S346" s="89"/>
      <c r="T346" s="89"/>
      <c r="U346" s="89"/>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v>0</v>
      </c>
      <c r="M347" s="73">
        <f t="shared" si="10"/>
        <v>0</v>
      </c>
      <c r="N347" s="46" t="str">
        <f t="shared" si="11"/>
        <v>OK</v>
      </c>
      <c r="O347" s="77"/>
      <c r="P347" s="89"/>
      <c r="Q347" s="80"/>
      <c r="R347" s="80"/>
      <c r="S347" s="89"/>
      <c r="T347" s="89"/>
      <c r="U347" s="89"/>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v>0</v>
      </c>
      <c r="M348" s="73">
        <f t="shared" si="10"/>
        <v>0</v>
      </c>
      <c r="N348" s="46" t="str">
        <f t="shared" si="11"/>
        <v>OK</v>
      </c>
      <c r="O348" s="77"/>
      <c r="P348" s="89"/>
      <c r="Q348" s="80"/>
      <c r="R348" s="80"/>
      <c r="S348" s="89"/>
      <c r="T348" s="89"/>
      <c r="U348" s="89"/>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v>0</v>
      </c>
      <c r="M349" s="73">
        <f t="shared" si="10"/>
        <v>0</v>
      </c>
      <c r="N349" s="46" t="str">
        <f t="shared" si="11"/>
        <v>OK</v>
      </c>
      <c r="O349" s="77"/>
      <c r="P349" s="89"/>
      <c r="Q349" s="80"/>
      <c r="R349" s="80"/>
      <c r="S349" s="89"/>
      <c r="T349" s="89"/>
      <c r="U349" s="89"/>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0</v>
      </c>
      <c r="M350" s="73">
        <f t="shared" si="10"/>
        <v>0</v>
      </c>
      <c r="N350" s="46" t="str">
        <f t="shared" si="11"/>
        <v>OK</v>
      </c>
      <c r="O350" s="77"/>
      <c r="P350" s="89"/>
      <c r="Q350" s="80"/>
      <c r="R350" s="80"/>
      <c r="S350" s="89"/>
      <c r="T350" s="89"/>
      <c r="U350" s="89"/>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v>0</v>
      </c>
      <c r="M351" s="73">
        <f t="shared" si="10"/>
        <v>0</v>
      </c>
      <c r="N351" s="46" t="str">
        <f t="shared" si="11"/>
        <v>OK</v>
      </c>
      <c r="O351" s="77"/>
      <c r="P351" s="89"/>
      <c r="Q351" s="80"/>
      <c r="R351" s="80"/>
      <c r="S351" s="89"/>
      <c r="T351" s="89"/>
      <c r="U351" s="89"/>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100</v>
      </c>
      <c r="M352" s="73">
        <f t="shared" si="10"/>
        <v>100</v>
      </c>
      <c r="N352" s="46" t="str">
        <f t="shared" si="11"/>
        <v>OK</v>
      </c>
      <c r="O352" s="77"/>
      <c r="P352" s="89"/>
      <c r="Q352" s="80"/>
      <c r="R352" s="80"/>
      <c r="S352" s="89"/>
      <c r="T352" s="89"/>
      <c r="U352" s="89"/>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300</v>
      </c>
      <c r="M353" s="73">
        <f t="shared" si="10"/>
        <v>300</v>
      </c>
      <c r="N353" s="46" t="str">
        <f t="shared" si="11"/>
        <v>OK</v>
      </c>
      <c r="O353" s="77"/>
      <c r="P353" s="89"/>
      <c r="Q353" s="80"/>
      <c r="R353" s="80"/>
      <c r="S353" s="89"/>
      <c r="T353" s="89"/>
      <c r="U353" s="89"/>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300</v>
      </c>
      <c r="M354" s="73">
        <f t="shared" si="10"/>
        <v>300</v>
      </c>
      <c r="N354" s="46" t="str">
        <f t="shared" si="11"/>
        <v>OK</v>
      </c>
      <c r="O354" s="77"/>
      <c r="P354" s="89"/>
      <c r="Q354" s="80"/>
      <c r="R354" s="80"/>
      <c r="S354" s="89"/>
      <c r="T354" s="89"/>
      <c r="U354" s="89"/>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100</v>
      </c>
      <c r="M355" s="73">
        <f t="shared" si="10"/>
        <v>100</v>
      </c>
      <c r="N355" s="46" t="str">
        <f t="shared" si="11"/>
        <v>OK</v>
      </c>
      <c r="O355" s="77"/>
      <c r="P355" s="89"/>
      <c r="Q355" s="80"/>
      <c r="R355" s="80"/>
      <c r="S355" s="89"/>
      <c r="T355" s="89"/>
      <c r="U355" s="89"/>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77"/>
      <c r="P356" s="89"/>
      <c r="Q356" s="80"/>
      <c r="R356" s="80"/>
      <c r="S356" s="89"/>
      <c r="T356" s="89"/>
      <c r="U356" s="89"/>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77"/>
      <c r="P357" s="89"/>
      <c r="Q357" s="80"/>
      <c r="R357" s="80"/>
      <c r="S357" s="89"/>
      <c r="T357" s="89"/>
      <c r="U357" s="89"/>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77"/>
      <c r="P358" s="89"/>
      <c r="Q358" s="80"/>
      <c r="R358" s="80"/>
      <c r="S358" s="89"/>
      <c r="T358" s="89"/>
      <c r="U358" s="89"/>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300</v>
      </c>
      <c r="M359" s="73">
        <f t="shared" si="10"/>
        <v>300</v>
      </c>
      <c r="N359" s="46" t="str">
        <f t="shared" si="11"/>
        <v>OK</v>
      </c>
      <c r="O359" s="77"/>
      <c r="P359" s="89"/>
      <c r="Q359" s="80"/>
      <c r="R359" s="80"/>
      <c r="S359" s="89"/>
      <c r="T359" s="89"/>
      <c r="U359" s="89"/>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300</v>
      </c>
      <c r="M360" s="73">
        <f t="shared" si="10"/>
        <v>300</v>
      </c>
      <c r="N360" s="46" t="str">
        <f t="shared" si="11"/>
        <v>OK</v>
      </c>
      <c r="O360" s="77"/>
      <c r="P360" s="89"/>
      <c r="Q360" s="80"/>
      <c r="R360" s="80"/>
      <c r="S360" s="89"/>
      <c r="T360" s="89"/>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100</v>
      </c>
      <c r="M361" s="73">
        <f t="shared" si="10"/>
        <v>100</v>
      </c>
      <c r="N361" s="46" t="str">
        <f t="shared" si="11"/>
        <v>OK</v>
      </c>
      <c r="O361" s="77"/>
      <c r="P361" s="89"/>
      <c r="Q361" s="80"/>
      <c r="R361" s="80"/>
      <c r="S361" s="89"/>
      <c r="T361" s="89"/>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100</v>
      </c>
      <c r="M362" s="73">
        <f t="shared" si="10"/>
        <v>50</v>
      </c>
      <c r="N362" s="46" t="str">
        <f t="shared" si="11"/>
        <v>OK</v>
      </c>
      <c r="O362" s="77"/>
      <c r="P362" s="89"/>
      <c r="Q362" s="80">
        <v>50</v>
      </c>
      <c r="R362" s="80"/>
      <c r="S362" s="89"/>
      <c r="T362" s="89"/>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100</v>
      </c>
      <c r="M363" s="73">
        <f t="shared" si="10"/>
        <v>50</v>
      </c>
      <c r="N363" s="46" t="str">
        <f t="shared" si="11"/>
        <v>OK</v>
      </c>
      <c r="O363" s="77"/>
      <c r="P363" s="89"/>
      <c r="Q363" s="80">
        <v>50</v>
      </c>
      <c r="R363" s="80"/>
      <c r="S363" s="89"/>
      <c r="T363" s="89"/>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50</v>
      </c>
      <c r="M364" s="73">
        <f t="shared" si="10"/>
        <v>50</v>
      </c>
      <c r="N364" s="46" t="str">
        <f t="shared" si="11"/>
        <v>OK</v>
      </c>
      <c r="O364" s="77"/>
      <c r="P364" s="89"/>
      <c r="Q364" s="80"/>
      <c r="R364" s="80"/>
      <c r="S364" s="89"/>
      <c r="T364" s="89"/>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50</v>
      </c>
      <c r="M365" s="73">
        <f t="shared" si="10"/>
        <v>0</v>
      </c>
      <c r="N365" s="46" t="str">
        <f t="shared" si="11"/>
        <v>OK</v>
      </c>
      <c r="O365" s="77"/>
      <c r="P365" s="89"/>
      <c r="Q365" s="80">
        <v>50</v>
      </c>
      <c r="R365" s="80"/>
      <c r="S365" s="89"/>
      <c r="T365" s="89"/>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50</v>
      </c>
      <c r="M366" s="73">
        <f t="shared" si="10"/>
        <v>50</v>
      </c>
      <c r="N366" s="46" t="str">
        <f t="shared" si="11"/>
        <v>OK</v>
      </c>
      <c r="O366" s="77"/>
      <c r="P366" s="89"/>
      <c r="Q366" s="80"/>
      <c r="R366" s="80"/>
      <c r="S366" s="89"/>
      <c r="T366" s="89"/>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300</v>
      </c>
      <c r="M367" s="73">
        <f t="shared" si="10"/>
        <v>250</v>
      </c>
      <c r="N367" s="46" t="str">
        <f t="shared" si="11"/>
        <v>OK</v>
      </c>
      <c r="O367" s="77"/>
      <c r="P367" s="89"/>
      <c r="Q367" s="80">
        <v>50</v>
      </c>
      <c r="R367" s="80"/>
      <c r="S367" s="89"/>
      <c r="T367" s="89"/>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300</v>
      </c>
      <c r="M368" s="73">
        <f t="shared" si="10"/>
        <v>250</v>
      </c>
      <c r="N368" s="46" t="str">
        <f t="shared" si="11"/>
        <v>OK</v>
      </c>
      <c r="O368" s="77"/>
      <c r="P368" s="89"/>
      <c r="Q368" s="80">
        <v>50</v>
      </c>
      <c r="R368" s="80"/>
      <c r="S368" s="89"/>
      <c r="T368" s="89"/>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5</v>
      </c>
      <c r="M369" s="73">
        <f t="shared" si="10"/>
        <v>5</v>
      </c>
      <c r="N369" s="46" t="str">
        <f t="shared" si="11"/>
        <v>OK</v>
      </c>
      <c r="O369" s="77"/>
      <c r="P369" s="89"/>
      <c r="Q369" s="80"/>
      <c r="R369" s="80"/>
      <c r="S369" s="89"/>
      <c r="T369" s="89"/>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200</v>
      </c>
      <c r="M370" s="73">
        <f t="shared" si="10"/>
        <v>175</v>
      </c>
      <c r="N370" s="46" t="str">
        <f t="shared" si="11"/>
        <v>OK</v>
      </c>
      <c r="O370" s="77"/>
      <c r="P370" s="89"/>
      <c r="Q370" s="80">
        <v>25</v>
      </c>
      <c r="R370" s="80"/>
      <c r="S370" s="89"/>
      <c r="T370" s="89"/>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200</v>
      </c>
      <c r="M371" s="73">
        <f t="shared" si="10"/>
        <v>175</v>
      </c>
      <c r="N371" s="46" t="str">
        <f t="shared" si="11"/>
        <v>OK</v>
      </c>
      <c r="O371" s="77"/>
      <c r="P371" s="89"/>
      <c r="Q371" s="80">
        <v>25</v>
      </c>
      <c r="R371" s="80"/>
      <c r="S371" s="89"/>
      <c r="T371" s="89"/>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200</v>
      </c>
      <c r="M372" s="73">
        <f t="shared" si="10"/>
        <v>175</v>
      </c>
      <c r="N372" s="46" t="str">
        <f t="shared" si="11"/>
        <v>OK</v>
      </c>
      <c r="O372" s="77"/>
      <c r="P372" s="89"/>
      <c r="Q372" s="80">
        <v>25</v>
      </c>
      <c r="R372" s="80"/>
      <c r="S372" s="89"/>
      <c r="T372" s="89"/>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200</v>
      </c>
      <c r="M373" s="73">
        <f t="shared" si="10"/>
        <v>175</v>
      </c>
      <c r="N373" s="46" t="str">
        <f t="shared" si="11"/>
        <v>OK</v>
      </c>
      <c r="O373" s="77"/>
      <c r="P373" s="89"/>
      <c r="Q373" s="80">
        <v>25</v>
      </c>
      <c r="R373" s="80"/>
      <c r="S373" s="89"/>
      <c r="T373" s="89"/>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77"/>
      <c r="P374" s="89"/>
      <c r="Q374" s="80"/>
      <c r="R374" s="80"/>
      <c r="S374" s="89"/>
      <c r="T374" s="89"/>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200</v>
      </c>
      <c r="M375" s="73">
        <f t="shared" si="10"/>
        <v>200</v>
      </c>
      <c r="N375" s="46" t="str">
        <f t="shared" si="11"/>
        <v>OK</v>
      </c>
      <c r="O375" s="77"/>
      <c r="P375" s="89"/>
      <c r="Q375" s="80"/>
      <c r="R375" s="80"/>
      <c r="S375" s="89"/>
      <c r="T375" s="89"/>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77"/>
      <c r="P376" s="89"/>
      <c r="Q376" s="80"/>
      <c r="R376" s="80"/>
      <c r="S376" s="89"/>
      <c r="T376" s="89"/>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10</v>
      </c>
      <c r="M377" s="73">
        <f t="shared" si="10"/>
        <v>10</v>
      </c>
      <c r="N377" s="46" t="str">
        <f t="shared" si="11"/>
        <v>OK</v>
      </c>
      <c r="O377" s="77"/>
      <c r="P377" s="89"/>
      <c r="Q377" s="80"/>
      <c r="R377" s="80"/>
      <c r="S377" s="89"/>
      <c r="T377" s="89"/>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10</v>
      </c>
      <c r="M378" s="73">
        <f t="shared" si="10"/>
        <v>10</v>
      </c>
      <c r="N378" s="46" t="str">
        <f t="shared" si="11"/>
        <v>OK</v>
      </c>
      <c r="O378" s="77"/>
      <c r="P378" s="89"/>
      <c r="Q378" s="80"/>
      <c r="R378" s="80"/>
      <c r="S378" s="89"/>
      <c r="T378" s="89"/>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10</v>
      </c>
      <c r="M379" s="73">
        <f t="shared" si="10"/>
        <v>10</v>
      </c>
      <c r="N379" s="46" t="str">
        <f t="shared" si="11"/>
        <v>OK</v>
      </c>
      <c r="O379" s="77"/>
      <c r="P379" s="89"/>
      <c r="Q379" s="80"/>
      <c r="R379" s="80"/>
      <c r="S379" s="89"/>
      <c r="T379" s="89"/>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10</v>
      </c>
      <c r="M380" s="73">
        <f t="shared" si="10"/>
        <v>10</v>
      </c>
      <c r="N380" s="46" t="str">
        <f t="shared" si="11"/>
        <v>OK</v>
      </c>
      <c r="O380" s="77"/>
      <c r="P380" s="89"/>
      <c r="Q380" s="80"/>
      <c r="R380" s="80"/>
      <c r="S380" s="89"/>
      <c r="T380" s="89"/>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10</v>
      </c>
      <c r="M381" s="73">
        <f t="shared" si="10"/>
        <v>10</v>
      </c>
      <c r="N381" s="46" t="str">
        <f t="shared" si="11"/>
        <v>OK</v>
      </c>
      <c r="O381" s="77"/>
      <c r="P381" s="89"/>
      <c r="Q381" s="80"/>
      <c r="R381" s="80"/>
      <c r="S381" s="89"/>
      <c r="T381" s="89"/>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10</v>
      </c>
      <c r="M382" s="73">
        <f t="shared" si="10"/>
        <v>10</v>
      </c>
      <c r="N382" s="46" t="str">
        <f t="shared" si="11"/>
        <v>OK</v>
      </c>
      <c r="O382" s="77"/>
      <c r="P382" s="89"/>
      <c r="Q382" s="80"/>
      <c r="R382" s="80"/>
      <c r="S382" s="89"/>
      <c r="T382" s="89"/>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10</v>
      </c>
      <c r="M383" s="73">
        <f t="shared" si="10"/>
        <v>10</v>
      </c>
      <c r="N383" s="46" t="str">
        <f t="shared" si="11"/>
        <v>OK</v>
      </c>
      <c r="O383" s="77"/>
      <c r="P383" s="89"/>
      <c r="Q383" s="80"/>
      <c r="R383" s="80"/>
      <c r="S383" s="89"/>
      <c r="T383" s="89"/>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10</v>
      </c>
      <c r="M384" s="73">
        <f t="shared" si="10"/>
        <v>10</v>
      </c>
      <c r="N384" s="46" t="str">
        <f t="shared" si="11"/>
        <v>OK</v>
      </c>
      <c r="O384" s="77"/>
      <c r="P384" s="89"/>
      <c r="Q384" s="80"/>
      <c r="R384" s="80"/>
      <c r="S384" s="89"/>
      <c r="T384" s="89"/>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10</v>
      </c>
      <c r="M385" s="73">
        <f t="shared" si="10"/>
        <v>10</v>
      </c>
      <c r="N385" s="46" t="str">
        <f t="shared" si="11"/>
        <v>OK</v>
      </c>
      <c r="O385" s="77"/>
      <c r="P385" s="89"/>
      <c r="Q385" s="80"/>
      <c r="R385" s="80"/>
      <c r="S385" s="89"/>
      <c r="T385" s="89"/>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10</v>
      </c>
      <c r="M386" s="73">
        <f t="shared" si="10"/>
        <v>10</v>
      </c>
      <c r="N386" s="46" t="str">
        <f t="shared" si="11"/>
        <v>OK</v>
      </c>
      <c r="O386" s="77"/>
      <c r="P386" s="89"/>
      <c r="Q386" s="80"/>
      <c r="R386" s="80"/>
      <c r="S386" s="89"/>
      <c r="T386" s="89"/>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10</v>
      </c>
      <c r="M387" s="73">
        <f t="shared" si="10"/>
        <v>10</v>
      </c>
      <c r="N387" s="46" t="str">
        <f t="shared" si="11"/>
        <v>OK</v>
      </c>
      <c r="O387" s="77"/>
      <c r="P387" s="89"/>
      <c r="Q387" s="80"/>
      <c r="R387" s="80"/>
      <c r="S387" s="89"/>
      <c r="T387" s="89"/>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10</v>
      </c>
      <c r="M388" s="73">
        <f t="shared" ref="M388:M451" si="12">L388-(SUM(O388:AL388))</f>
        <v>10</v>
      </c>
      <c r="N388" s="46" t="str">
        <f t="shared" si="11"/>
        <v>OK</v>
      </c>
      <c r="O388" s="77"/>
      <c r="P388" s="89"/>
      <c r="Q388" s="80"/>
      <c r="R388" s="80"/>
      <c r="S388" s="89"/>
      <c r="T388" s="89"/>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10</v>
      </c>
      <c r="M389" s="73">
        <f t="shared" si="12"/>
        <v>10</v>
      </c>
      <c r="N389" s="46" t="str">
        <f t="shared" ref="N389:N452" si="13">IF(M389&lt;0,"ATENÇÃO","OK")</f>
        <v>OK</v>
      </c>
      <c r="O389" s="77"/>
      <c r="P389" s="89"/>
      <c r="Q389" s="80"/>
      <c r="R389" s="80"/>
      <c r="S389" s="89"/>
      <c r="T389" s="89"/>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10</v>
      </c>
      <c r="M390" s="73">
        <f t="shared" si="12"/>
        <v>10</v>
      </c>
      <c r="N390" s="46" t="str">
        <f t="shared" si="13"/>
        <v>OK</v>
      </c>
      <c r="O390" s="77"/>
      <c r="P390" s="89"/>
      <c r="Q390" s="80"/>
      <c r="R390" s="80"/>
      <c r="S390" s="89"/>
      <c r="T390" s="89"/>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10</v>
      </c>
      <c r="M391" s="73">
        <f t="shared" si="12"/>
        <v>10</v>
      </c>
      <c r="N391" s="46" t="str">
        <f t="shared" si="13"/>
        <v>OK</v>
      </c>
      <c r="O391" s="77"/>
      <c r="P391" s="89"/>
      <c r="Q391" s="80"/>
      <c r="R391" s="80"/>
      <c r="S391" s="89"/>
      <c r="T391" s="89"/>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10</v>
      </c>
      <c r="M392" s="73">
        <f t="shared" si="12"/>
        <v>10</v>
      </c>
      <c r="N392" s="46" t="str">
        <f t="shared" si="13"/>
        <v>OK</v>
      </c>
      <c r="O392" s="77"/>
      <c r="P392" s="89"/>
      <c r="Q392" s="80"/>
      <c r="R392" s="80"/>
      <c r="S392" s="89"/>
      <c r="T392" s="89"/>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10</v>
      </c>
      <c r="M393" s="73">
        <f t="shared" si="12"/>
        <v>10</v>
      </c>
      <c r="N393" s="46" t="str">
        <f t="shared" si="13"/>
        <v>OK</v>
      </c>
      <c r="O393" s="77"/>
      <c r="P393" s="89"/>
      <c r="Q393" s="80"/>
      <c r="R393" s="80"/>
      <c r="S393" s="89"/>
      <c r="T393" s="89"/>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0</v>
      </c>
      <c r="M394" s="73">
        <f t="shared" si="12"/>
        <v>0</v>
      </c>
      <c r="N394" s="46" t="str">
        <f t="shared" si="13"/>
        <v>OK</v>
      </c>
      <c r="O394" s="77"/>
      <c r="P394" s="89"/>
      <c r="Q394" s="80"/>
      <c r="R394" s="80"/>
      <c r="S394" s="89"/>
      <c r="T394" s="89"/>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77"/>
      <c r="P395" s="89"/>
      <c r="Q395" s="80"/>
      <c r="R395" s="80"/>
      <c r="S395" s="89"/>
      <c r="T395" s="89"/>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10</v>
      </c>
      <c r="M396" s="73">
        <f t="shared" si="12"/>
        <v>10</v>
      </c>
      <c r="N396" s="46" t="str">
        <f t="shared" si="13"/>
        <v>OK</v>
      </c>
      <c r="O396" s="77"/>
      <c r="P396" s="89"/>
      <c r="Q396" s="80"/>
      <c r="R396" s="80"/>
      <c r="S396" s="89"/>
      <c r="T396" s="89"/>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77"/>
      <c r="P397" s="89"/>
      <c r="Q397" s="80"/>
      <c r="R397" s="80"/>
      <c r="S397" s="89"/>
      <c r="T397" s="89"/>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77"/>
      <c r="P398" s="89"/>
      <c r="Q398" s="80"/>
      <c r="R398" s="80"/>
      <c r="S398" s="89"/>
      <c r="T398" s="89"/>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77"/>
      <c r="P399" s="89"/>
      <c r="Q399" s="80"/>
      <c r="R399" s="80"/>
      <c r="S399" s="89"/>
      <c r="T399" s="89"/>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20</v>
      </c>
      <c r="M400" s="73">
        <f t="shared" si="12"/>
        <v>20</v>
      </c>
      <c r="N400" s="46" t="str">
        <f t="shared" si="13"/>
        <v>OK</v>
      </c>
      <c r="O400" s="77"/>
      <c r="P400" s="89"/>
      <c r="Q400" s="80"/>
      <c r="R400" s="80"/>
      <c r="S400" s="89"/>
      <c r="T400" s="89"/>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20</v>
      </c>
      <c r="M401" s="73">
        <f t="shared" si="12"/>
        <v>20</v>
      </c>
      <c r="N401" s="46" t="str">
        <f t="shared" si="13"/>
        <v>OK</v>
      </c>
      <c r="O401" s="77"/>
      <c r="P401" s="89"/>
      <c r="Q401" s="80"/>
      <c r="R401" s="80"/>
      <c r="S401" s="89"/>
      <c r="T401" s="89"/>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20</v>
      </c>
      <c r="M402" s="73">
        <f t="shared" si="12"/>
        <v>20</v>
      </c>
      <c r="N402" s="46" t="str">
        <f t="shared" si="13"/>
        <v>OK</v>
      </c>
      <c r="O402" s="77"/>
      <c r="P402" s="89"/>
      <c r="Q402" s="80"/>
      <c r="R402" s="80"/>
      <c r="S402" s="89"/>
      <c r="T402" s="89"/>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20</v>
      </c>
      <c r="M403" s="73">
        <f t="shared" si="12"/>
        <v>20</v>
      </c>
      <c r="N403" s="46" t="str">
        <f t="shared" si="13"/>
        <v>OK</v>
      </c>
      <c r="O403" s="77"/>
      <c r="P403" s="89"/>
      <c r="Q403" s="80"/>
      <c r="R403" s="80"/>
      <c r="S403" s="89"/>
      <c r="T403" s="89"/>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20</v>
      </c>
      <c r="M404" s="73">
        <f t="shared" si="12"/>
        <v>20</v>
      </c>
      <c r="N404" s="46" t="str">
        <f t="shared" si="13"/>
        <v>OK</v>
      </c>
      <c r="O404" s="77"/>
      <c r="P404" s="89"/>
      <c r="Q404" s="80"/>
      <c r="R404" s="80"/>
      <c r="S404" s="89"/>
      <c r="T404" s="89"/>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20</v>
      </c>
      <c r="M405" s="73">
        <f t="shared" si="12"/>
        <v>20</v>
      </c>
      <c r="N405" s="46" t="str">
        <f t="shared" si="13"/>
        <v>OK</v>
      </c>
      <c r="O405" s="77"/>
      <c r="P405" s="89"/>
      <c r="Q405" s="80"/>
      <c r="R405" s="80"/>
      <c r="S405" s="89"/>
      <c r="T405" s="89"/>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10</v>
      </c>
      <c r="M406" s="73">
        <f t="shared" si="12"/>
        <v>10</v>
      </c>
      <c r="N406" s="46" t="str">
        <f t="shared" si="13"/>
        <v>OK</v>
      </c>
      <c r="O406" s="77"/>
      <c r="P406" s="89"/>
      <c r="Q406" s="80"/>
      <c r="R406" s="80"/>
      <c r="S406" s="89"/>
      <c r="T406" s="89"/>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10</v>
      </c>
      <c r="M407" s="73">
        <f t="shared" si="12"/>
        <v>10</v>
      </c>
      <c r="N407" s="46" t="str">
        <f t="shared" si="13"/>
        <v>OK</v>
      </c>
      <c r="O407" s="77"/>
      <c r="P407" s="89"/>
      <c r="Q407" s="80"/>
      <c r="R407" s="80"/>
      <c r="S407" s="89"/>
      <c r="T407" s="89"/>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20</v>
      </c>
      <c r="M408" s="73">
        <f t="shared" si="12"/>
        <v>20</v>
      </c>
      <c r="N408" s="46" t="str">
        <f t="shared" si="13"/>
        <v>OK</v>
      </c>
      <c r="O408" s="77"/>
      <c r="P408" s="89"/>
      <c r="Q408" s="80"/>
      <c r="R408" s="80"/>
      <c r="S408" s="89"/>
      <c r="T408" s="89"/>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20</v>
      </c>
      <c r="M409" s="73">
        <f t="shared" si="12"/>
        <v>20</v>
      </c>
      <c r="N409" s="46" t="str">
        <f t="shared" si="13"/>
        <v>OK</v>
      </c>
      <c r="O409" s="77"/>
      <c r="P409" s="89"/>
      <c r="Q409" s="80"/>
      <c r="R409" s="80"/>
      <c r="S409" s="89"/>
      <c r="T409" s="89"/>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10</v>
      </c>
      <c r="M410" s="73">
        <f t="shared" si="12"/>
        <v>10</v>
      </c>
      <c r="N410" s="46" t="str">
        <f t="shared" si="13"/>
        <v>OK</v>
      </c>
      <c r="O410" s="77"/>
      <c r="P410" s="89"/>
      <c r="Q410" s="80"/>
      <c r="R410" s="80"/>
      <c r="S410" s="89"/>
      <c r="T410" s="89"/>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10</v>
      </c>
      <c r="M411" s="73">
        <f t="shared" si="12"/>
        <v>10</v>
      </c>
      <c r="N411" s="46" t="str">
        <f t="shared" si="13"/>
        <v>OK</v>
      </c>
      <c r="O411" s="77"/>
      <c r="P411" s="89"/>
      <c r="Q411" s="80"/>
      <c r="R411" s="80"/>
      <c r="S411" s="89"/>
      <c r="T411" s="89"/>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10</v>
      </c>
      <c r="M412" s="73">
        <f t="shared" si="12"/>
        <v>10</v>
      </c>
      <c r="N412" s="46" t="str">
        <f t="shared" si="13"/>
        <v>OK</v>
      </c>
      <c r="O412" s="77"/>
      <c r="P412" s="89"/>
      <c r="Q412" s="80"/>
      <c r="R412" s="80"/>
      <c r="S412" s="89"/>
      <c r="T412" s="89"/>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50</v>
      </c>
      <c r="M413" s="73">
        <f t="shared" si="12"/>
        <v>50</v>
      </c>
      <c r="N413" s="46" t="str">
        <f t="shared" si="13"/>
        <v>OK</v>
      </c>
      <c r="O413" s="77"/>
      <c r="P413" s="89"/>
      <c r="Q413" s="80"/>
      <c r="R413" s="80"/>
      <c r="S413" s="89"/>
      <c r="T413" s="89"/>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77"/>
      <c r="P414" s="89"/>
      <c r="Q414" s="80"/>
      <c r="R414" s="80"/>
      <c r="S414" s="89"/>
      <c r="T414" s="89"/>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77"/>
      <c r="P415" s="89"/>
      <c r="Q415" s="80"/>
      <c r="R415" s="80"/>
      <c r="S415" s="89"/>
      <c r="T415" s="89"/>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77"/>
      <c r="P416" s="89"/>
      <c r="Q416" s="80"/>
      <c r="R416" s="80"/>
      <c r="S416" s="89"/>
      <c r="T416" s="89"/>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77"/>
      <c r="P417" s="89"/>
      <c r="Q417" s="80"/>
      <c r="R417" s="80"/>
      <c r="S417" s="89"/>
      <c r="T417" s="89"/>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0</v>
      </c>
      <c r="M418" s="73">
        <f t="shared" si="12"/>
        <v>0</v>
      </c>
      <c r="N418" s="46" t="str">
        <f t="shared" si="13"/>
        <v>OK</v>
      </c>
      <c r="O418" s="77"/>
      <c r="P418" s="89"/>
      <c r="Q418" s="80"/>
      <c r="R418" s="80"/>
      <c r="S418" s="89"/>
      <c r="T418" s="89"/>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0</v>
      </c>
      <c r="M419" s="73">
        <f t="shared" si="12"/>
        <v>0</v>
      </c>
      <c r="N419" s="46" t="str">
        <f t="shared" si="13"/>
        <v>OK</v>
      </c>
      <c r="O419" s="77"/>
      <c r="P419" s="89"/>
      <c r="Q419" s="80"/>
      <c r="R419" s="80"/>
      <c r="S419" s="89"/>
      <c r="T419" s="89"/>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0</v>
      </c>
      <c r="M420" s="73">
        <f t="shared" si="12"/>
        <v>0</v>
      </c>
      <c r="N420" s="46" t="str">
        <f t="shared" si="13"/>
        <v>OK</v>
      </c>
      <c r="O420" s="77"/>
      <c r="P420" s="89"/>
      <c r="Q420" s="80"/>
      <c r="R420" s="80"/>
      <c r="S420" s="89"/>
      <c r="T420" s="89"/>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0</v>
      </c>
      <c r="M421" s="73">
        <f t="shared" si="12"/>
        <v>0</v>
      </c>
      <c r="N421" s="46" t="str">
        <f t="shared" si="13"/>
        <v>OK</v>
      </c>
      <c r="O421" s="77"/>
      <c r="P421" s="89"/>
      <c r="Q421" s="80"/>
      <c r="R421" s="80"/>
      <c r="S421" s="89"/>
      <c r="T421" s="89"/>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77"/>
      <c r="P422" s="89"/>
      <c r="Q422" s="80"/>
      <c r="R422" s="80"/>
      <c r="S422" s="89"/>
      <c r="T422" s="89"/>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77"/>
      <c r="P423" s="89"/>
      <c r="Q423" s="80"/>
      <c r="R423" s="80"/>
      <c r="S423" s="89"/>
      <c r="T423" s="89"/>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77"/>
      <c r="P424" s="89"/>
      <c r="Q424" s="80"/>
      <c r="R424" s="80"/>
      <c r="S424" s="89"/>
      <c r="T424" s="89"/>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77"/>
      <c r="P425" s="89"/>
      <c r="Q425" s="80"/>
      <c r="R425" s="80"/>
      <c r="S425" s="89"/>
      <c r="T425" s="89"/>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77"/>
      <c r="P426" s="89"/>
      <c r="Q426" s="80"/>
      <c r="R426" s="80"/>
      <c r="S426" s="89"/>
      <c r="T426" s="89"/>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77"/>
      <c r="P427" s="89"/>
      <c r="Q427" s="80"/>
      <c r="R427" s="80"/>
      <c r="S427" s="89"/>
      <c r="T427" s="89"/>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0</v>
      </c>
      <c r="M428" s="73">
        <f t="shared" si="12"/>
        <v>0</v>
      </c>
      <c r="N428" s="46" t="str">
        <f t="shared" si="13"/>
        <v>OK</v>
      </c>
      <c r="O428" s="77"/>
      <c r="P428" s="89"/>
      <c r="Q428" s="80"/>
      <c r="R428" s="80"/>
      <c r="S428" s="89"/>
      <c r="T428" s="89"/>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77"/>
      <c r="P429" s="89"/>
      <c r="Q429" s="80"/>
      <c r="R429" s="80"/>
      <c r="S429" s="89"/>
      <c r="T429" s="89"/>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0</v>
      </c>
      <c r="M430" s="73">
        <f t="shared" si="12"/>
        <v>0</v>
      </c>
      <c r="N430" s="46" t="str">
        <f t="shared" si="13"/>
        <v>OK</v>
      </c>
      <c r="O430" s="77"/>
      <c r="P430" s="89"/>
      <c r="Q430" s="80"/>
      <c r="R430" s="80"/>
      <c r="S430" s="89"/>
      <c r="T430" s="89"/>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v>0</v>
      </c>
      <c r="M431" s="73">
        <f t="shared" si="12"/>
        <v>0</v>
      </c>
      <c r="N431" s="46" t="str">
        <f t="shared" si="13"/>
        <v>OK</v>
      </c>
      <c r="O431" s="77"/>
      <c r="P431" s="89"/>
      <c r="Q431" s="80"/>
      <c r="R431" s="80"/>
      <c r="S431" s="89"/>
      <c r="T431" s="89"/>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77"/>
      <c r="P432" s="89"/>
      <c r="Q432" s="80"/>
      <c r="R432" s="80"/>
      <c r="S432" s="89"/>
      <c r="T432" s="89"/>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77"/>
      <c r="P433" s="89"/>
      <c r="Q433" s="80"/>
      <c r="R433" s="80"/>
      <c r="S433" s="89"/>
      <c r="T433" s="89"/>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77"/>
      <c r="P434" s="89"/>
      <c r="Q434" s="80"/>
      <c r="R434" s="80"/>
      <c r="S434" s="89"/>
      <c r="T434" s="89"/>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77"/>
      <c r="P435" s="89"/>
      <c r="Q435" s="80"/>
      <c r="R435" s="80"/>
      <c r="S435" s="89"/>
      <c r="T435" s="89"/>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77"/>
      <c r="P436" s="89"/>
      <c r="Q436" s="80"/>
      <c r="R436" s="80"/>
      <c r="S436" s="89"/>
      <c r="T436" s="89"/>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0</v>
      </c>
      <c r="M437" s="73">
        <f t="shared" si="12"/>
        <v>0</v>
      </c>
      <c r="N437" s="46" t="str">
        <f t="shared" si="13"/>
        <v>OK</v>
      </c>
      <c r="O437" s="77"/>
      <c r="P437" s="89"/>
      <c r="Q437" s="80"/>
      <c r="R437" s="80"/>
      <c r="S437" s="89"/>
      <c r="T437" s="89"/>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77"/>
      <c r="P438" s="89"/>
      <c r="Q438" s="80"/>
      <c r="R438" s="80"/>
      <c r="S438" s="89"/>
      <c r="T438" s="89"/>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400</v>
      </c>
      <c r="M439" s="73">
        <f t="shared" si="12"/>
        <v>400</v>
      </c>
      <c r="N439" s="46" t="str">
        <f t="shared" si="13"/>
        <v>OK</v>
      </c>
      <c r="O439" s="77"/>
      <c r="P439" s="89"/>
      <c r="Q439" s="80"/>
      <c r="R439" s="80"/>
      <c r="S439" s="89"/>
      <c r="T439" s="89"/>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10</v>
      </c>
      <c r="M440" s="73">
        <f t="shared" si="12"/>
        <v>10</v>
      </c>
      <c r="N440" s="46" t="str">
        <f t="shared" si="13"/>
        <v>OK</v>
      </c>
      <c r="O440" s="77"/>
      <c r="P440" s="89"/>
      <c r="Q440" s="80"/>
      <c r="R440" s="80"/>
      <c r="S440" s="89"/>
      <c r="T440" s="89"/>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10</v>
      </c>
      <c r="M441" s="73">
        <f t="shared" si="12"/>
        <v>10</v>
      </c>
      <c r="N441" s="46" t="str">
        <f t="shared" si="13"/>
        <v>OK</v>
      </c>
      <c r="O441" s="77"/>
      <c r="P441" s="89"/>
      <c r="Q441" s="80"/>
      <c r="R441" s="80"/>
      <c r="S441" s="89"/>
      <c r="T441" s="89"/>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10</v>
      </c>
      <c r="M442" s="73">
        <f t="shared" si="12"/>
        <v>10</v>
      </c>
      <c r="N442" s="46" t="str">
        <f t="shared" si="13"/>
        <v>OK</v>
      </c>
      <c r="O442" s="77"/>
      <c r="P442" s="89"/>
      <c r="Q442" s="80"/>
      <c r="R442" s="80"/>
      <c r="S442" s="89"/>
      <c r="T442" s="89"/>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20</v>
      </c>
      <c r="M443" s="73">
        <f t="shared" si="12"/>
        <v>15</v>
      </c>
      <c r="N443" s="46" t="str">
        <f t="shared" si="13"/>
        <v>OK</v>
      </c>
      <c r="O443" s="77"/>
      <c r="P443" s="89"/>
      <c r="Q443" s="80"/>
      <c r="R443" s="80"/>
      <c r="S443" s="89"/>
      <c r="T443" s="89"/>
      <c r="U443" s="89">
        <v>5</v>
      </c>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20</v>
      </c>
      <c r="M444" s="73">
        <f t="shared" si="12"/>
        <v>17</v>
      </c>
      <c r="N444" s="46" t="str">
        <f t="shared" si="13"/>
        <v>OK</v>
      </c>
      <c r="O444" s="77"/>
      <c r="P444" s="89"/>
      <c r="Q444" s="80"/>
      <c r="R444" s="80"/>
      <c r="S444" s="89"/>
      <c r="T444" s="89"/>
      <c r="U444" s="89">
        <v>3</v>
      </c>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20</v>
      </c>
      <c r="M445" s="73">
        <f t="shared" si="12"/>
        <v>20</v>
      </c>
      <c r="N445" s="46" t="str">
        <f t="shared" si="13"/>
        <v>OK</v>
      </c>
      <c r="O445" s="77"/>
      <c r="P445" s="89"/>
      <c r="Q445" s="80"/>
      <c r="R445" s="80"/>
      <c r="S445" s="89"/>
      <c r="T445" s="89"/>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10</v>
      </c>
      <c r="M446" s="73">
        <f t="shared" si="12"/>
        <v>10</v>
      </c>
      <c r="N446" s="46" t="str">
        <f t="shared" si="13"/>
        <v>OK</v>
      </c>
      <c r="O446" s="77"/>
      <c r="P446" s="89"/>
      <c r="Q446" s="80"/>
      <c r="R446" s="80"/>
      <c r="S446" s="89"/>
      <c r="T446" s="89"/>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10</v>
      </c>
      <c r="M447" s="73">
        <f t="shared" si="12"/>
        <v>10</v>
      </c>
      <c r="N447" s="46" t="str">
        <f t="shared" si="13"/>
        <v>OK</v>
      </c>
      <c r="O447" s="77"/>
      <c r="P447" s="89"/>
      <c r="Q447" s="80"/>
      <c r="R447" s="80"/>
      <c r="S447" s="89"/>
      <c r="T447" s="89"/>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10</v>
      </c>
      <c r="M448" s="73">
        <f t="shared" si="12"/>
        <v>10</v>
      </c>
      <c r="N448" s="46" t="str">
        <f t="shared" si="13"/>
        <v>OK</v>
      </c>
      <c r="O448" s="77"/>
      <c r="P448" s="89"/>
      <c r="Q448" s="80"/>
      <c r="R448" s="80"/>
      <c r="S448" s="89"/>
      <c r="T448" s="89"/>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10</v>
      </c>
      <c r="M449" s="73">
        <f t="shared" si="12"/>
        <v>10</v>
      </c>
      <c r="N449" s="46" t="str">
        <f t="shared" si="13"/>
        <v>OK</v>
      </c>
      <c r="O449" s="77"/>
      <c r="P449" s="89"/>
      <c r="Q449" s="80"/>
      <c r="R449" s="80"/>
      <c r="S449" s="89"/>
      <c r="T449" s="89"/>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10</v>
      </c>
      <c r="M450" s="73">
        <f t="shared" si="12"/>
        <v>10</v>
      </c>
      <c r="N450" s="46" t="str">
        <f t="shared" si="13"/>
        <v>OK</v>
      </c>
      <c r="O450" s="77"/>
      <c r="P450" s="89"/>
      <c r="Q450" s="80"/>
      <c r="R450" s="80"/>
      <c r="S450" s="89"/>
      <c r="T450" s="89"/>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10</v>
      </c>
      <c r="M451" s="73">
        <f t="shared" si="12"/>
        <v>10</v>
      </c>
      <c r="N451" s="46" t="str">
        <f t="shared" si="13"/>
        <v>OK</v>
      </c>
      <c r="O451" s="77"/>
      <c r="P451" s="89"/>
      <c r="Q451" s="80"/>
      <c r="R451" s="80"/>
      <c r="S451" s="89"/>
      <c r="T451" s="89"/>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15</v>
      </c>
      <c r="M452" s="73">
        <f t="shared" ref="M452:M512" si="14">L452-(SUM(O452:AL452))</f>
        <v>15</v>
      </c>
      <c r="N452" s="46" t="str">
        <f t="shared" si="13"/>
        <v>OK</v>
      </c>
      <c r="O452" s="77"/>
      <c r="P452" s="89"/>
      <c r="Q452" s="80"/>
      <c r="R452" s="80"/>
      <c r="S452" s="89"/>
      <c r="T452" s="89"/>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15</v>
      </c>
      <c r="M453" s="73">
        <f t="shared" si="14"/>
        <v>15</v>
      </c>
      <c r="N453" s="46" t="str">
        <f t="shared" ref="N453:N512" si="15">IF(M453&lt;0,"ATENÇÃO","OK")</f>
        <v>OK</v>
      </c>
      <c r="O453" s="77"/>
      <c r="P453" s="89"/>
      <c r="Q453" s="80"/>
      <c r="R453" s="80"/>
      <c r="S453" s="89"/>
      <c r="T453" s="89"/>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15</v>
      </c>
      <c r="M454" s="73">
        <f t="shared" si="14"/>
        <v>15</v>
      </c>
      <c r="N454" s="46" t="str">
        <f t="shared" si="15"/>
        <v>OK</v>
      </c>
      <c r="O454" s="77"/>
      <c r="P454" s="89"/>
      <c r="Q454" s="80"/>
      <c r="R454" s="80"/>
      <c r="S454" s="89"/>
      <c r="T454" s="89"/>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15</v>
      </c>
      <c r="M455" s="73">
        <f t="shared" si="14"/>
        <v>15</v>
      </c>
      <c r="N455" s="46" t="str">
        <f t="shared" si="15"/>
        <v>OK</v>
      </c>
      <c r="O455" s="77"/>
      <c r="P455" s="89"/>
      <c r="Q455" s="80"/>
      <c r="R455" s="80"/>
      <c r="S455" s="89"/>
      <c r="T455" s="89"/>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15</v>
      </c>
      <c r="M456" s="73">
        <f t="shared" si="14"/>
        <v>15</v>
      </c>
      <c r="N456" s="46" t="str">
        <f t="shared" si="15"/>
        <v>OK</v>
      </c>
      <c r="O456" s="77"/>
      <c r="P456" s="89"/>
      <c r="Q456" s="80"/>
      <c r="R456" s="80"/>
      <c r="S456" s="89"/>
      <c r="T456" s="89"/>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15</v>
      </c>
      <c r="M457" s="73">
        <f t="shared" si="14"/>
        <v>15</v>
      </c>
      <c r="N457" s="46" t="str">
        <f t="shared" si="15"/>
        <v>OK</v>
      </c>
      <c r="O457" s="77"/>
      <c r="P457" s="89"/>
      <c r="Q457" s="80"/>
      <c r="R457" s="80"/>
      <c r="S457" s="89"/>
      <c r="T457" s="89"/>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15</v>
      </c>
      <c r="M458" s="73">
        <f t="shared" si="14"/>
        <v>15</v>
      </c>
      <c r="N458" s="46" t="str">
        <f t="shared" si="15"/>
        <v>OK</v>
      </c>
      <c r="O458" s="77"/>
      <c r="P458" s="89"/>
      <c r="Q458" s="80"/>
      <c r="R458" s="80"/>
      <c r="S458" s="89"/>
      <c r="T458" s="89"/>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15</v>
      </c>
      <c r="M459" s="73">
        <f t="shared" si="14"/>
        <v>15</v>
      </c>
      <c r="N459" s="46" t="str">
        <f t="shared" si="15"/>
        <v>OK</v>
      </c>
      <c r="O459" s="77"/>
      <c r="P459" s="89"/>
      <c r="Q459" s="80"/>
      <c r="R459" s="80"/>
      <c r="S459" s="89"/>
      <c r="T459" s="89"/>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15</v>
      </c>
      <c r="M460" s="73">
        <f t="shared" si="14"/>
        <v>15</v>
      </c>
      <c r="N460" s="46" t="str">
        <f t="shared" si="15"/>
        <v>OK</v>
      </c>
      <c r="O460" s="77"/>
      <c r="P460" s="89"/>
      <c r="Q460" s="80"/>
      <c r="R460" s="80"/>
      <c r="S460" s="89"/>
      <c r="T460" s="89"/>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15</v>
      </c>
      <c r="M461" s="73">
        <f t="shared" si="14"/>
        <v>15</v>
      </c>
      <c r="N461" s="46" t="str">
        <f t="shared" si="15"/>
        <v>OK</v>
      </c>
      <c r="O461" s="77"/>
      <c r="P461" s="89"/>
      <c r="Q461" s="80"/>
      <c r="R461" s="80"/>
      <c r="S461" s="89"/>
      <c r="T461" s="89"/>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10</v>
      </c>
      <c r="M462" s="73">
        <f t="shared" si="14"/>
        <v>10</v>
      </c>
      <c r="N462" s="46" t="str">
        <f t="shared" si="15"/>
        <v>OK</v>
      </c>
      <c r="O462" s="77"/>
      <c r="P462" s="89"/>
      <c r="Q462" s="80"/>
      <c r="R462" s="80"/>
      <c r="S462" s="89"/>
      <c r="T462" s="89"/>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15</v>
      </c>
      <c r="M463" s="73">
        <f t="shared" si="14"/>
        <v>15</v>
      </c>
      <c r="N463" s="46" t="str">
        <f t="shared" si="15"/>
        <v>OK</v>
      </c>
      <c r="O463" s="77"/>
      <c r="P463" s="89"/>
      <c r="Q463" s="80"/>
      <c r="R463" s="80"/>
      <c r="S463" s="89"/>
      <c r="T463" s="89"/>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20</v>
      </c>
      <c r="M464" s="73">
        <f t="shared" si="14"/>
        <v>20</v>
      </c>
      <c r="N464" s="46" t="str">
        <f t="shared" si="15"/>
        <v>OK</v>
      </c>
      <c r="O464" s="77"/>
      <c r="P464" s="89"/>
      <c r="Q464" s="80"/>
      <c r="R464" s="80"/>
      <c r="S464" s="89"/>
      <c r="T464" s="89"/>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10</v>
      </c>
      <c r="M465" s="73">
        <f t="shared" si="14"/>
        <v>10</v>
      </c>
      <c r="N465" s="46" t="str">
        <f t="shared" si="15"/>
        <v>OK</v>
      </c>
      <c r="O465" s="77"/>
      <c r="P465" s="89"/>
      <c r="Q465" s="80"/>
      <c r="R465" s="80"/>
      <c r="S465" s="89"/>
      <c r="T465" s="89"/>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10</v>
      </c>
      <c r="M466" s="73">
        <f t="shared" si="14"/>
        <v>10</v>
      </c>
      <c r="N466" s="46" t="str">
        <f t="shared" si="15"/>
        <v>OK</v>
      </c>
      <c r="O466" s="77"/>
      <c r="P466" s="89"/>
      <c r="Q466" s="80"/>
      <c r="R466" s="80"/>
      <c r="S466" s="89"/>
      <c r="T466" s="89"/>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10</v>
      </c>
      <c r="M467" s="73">
        <f t="shared" si="14"/>
        <v>10</v>
      </c>
      <c r="N467" s="46" t="str">
        <f t="shared" si="15"/>
        <v>OK</v>
      </c>
      <c r="O467" s="77"/>
      <c r="P467" s="89"/>
      <c r="Q467" s="80"/>
      <c r="R467" s="80"/>
      <c r="S467" s="89"/>
      <c r="T467" s="89"/>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0</v>
      </c>
      <c r="M468" s="73">
        <f t="shared" si="14"/>
        <v>0</v>
      </c>
      <c r="N468" s="46" t="str">
        <f t="shared" si="15"/>
        <v>OK</v>
      </c>
      <c r="O468" s="77"/>
      <c r="P468" s="89"/>
      <c r="Q468" s="80"/>
      <c r="R468" s="80"/>
      <c r="S468" s="89"/>
      <c r="T468" s="89"/>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77"/>
      <c r="P469" s="89"/>
      <c r="Q469" s="80"/>
      <c r="R469" s="80"/>
      <c r="S469" s="89"/>
      <c r="T469" s="89"/>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0</v>
      </c>
      <c r="M470" s="73">
        <f t="shared" si="14"/>
        <v>0</v>
      </c>
      <c r="N470" s="46" t="str">
        <f t="shared" si="15"/>
        <v>OK</v>
      </c>
      <c r="O470" s="77"/>
      <c r="P470" s="89"/>
      <c r="Q470" s="80"/>
      <c r="R470" s="80"/>
      <c r="S470" s="89"/>
      <c r="T470" s="89"/>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0</v>
      </c>
      <c r="M471" s="73">
        <f t="shared" si="14"/>
        <v>0</v>
      </c>
      <c r="N471" s="46" t="str">
        <f t="shared" si="15"/>
        <v>OK</v>
      </c>
      <c r="O471" s="77"/>
      <c r="P471" s="89"/>
      <c r="Q471" s="80"/>
      <c r="R471" s="80"/>
      <c r="S471" s="89"/>
      <c r="T471" s="89"/>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0</v>
      </c>
      <c r="M472" s="73">
        <f t="shared" si="14"/>
        <v>0</v>
      </c>
      <c r="N472" s="46" t="str">
        <f t="shared" si="15"/>
        <v>OK</v>
      </c>
      <c r="O472" s="77"/>
      <c r="P472" s="89"/>
      <c r="Q472" s="80"/>
      <c r="R472" s="80"/>
      <c r="S472" s="89"/>
      <c r="T472" s="89"/>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77"/>
      <c r="P473" s="89"/>
      <c r="Q473" s="80"/>
      <c r="R473" s="80"/>
      <c r="S473" s="89"/>
      <c r="T473" s="89"/>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0</v>
      </c>
      <c r="M474" s="73">
        <f t="shared" si="14"/>
        <v>0</v>
      </c>
      <c r="N474" s="46" t="str">
        <f t="shared" si="15"/>
        <v>OK</v>
      </c>
      <c r="O474" s="77"/>
      <c r="P474" s="89"/>
      <c r="Q474" s="80"/>
      <c r="R474" s="80"/>
      <c r="S474" s="89"/>
      <c r="T474" s="89"/>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0</v>
      </c>
      <c r="M475" s="73">
        <f t="shared" si="14"/>
        <v>0</v>
      </c>
      <c r="N475" s="46" t="str">
        <f t="shared" si="15"/>
        <v>OK</v>
      </c>
      <c r="O475" s="77"/>
      <c r="P475" s="89"/>
      <c r="Q475" s="80"/>
      <c r="R475" s="80"/>
      <c r="S475" s="89"/>
      <c r="T475" s="89"/>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v>0</v>
      </c>
      <c r="M476" s="73">
        <f t="shared" si="14"/>
        <v>0</v>
      </c>
      <c r="N476" s="46" t="str">
        <f t="shared" si="15"/>
        <v>OK</v>
      </c>
      <c r="O476" s="77"/>
      <c r="P476" s="89"/>
      <c r="Q476" s="80"/>
      <c r="R476" s="80"/>
      <c r="S476" s="89"/>
      <c r="T476" s="89"/>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77"/>
      <c r="P477" s="89"/>
      <c r="Q477" s="80"/>
      <c r="R477" s="80"/>
      <c r="S477" s="89"/>
      <c r="T477" s="89"/>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v>0</v>
      </c>
      <c r="M478" s="73">
        <f t="shared" si="14"/>
        <v>0</v>
      </c>
      <c r="N478" s="46" t="str">
        <f t="shared" si="15"/>
        <v>OK</v>
      </c>
      <c r="O478" s="77"/>
      <c r="P478" s="89"/>
      <c r="Q478" s="80"/>
      <c r="R478" s="80"/>
      <c r="S478" s="89"/>
      <c r="T478" s="89"/>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v>0</v>
      </c>
      <c r="M479" s="73">
        <f t="shared" si="14"/>
        <v>0</v>
      </c>
      <c r="N479" s="46" t="str">
        <f t="shared" si="15"/>
        <v>OK</v>
      </c>
      <c r="O479" s="77"/>
      <c r="P479" s="89"/>
      <c r="Q479" s="80"/>
      <c r="R479" s="80"/>
      <c r="S479" s="89"/>
      <c r="T479" s="89"/>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10</v>
      </c>
      <c r="M480" s="73">
        <f t="shared" si="14"/>
        <v>10</v>
      </c>
      <c r="N480" s="46" t="str">
        <f t="shared" si="15"/>
        <v>OK</v>
      </c>
      <c r="O480" s="77"/>
      <c r="P480" s="89"/>
      <c r="Q480" s="80"/>
      <c r="R480" s="80"/>
      <c r="S480" s="89"/>
      <c r="T480" s="89"/>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77"/>
      <c r="P481" s="89"/>
      <c r="Q481" s="80"/>
      <c r="R481" s="80"/>
      <c r="S481" s="89"/>
      <c r="T481" s="89"/>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77"/>
      <c r="P482" s="89"/>
      <c r="Q482" s="80"/>
      <c r="R482" s="80"/>
      <c r="S482" s="89"/>
      <c r="T482" s="89"/>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5</v>
      </c>
      <c r="M483" s="73">
        <f t="shared" si="14"/>
        <v>5</v>
      </c>
      <c r="N483" s="46" t="str">
        <f t="shared" si="15"/>
        <v>OK</v>
      </c>
      <c r="O483" s="77"/>
      <c r="P483" s="89"/>
      <c r="Q483" s="80"/>
      <c r="R483" s="80"/>
      <c r="S483" s="89"/>
      <c r="T483" s="89"/>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5</v>
      </c>
      <c r="M484" s="73">
        <f t="shared" si="14"/>
        <v>5</v>
      </c>
      <c r="N484" s="46" t="str">
        <f t="shared" si="15"/>
        <v>OK</v>
      </c>
      <c r="O484" s="77"/>
      <c r="P484" s="89"/>
      <c r="Q484" s="80"/>
      <c r="R484" s="80"/>
      <c r="S484" s="89"/>
      <c r="T484" s="89"/>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5</v>
      </c>
      <c r="M485" s="73">
        <f t="shared" si="14"/>
        <v>5</v>
      </c>
      <c r="N485" s="46" t="str">
        <f t="shared" si="15"/>
        <v>OK</v>
      </c>
      <c r="O485" s="77"/>
      <c r="P485" s="89"/>
      <c r="Q485" s="80"/>
      <c r="R485" s="80"/>
      <c r="S485" s="89"/>
      <c r="T485" s="89"/>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77"/>
      <c r="P486" s="89"/>
      <c r="Q486" s="80"/>
      <c r="R486" s="80"/>
      <c r="S486" s="89"/>
      <c r="T486" s="89"/>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77"/>
      <c r="P487" s="89"/>
      <c r="Q487" s="80"/>
      <c r="R487" s="80"/>
      <c r="S487" s="89"/>
      <c r="T487" s="89"/>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77"/>
      <c r="P488" s="89"/>
      <c r="Q488" s="80"/>
      <c r="R488" s="80"/>
      <c r="S488" s="89"/>
      <c r="T488" s="89"/>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77"/>
      <c r="P489" s="89"/>
      <c r="Q489" s="80"/>
      <c r="R489" s="80"/>
      <c r="S489" s="89"/>
      <c r="T489" s="89"/>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77"/>
      <c r="P490" s="89"/>
      <c r="Q490" s="80"/>
      <c r="R490" s="80"/>
      <c r="S490" s="89"/>
      <c r="T490" s="89"/>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77"/>
      <c r="P491" s="89"/>
      <c r="Q491" s="80"/>
      <c r="R491" s="80"/>
      <c r="S491" s="89"/>
      <c r="T491" s="89"/>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77"/>
      <c r="P492" s="89"/>
      <c r="Q492" s="80"/>
      <c r="R492" s="80"/>
      <c r="S492" s="89"/>
      <c r="T492" s="89"/>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77"/>
      <c r="P493" s="89"/>
      <c r="Q493" s="80"/>
      <c r="R493" s="80"/>
      <c r="S493" s="89"/>
      <c r="T493" s="89"/>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77"/>
      <c r="P494" s="89"/>
      <c r="Q494" s="80"/>
      <c r="R494" s="80"/>
      <c r="S494" s="89"/>
      <c r="T494" s="89"/>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77"/>
      <c r="P495" s="89"/>
      <c r="Q495" s="80"/>
      <c r="R495" s="80"/>
      <c r="S495" s="89"/>
      <c r="T495" s="89"/>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77"/>
      <c r="P496" s="89"/>
      <c r="Q496" s="80"/>
      <c r="R496" s="80"/>
      <c r="S496" s="89"/>
      <c r="T496" s="89"/>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77"/>
      <c r="P497" s="89"/>
      <c r="Q497" s="80"/>
      <c r="R497" s="80"/>
      <c r="S497" s="89"/>
      <c r="T497" s="89"/>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77"/>
      <c r="P498" s="89"/>
      <c r="Q498" s="80"/>
      <c r="R498" s="80"/>
      <c r="S498" s="89"/>
      <c r="T498" s="89"/>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77"/>
      <c r="P499" s="89"/>
      <c r="Q499" s="80"/>
      <c r="R499" s="80"/>
      <c r="S499" s="89"/>
      <c r="T499" s="89"/>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77"/>
      <c r="P500" s="89"/>
      <c r="Q500" s="80"/>
      <c r="R500" s="80"/>
      <c r="S500" s="89"/>
      <c r="T500" s="89"/>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v>100</v>
      </c>
      <c r="M501" s="73">
        <f t="shared" si="14"/>
        <v>100</v>
      </c>
      <c r="N501" s="46" t="str">
        <f t="shared" si="15"/>
        <v>OK</v>
      </c>
      <c r="O501" s="77"/>
      <c r="P501" s="89"/>
      <c r="Q501" s="80"/>
      <c r="R501" s="80"/>
      <c r="S501" s="89"/>
      <c r="T501" s="89"/>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v>100</v>
      </c>
      <c r="M502" s="73">
        <f t="shared" si="14"/>
        <v>100</v>
      </c>
      <c r="N502" s="46" t="str">
        <f t="shared" si="15"/>
        <v>OK</v>
      </c>
      <c r="O502" s="77"/>
      <c r="P502" s="89"/>
      <c r="Q502" s="80"/>
      <c r="R502" s="80"/>
      <c r="S502" s="89"/>
      <c r="T502" s="89"/>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v>100</v>
      </c>
      <c r="M503" s="73">
        <f t="shared" si="14"/>
        <v>100</v>
      </c>
      <c r="N503" s="46" t="str">
        <f t="shared" si="15"/>
        <v>OK</v>
      </c>
      <c r="O503" s="77"/>
      <c r="P503" s="89"/>
      <c r="Q503" s="80"/>
      <c r="R503" s="80"/>
      <c r="S503" s="89"/>
      <c r="T503" s="89"/>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77"/>
      <c r="P504" s="89"/>
      <c r="Q504" s="80"/>
      <c r="R504" s="80"/>
      <c r="S504" s="89"/>
      <c r="T504" s="89"/>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77"/>
      <c r="P505" s="89"/>
      <c r="Q505" s="80"/>
      <c r="R505" s="80"/>
      <c r="S505" s="89"/>
      <c r="T505" s="89"/>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77"/>
      <c r="P506" s="89"/>
      <c r="Q506" s="80"/>
      <c r="R506" s="80"/>
      <c r="S506" s="89"/>
      <c r="T506" s="89"/>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77"/>
      <c r="P507" s="89"/>
      <c r="Q507" s="80"/>
      <c r="R507" s="80"/>
      <c r="S507" s="89"/>
      <c r="T507" s="89"/>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77"/>
      <c r="P508" s="89"/>
      <c r="Q508" s="80"/>
      <c r="R508" s="80"/>
      <c r="S508" s="89"/>
      <c r="T508" s="89"/>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77"/>
      <c r="P509" s="89"/>
      <c r="Q509" s="80"/>
      <c r="R509" s="80"/>
      <c r="S509" s="89"/>
      <c r="T509" s="89"/>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77"/>
      <c r="P510" s="89"/>
      <c r="Q510" s="80"/>
      <c r="R510" s="80"/>
      <c r="S510" s="89"/>
      <c r="T510" s="89"/>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0</v>
      </c>
      <c r="M511" s="73">
        <f t="shared" si="14"/>
        <v>0</v>
      </c>
      <c r="N511" s="46" t="str">
        <f t="shared" si="15"/>
        <v>OK</v>
      </c>
      <c r="O511" s="77"/>
      <c r="P511" s="89"/>
      <c r="Q511" s="80"/>
      <c r="R511" s="80"/>
      <c r="S511" s="89"/>
      <c r="T511" s="89"/>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77"/>
      <c r="P512" s="89"/>
      <c r="Q512" s="80"/>
      <c r="R512" s="80"/>
      <c r="S512" s="89"/>
      <c r="T512" s="89"/>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2370.8000000000002</v>
      </c>
      <c r="P513" s="97">
        <f t="shared" si="16"/>
        <v>4405.6000000000004</v>
      </c>
      <c r="Q513" s="97">
        <f t="shared" si="16"/>
        <v>2675.75</v>
      </c>
      <c r="R513" s="97">
        <f t="shared" si="16"/>
        <v>741.5</v>
      </c>
      <c r="S513" s="97">
        <f t="shared" si="16"/>
        <v>27493.33</v>
      </c>
      <c r="T513" s="97">
        <f t="shared" si="16"/>
        <v>2911.7</v>
      </c>
      <c r="U513" s="97">
        <f t="shared" si="16"/>
        <v>4670.6400000000003</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V4:AA306 AC4 AC150:AC155 AC157:AC165 AC168:AC175 AC179:AC306 AE10:AL306 AE4:AL4">
    <cfRule type="cellIs" dxfId="1479" priority="172" stopIfTrue="1" operator="greaterThan">
      <formula>0</formula>
    </cfRule>
    <cfRule type="cellIs" dxfId="1478" priority="173" stopIfTrue="1" operator="greaterThan">
      <formula>0</formula>
    </cfRule>
    <cfRule type="cellIs" dxfId="1477" priority="174" stopIfTrue="1" operator="greaterThan">
      <formula>0</formula>
    </cfRule>
  </conditionalFormatting>
  <conditionalFormatting sqref="AC5:AC9 AE5:AL9">
    <cfRule type="cellIs" dxfId="1476" priority="169" stopIfTrue="1" operator="greaterThan">
      <formula>0</formula>
    </cfRule>
    <cfRule type="cellIs" dxfId="1475" priority="170" stopIfTrue="1" operator="greaterThan">
      <formula>0</formula>
    </cfRule>
    <cfRule type="cellIs" dxfId="1474" priority="171" stopIfTrue="1" operator="greaterThan">
      <formula>0</formula>
    </cfRule>
  </conditionalFormatting>
  <conditionalFormatting sqref="V4:AA512 AC4:AC146 AC150:AC155 AC157:AC165 AC168:AC175 AC179:AC512 AE4:AL512">
    <cfRule type="cellIs" dxfId="1473" priority="168" operator="greaterThan">
      <formula>0</formula>
    </cfRule>
  </conditionalFormatting>
  <conditionalFormatting sqref="Q529:U531 Q528:T528">
    <cfRule type="cellIs" dxfId="1472" priority="118" stopIfTrue="1" operator="greaterThan">
      <formula>0</formula>
    </cfRule>
    <cfRule type="cellIs" dxfId="1471" priority="119" stopIfTrue="1" operator="greaterThan">
      <formula>0</formula>
    </cfRule>
    <cfRule type="cellIs" dxfId="1470" priority="120" stopIfTrue="1" operator="greaterThan">
      <formula>0</formula>
    </cfRule>
  </conditionalFormatting>
  <conditionalFormatting sqref="S529:U533 S528:T528">
    <cfRule type="cellIs" dxfId="1469" priority="117" operator="greaterThan">
      <formula>0</formula>
    </cfRule>
  </conditionalFormatting>
  <conditionalFormatting sqref="Q532:Q533">
    <cfRule type="cellIs" dxfId="1468" priority="115" operator="greaterThan">
      <formula>0</formula>
    </cfRule>
    <cfRule type="cellIs" priority="116" operator="greaterThan">
      <formula>0</formula>
    </cfRule>
  </conditionalFormatting>
  <conditionalFormatting sqref="U517:U525">
    <cfRule type="cellIs" dxfId="1467" priority="97" stopIfTrue="1" operator="greaterThan">
      <formula>0</formula>
    </cfRule>
    <cfRule type="cellIs" dxfId="1466" priority="98" stopIfTrue="1" operator="greaterThan">
      <formula>0</formula>
    </cfRule>
    <cfRule type="cellIs" dxfId="1465" priority="99" stopIfTrue="1" operator="greaterThan">
      <formula>0</formula>
    </cfRule>
  </conditionalFormatting>
  <conditionalFormatting sqref="U517:U528">
    <cfRule type="cellIs" dxfId="1464" priority="96" operator="greaterThan">
      <formula>0</formula>
    </cfRule>
  </conditionalFormatting>
  <conditionalFormatting sqref="X317:X326">
    <cfRule type="cellIs" dxfId="1463" priority="93" stopIfTrue="1" operator="greaterThan">
      <formula>0</formula>
    </cfRule>
    <cfRule type="cellIs" dxfId="1462" priority="94" stopIfTrue="1" operator="greaterThan">
      <formula>0</formula>
    </cfRule>
    <cfRule type="cellIs" dxfId="1461" priority="95" stopIfTrue="1" operator="greaterThan">
      <formula>0</formula>
    </cfRule>
  </conditionalFormatting>
  <conditionalFormatting sqref="X330:X331">
    <cfRule type="cellIs" dxfId="1460" priority="90" stopIfTrue="1" operator="greaterThan">
      <formula>0</formula>
    </cfRule>
    <cfRule type="cellIs" dxfId="1459" priority="91" stopIfTrue="1" operator="greaterThan">
      <formula>0</formula>
    </cfRule>
    <cfRule type="cellIs" dxfId="1458" priority="92" stopIfTrue="1" operator="greaterThan">
      <formula>0</formula>
    </cfRule>
  </conditionalFormatting>
  <conditionalFormatting sqref="X333:X337">
    <cfRule type="cellIs" dxfId="1457" priority="87" stopIfTrue="1" operator="greaterThan">
      <formula>0</formula>
    </cfRule>
    <cfRule type="cellIs" dxfId="1456" priority="88" stopIfTrue="1" operator="greaterThan">
      <formula>0</formula>
    </cfRule>
    <cfRule type="cellIs" dxfId="1455" priority="89" stopIfTrue="1" operator="greaterThan">
      <formula>0</formula>
    </cfRule>
  </conditionalFormatting>
  <conditionalFormatting sqref="X340:X343">
    <cfRule type="cellIs" dxfId="1454" priority="84" stopIfTrue="1" operator="greaterThan">
      <formula>0</formula>
    </cfRule>
    <cfRule type="cellIs" dxfId="1453" priority="85" stopIfTrue="1" operator="greaterThan">
      <formula>0</formula>
    </cfRule>
    <cfRule type="cellIs" dxfId="1452" priority="86" stopIfTrue="1" operator="greaterThan">
      <formula>0</formula>
    </cfRule>
  </conditionalFormatting>
  <conditionalFormatting sqref="X346:X349">
    <cfRule type="cellIs" dxfId="1451" priority="81" stopIfTrue="1" operator="greaterThan">
      <formula>0</formula>
    </cfRule>
    <cfRule type="cellIs" dxfId="1450" priority="82" stopIfTrue="1" operator="greaterThan">
      <formula>0</formula>
    </cfRule>
    <cfRule type="cellIs" dxfId="1449" priority="83" stopIfTrue="1" operator="greaterThan">
      <formula>0</formula>
    </cfRule>
  </conditionalFormatting>
  <conditionalFormatting sqref="X362:X364">
    <cfRule type="cellIs" dxfId="1448" priority="78" stopIfTrue="1" operator="greaterThan">
      <formula>0</formula>
    </cfRule>
    <cfRule type="cellIs" dxfId="1447" priority="79" stopIfTrue="1" operator="greaterThan">
      <formula>0</formula>
    </cfRule>
    <cfRule type="cellIs" dxfId="1446" priority="80" stopIfTrue="1" operator="greaterThan">
      <formula>0</formula>
    </cfRule>
  </conditionalFormatting>
  <conditionalFormatting sqref="X471:X512">
    <cfRule type="cellIs" dxfId="1445" priority="75" stopIfTrue="1" operator="greaterThan">
      <formula>0</formula>
    </cfRule>
    <cfRule type="cellIs" dxfId="1444" priority="76" stopIfTrue="1" operator="greaterThan">
      <formula>0</formula>
    </cfRule>
    <cfRule type="cellIs" dxfId="1443" priority="77" stopIfTrue="1" operator="greaterThan">
      <formula>0</formula>
    </cfRule>
  </conditionalFormatting>
  <conditionalFormatting sqref="W317:W326">
    <cfRule type="cellIs" dxfId="1442" priority="72" stopIfTrue="1" operator="greaterThan">
      <formula>0</formula>
    </cfRule>
    <cfRule type="cellIs" dxfId="1441" priority="73" stopIfTrue="1" operator="greaterThan">
      <formula>0</formula>
    </cfRule>
    <cfRule type="cellIs" dxfId="1440" priority="74" stopIfTrue="1" operator="greaterThan">
      <formula>0</formula>
    </cfRule>
  </conditionalFormatting>
  <conditionalFormatting sqref="W330:W331">
    <cfRule type="cellIs" dxfId="1439" priority="69" stopIfTrue="1" operator="greaterThan">
      <formula>0</formula>
    </cfRule>
    <cfRule type="cellIs" dxfId="1438" priority="70" stopIfTrue="1" operator="greaterThan">
      <formula>0</formula>
    </cfRule>
    <cfRule type="cellIs" dxfId="1437" priority="71" stopIfTrue="1" operator="greaterThan">
      <formula>0</formula>
    </cfRule>
  </conditionalFormatting>
  <conditionalFormatting sqref="W333:W337">
    <cfRule type="cellIs" dxfId="1436" priority="66" stopIfTrue="1" operator="greaterThan">
      <formula>0</formula>
    </cfRule>
    <cfRule type="cellIs" dxfId="1435" priority="67" stopIfTrue="1" operator="greaterThan">
      <formula>0</formula>
    </cfRule>
    <cfRule type="cellIs" dxfId="1434" priority="68" stopIfTrue="1" operator="greaterThan">
      <formula>0</formula>
    </cfRule>
  </conditionalFormatting>
  <conditionalFormatting sqref="W340:W343">
    <cfRule type="cellIs" dxfId="1433" priority="63" stopIfTrue="1" operator="greaterThan">
      <formula>0</formula>
    </cfRule>
    <cfRule type="cellIs" dxfId="1432" priority="64" stopIfTrue="1" operator="greaterThan">
      <formula>0</formula>
    </cfRule>
    <cfRule type="cellIs" dxfId="1431" priority="65" stopIfTrue="1" operator="greaterThan">
      <formula>0</formula>
    </cfRule>
  </conditionalFormatting>
  <conditionalFormatting sqref="W346:W349">
    <cfRule type="cellIs" dxfId="1430" priority="60" stopIfTrue="1" operator="greaterThan">
      <formula>0</formula>
    </cfRule>
    <cfRule type="cellIs" dxfId="1429" priority="61" stopIfTrue="1" operator="greaterThan">
      <formula>0</formula>
    </cfRule>
    <cfRule type="cellIs" dxfId="1428" priority="62" stopIfTrue="1" operator="greaterThan">
      <formula>0</formula>
    </cfRule>
  </conditionalFormatting>
  <conditionalFormatting sqref="AB4:AB306">
    <cfRule type="cellIs" dxfId="1427" priority="57" stopIfTrue="1" operator="greaterThan">
      <formula>0</formula>
    </cfRule>
    <cfRule type="cellIs" dxfId="1426" priority="58" stopIfTrue="1" operator="greaterThan">
      <formula>0</formula>
    </cfRule>
    <cfRule type="cellIs" dxfId="1425" priority="59" stopIfTrue="1" operator="greaterThan">
      <formula>0</formula>
    </cfRule>
  </conditionalFormatting>
  <conditionalFormatting sqref="AB4:AB512">
    <cfRule type="cellIs" dxfId="1424" priority="56" operator="greaterThan">
      <formula>0</formula>
    </cfRule>
  </conditionalFormatting>
  <conditionalFormatting sqref="AC147">
    <cfRule type="cellIs" dxfId="1423" priority="53" stopIfTrue="1" operator="greaterThan">
      <formula>0</formula>
    </cfRule>
    <cfRule type="cellIs" dxfId="1422" priority="54" stopIfTrue="1" operator="greaterThan">
      <formula>0</formula>
    </cfRule>
    <cfRule type="cellIs" dxfId="1421" priority="55" stopIfTrue="1" operator="greaterThan">
      <formula>0</formula>
    </cfRule>
  </conditionalFormatting>
  <conditionalFormatting sqref="AC147">
    <cfRule type="cellIs" dxfId="1420" priority="52" operator="greaterThan">
      <formula>0</formula>
    </cfRule>
  </conditionalFormatting>
  <conditionalFormatting sqref="AC148">
    <cfRule type="cellIs" dxfId="1419" priority="49" stopIfTrue="1" operator="greaterThan">
      <formula>0</formula>
    </cfRule>
    <cfRule type="cellIs" dxfId="1418" priority="50" stopIfTrue="1" operator="greaterThan">
      <formula>0</formula>
    </cfRule>
    <cfRule type="cellIs" dxfId="1417" priority="51" stopIfTrue="1" operator="greaterThan">
      <formula>0</formula>
    </cfRule>
  </conditionalFormatting>
  <conditionalFormatting sqref="AC148">
    <cfRule type="cellIs" dxfId="1416" priority="48" operator="greaterThan">
      <formula>0</formula>
    </cfRule>
  </conditionalFormatting>
  <conditionalFormatting sqref="AC149">
    <cfRule type="cellIs" dxfId="1415" priority="45" stopIfTrue="1" operator="greaterThan">
      <formula>0</formula>
    </cfRule>
    <cfRule type="cellIs" dxfId="1414" priority="46" stopIfTrue="1" operator="greaterThan">
      <formula>0</formula>
    </cfRule>
    <cfRule type="cellIs" dxfId="1413" priority="47" stopIfTrue="1" operator="greaterThan">
      <formula>0</formula>
    </cfRule>
  </conditionalFormatting>
  <conditionalFormatting sqref="AC149">
    <cfRule type="cellIs" dxfId="1412" priority="44" operator="greaterThan">
      <formula>0</formula>
    </cfRule>
  </conditionalFormatting>
  <conditionalFormatting sqref="AC156">
    <cfRule type="cellIs" dxfId="1411" priority="41" stopIfTrue="1" operator="greaterThan">
      <formula>0</formula>
    </cfRule>
    <cfRule type="cellIs" dxfId="1410" priority="42" stopIfTrue="1" operator="greaterThan">
      <formula>0</formula>
    </cfRule>
    <cfRule type="cellIs" dxfId="1409" priority="43" stopIfTrue="1" operator="greaterThan">
      <formula>0</formula>
    </cfRule>
  </conditionalFormatting>
  <conditionalFormatting sqref="AC156">
    <cfRule type="cellIs" dxfId="1408" priority="40" operator="greaterThan">
      <formula>0</formula>
    </cfRule>
  </conditionalFormatting>
  <conditionalFormatting sqref="AC166">
    <cfRule type="cellIs" dxfId="1407" priority="37" stopIfTrue="1" operator="greaterThan">
      <formula>0</formula>
    </cfRule>
    <cfRule type="cellIs" dxfId="1406" priority="38" stopIfTrue="1" operator="greaterThan">
      <formula>0</formula>
    </cfRule>
    <cfRule type="cellIs" dxfId="1405" priority="39" stopIfTrue="1" operator="greaterThan">
      <formula>0</formula>
    </cfRule>
  </conditionalFormatting>
  <conditionalFormatting sqref="AC166">
    <cfRule type="cellIs" dxfId="1404" priority="36" operator="greaterThan">
      <formula>0</formula>
    </cfRule>
  </conditionalFormatting>
  <conditionalFormatting sqref="AC167">
    <cfRule type="cellIs" dxfId="1403" priority="33" stopIfTrue="1" operator="greaterThan">
      <formula>0</formula>
    </cfRule>
    <cfRule type="cellIs" dxfId="1402" priority="34" stopIfTrue="1" operator="greaterThan">
      <formula>0</formula>
    </cfRule>
    <cfRule type="cellIs" dxfId="1401" priority="35" stopIfTrue="1" operator="greaterThan">
      <formula>0</formula>
    </cfRule>
  </conditionalFormatting>
  <conditionalFormatting sqref="AC167">
    <cfRule type="cellIs" dxfId="1400" priority="32" operator="greaterThan">
      <formula>0</formula>
    </cfRule>
  </conditionalFormatting>
  <conditionalFormatting sqref="AC176">
    <cfRule type="cellIs" dxfId="1399" priority="29" stopIfTrue="1" operator="greaterThan">
      <formula>0</formula>
    </cfRule>
    <cfRule type="cellIs" dxfId="1398" priority="30" stopIfTrue="1" operator="greaterThan">
      <formula>0</formula>
    </cfRule>
    <cfRule type="cellIs" dxfId="1397" priority="31" stopIfTrue="1" operator="greaterThan">
      <formula>0</formula>
    </cfRule>
  </conditionalFormatting>
  <conditionalFormatting sqref="AC176">
    <cfRule type="cellIs" dxfId="1396" priority="28" operator="greaterThan">
      <formula>0</formula>
    </cfRule>
  </conditionalFormatting>
  <conditionalFormatting sqref="AC177">
    <cfRule type="cellIs" dxfId="1395" priority="25" stopIfTrue="1" operator="greaterThan">
      <formula>0</formula>
    </cfRule>
    <cfRule type="cellIs" dxfId="1394" priority="26" stopIfTrue="1" operator="greaterThan">
      <formula>0</formula>
    </cfRule>
    <cfRule type="cellIs" dxfId="1393" priority="27" stopIfTrue="1" operator="greaterThan">
      <formula>0</formula>
    </cfRule>
  </conditionalFormatting>
  <conditionalFormatting sqref="AC177">
    <cfRule type="cellIs" dxfId="1392" priority="24" operator="greaterThan">
      <formula>0</formula>
    </cfRule>
  </conditionalFormatting>
  <conditionalFormatting sqref="AC178">
    <cfRule type="cellIs" dxfId="1391" priority="21" stopIfTrue="1" operator="greaterThan">
      <formula>0</formula>
    </cfRule>
    <cfRule type="cellIs" dxfId="1390" priority="22" stopIfTrue="1" operator="greaterThan">
      <formula>0</formula>
    </cfRule>
    <cfRule type="cellIs" dxfId="1389" priority="23" stopIfTrue="1" operator="greaterThan">
      <formula>0</formula>
    </cfRule>
  </conditionalFormatting>
  <conditionalFormatting sqref="AC178">
    <cfRule type="cellIs" dxfId="1388" priority="20" operator="greaterThan">
      <formula>0</formula>
    </cfRule>
  </conditionalFormatting>
  <conditionalFormatting sqref="AD4:AD512">
    <cfRule type="cellIs" dxfId="1387" priority="13" operator="greaterThan">
      <formula>0</formula>
    </cfRule>
  </conditionalFormatting>
  <conditionalFormatting sqref="AD4 AD10:AD306">
    <cfRule type="cellIs" dxfId="1386" priority="17" stopIfTrue="1" operator="greaterThan">
      <formula>0</formula>
    </cfRule>
    <cfRule type="cellIs" dxfId="1385" priority="18" stopIfTrue="1" operator="greaterThan">
      <formula>0</formula>
    </cfRule>
    <cfRule type="cellIs" dxfId="1384" priority="19" stopIfTrue="1" operator="greaterThan">
      <formula>0</formula>
    </cfRule>
  </conditionalFormatting>
  <conditionalFormatting sqref="AD5:AD9">
    <cfRule type="cellIs" dxfId="1383" priority="14" stopIfTrue="1" operator="greaterThan">
      <formula>0</formula>
    </cfRule>
    <cfRule type="cellIs" dxfId="1382" priority="15" stopIfTrue="1" operator="greaterThan">
      <formula>0</formula>
    </cfRule>
    <cfRule type="cellIs" dxfId="1381" priority="16" stopIfTrue="1" operator="greaterThan">
      <formula>0</formula>
    </cfRule>
  </conditionalFormatting>
  <conditionalFormatting sqref="O4:Q306">
    <cfRule type="cellIs" dxfId="1380" priority="10" stopIfTrue="1" operator="greaterThan">
      <formula>0</formula>
    </cfRule>
    <cfRule type="cellIs" dxfId="1379" priority="11" stopIfTrue="1" operator="greaterThan">
      <formula>0</formula>
    </cfRule>
    <cfRule type="cellIs" dxfId="1378" priority="12" stopIfTrue="1" operator="greaterThan">
      <formula>0</formula>
    </cfRule>
  </conditionalFormatting>
  <conditionalFormatting sqref="O4:Q512">
    <cfRule type="cellIs" dxfId="1377" priority="9" operator="greaterThan">
      <formula>0</formula>
    </cfRule>
  </conditionalFormatting>
  <conditionalFormatting sqref="R4:R306">
    <cfRule type="cellIs" dxfId="1376" priority="6" stopIfTrue="1" operator="greaterThan">
      <formula>0</formula>
    </cfRule>
    <cfRule type="cellIs" dxfId="1375" priority="7" stopIfTrue="1" operator="greaterThan">
      <formula>0</formula>
    </cfRule>
    <cfRule type="cellIs" dxfId="1374" priority="8" stopIfTrue="1" operator="greaterThan">
      <formula>0</formula>
    </cfRule>
  </conditionalFormatting>
  <conditionalFormatting sqref="R4:R512">
    <cfRule type="cellIs" dxfId="1373" priority="5" operator="greaterThan">
      <formula>0</formula>
    </cfRule>
  </conditionalFormatting>
  <conditionalFormatting sqref="S4:U306">
    <cfRule type="cellIs" dxfId="1372" priority="2" stopIfTrue="1" operator="greaterThan">
      <formula>0</formula>
    </cfRule>
    <cfRule type="cellIs" dxfId="1371" priority="3" stopIfTrue="1" operator="greaterThan">
      <formula>0</formula>
    </cfRule>
    <cfRule type="cellIs" dxfId="1370" priority="4" stopIfTrue="1" operator="greaterThan">
      <formula>0</formula>
    </cfRule>
  </conditionalFormatting>
  <conditionalFormatting sqref="S4:U512">
    <cfRule type="cellIs" dxfId="1369"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AL536"/>
  <sheetViews>
    <sheetView zoomScale="60" zoomScaleNormal="60" workbookViewId="0">
      <selection activeCell="Q163" sqref="Q163"/>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892</v>
      </c>
      <c r="P1" s="193" t="s">
        <v>944</v>
      </c>
      <c r="Q1" s="193" t="s">
        <v>465</v>
      </c>
      <c r="R1" s="193" t="s">
        <v>465</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45805</v>
      </c>
      <c r="P3" s="83">
        <v>45937</v>
      </c>
      <c r="Q3" s="83" t="s">
        <v>466</v>
      </c>
      <c r="R3" s="83" t="s">
        <v>466</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0</v>
      </c>
      <c r="M4" s="73">
        <f t="shared" ref="M4:M67" si="0">L4-(SUM(O4:AL4))</f>
        <v>0</v>
      </c>
      <c r="N4" s="46" t="str">
        <f>IF(M4&lt;0,"ATENÇÃO","OK")</f>
        <v>OK</v>
      </c>
      <c r="O4" s="85"/>
      <c r="P4" s="87"/>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0</v>
      </c>
      <c r="M5" s="73">
        <f t="shared" si="0"/>
        <v>0</v>
      </c>
      <c r="N5" s="46" t="str">
        <f t="shared" ref="N5:N68" si="1">IF(M5&lt;0,"ATENÇÃO","OK")</f>
        <v>OK</v>
      </c>
      <c r="O5" s="85"/>
      <c r="P5" s="87"/>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50</v>
      </c>
      <c r="M6" s="73">
        <f t="shared" si="0"/>
        <v>50</v>
      </c>
      <c r="N6" s="46" t="str">
        <f t="shared" si="1"/>
        <v>OK</v>
      </c>
      <c r="O6" s="85"/>
      <c r="P6" s="87"/>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200</v>
      </c>
      <c r="M7" s="73">
        <f t="shared" si="0"/>
        <v>200</v>
      </c>
      <c r="N7" s="46" t="str">
        <f t="shared" si="1"/>
        <v>OK</v>
      </c>
      <c r="O7" s="85"/>
      <c r="P7" s="87"/>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0</v>
      </c>
      <c r="M8" s="73">
        <f t="shared" si="0"/>
        <v>0</v>
      </c>
      <c r="N8" s="46" t="str">
        <f t="shared" si="1"/>
        <v>OK</v>
      </c>
      <c r="O8" s="85"/>
      <c r="P8" s="87"/>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0</v>
      </c>
      <c r="M9" s="73">
        <f t="shared" si="0"/>
        <v>0</v>
      </c>
      <c r="N9" s="46" t="str">
        <f t="shared" si="1"/>
        <v>OK</v>
      </c>
      <c r="O9" s="85"/>
      <c r="P9" s="87"/>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0</v>
      </c>
      <c r="M10" s="73">
        <f t="shared" si="0"/>
        <v>0</v>
      </c>
      <c r="N10" s="46" t="str">
        <f t="shared" si="1"/>
        <v>OK</v>
      </c>
      <c r="O10" s="85"/>
      <c r="P10" s="87"/>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0</v>
      </c>
      <c r="M11" s="73">
        <f t="shared" si="0"/>
        <v>0</v>
      </c>
      <c r="N11" s="46" t="str">
        <f t="shared" si="1"/>
        <v>OK</v>
      </c>
      <c r="O11" s="85"/>
      <c r="P11" s="87"/>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0</v>
      </c>
      <c r="M12" s="73">
        <f t="shared" si="0"/>
        <v>0</v>
      </c>
      <c r="N12" s="46" t="str">
        <f t="shared" si="1"/>
        <v>OK</v>
      </c>
      <c r="O12" s="85"/>
      <c r="P12" s="87"/>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0</v>
      </c>
      <c r="M13" s="73">
        <f t="shared" si="0"/>
        <v>0</v>
      </c>
      <c r="N13" s="46" t="str">
        <f t="shared" si="1"/>
        <v>OK</v>
      </c>
      <c r="O13" s="85"/>
      <c r="P13" s="87"/>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250</v>
      </c>
      <c r="M14" s="73">
        <f t="shared" si="0"/>
        <v>250</v>
      </c>
      <c r="N14" s="46" t="str">
        <f t="shared" si="1"/>
        <v>OK</v>
      </c>
      <c r="O14" s="85"/>
      <c r="P14" s="87"/>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1000</v>
      </c>
      <c r="M15" s="73">
        <f t="shared" si="0"/>
        <v>1000</v>
      </c>
      <c r="N15" s="46" t="str">
        <f t="shared" si="1"/>
        <v>OK</v>
      </c>
      <c r="O15" s="85"/>
      <c r="P15" s="87"/>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0</v>
      </c>
      <c r="M16" s="73">
        <f t="shared" si="0"/>
        <v>0</v>
      </c>
      <c r="N16" s="46" t="str">
        <f t="shared" si="1"/>
        <v>OK</v>
      </c>
      <c r="O16" s="85"/>
      <c r="P16" s="87"/>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0</v>
      </c>
      <c r="M17" s="73">
        <f t="shared" si="0"/>
        <v>0</v>
      </c>
      <c r="N17" s="46" t="str">
        <f t="shared" si="1"/>
        <v>OK</v>
      </c>
      <c r="O17" s="85"/>
      <c r="P17" s="87"/>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0</v>
      </c>
      <c r="M18" s="73">
        <f t="shared" si="0"/>
        <v>0</v>
      </c>
      <c r="N18" s="46" t="str">
        <f t="shared" si="1"/>
        <v>OK</v>
      </c>
      <c r="O18" s="85"/>
      <c r="P18" s="87"/>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0</v>
      </c>
      <c r="M19" s="73">
        <f t="shared" si="0"/>
        <v>0</v>
      </c>
      <c r="N19" s="46" t="str">
        <f t="shared" si="1"/>
        <v>OK</v>
      </c>
      <c r="O19" s="85"/>
      <c r="P19" s="87"/>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1000</v>
      </c>
      <c r="M20" s="73">
        <f t="shared" si="0"/>
        <v>1000</v>
      </c>
      <c r="N20" s="46" t="str">
        <f t="shared" si="1"/>
        <v>OK</v>
      </c>
      <c r="O20" s="85"/>
      <c r="P20" s="87"/>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250</v>
      </c>
      <c r="M21" s="73">
        <f t="shared" si="0"/>
        <v>250</v>
      </c>
      <c r="N21" s="46" t="str">
        <f t="shared" si="1"/>
        <v>OK</v>
      </c>
      <c r="O21" s="85"/>
      <c r="P21" s="87"/>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0</v>
      </c>
      <c r="M22" s="73">
        <f t="shared" si="0"/>
        <v>0</v>
      </c>
      <c r="N22" s="46" t="str">
        <f t="shared" si="1"/>
        <v>OK</v>
      </c>
      <c r="O22" s="85"/>
      <c r="P22" s="87"/>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0</v>
      </c>
      <c r="M23" s="73">
        <f t="shared" si="0"/>
        <v>0</v>
      </c>
      <c r="N23" s="46" t="str">
        <f t="shared" si="1"/>
        <v>OK</v>
      </c>
      <c r="O23" s="85"/>
      <c r="P23" s="87"/>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10</v>
      </c>
      <c r="M24" s="73">
        <f t="shared" si="0"/>
        <v>10</v>
      </c>
      <c r="N24" s="46" t="str">
        <f t="shared" si="1"/>
        <v>OK</v>
      </c>
      <c r="O24" s="85"/>
      <c r="P24" s="87"/>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0</v>
      </c>
      <c r="M25" s="73">
        <f t="shared" si="0"/>
        <v>0</v>
      </c>
      <c r="N25" s="46" t="str">
        <f t="shared" si="1"/>
        <v>OK</v>
      </c>
      <c r="O25" s="85"/>
      <c r="P25" s="87"/>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0</v>
      </c>
      <c r="M26" s="73">
        <f t="shared" si="0"/>
        <v>0</v>
      </c>
      <c r="N26" s="46" t="str">
        <f t="shared" si="1"/>
        <v>OK</v>
      </c>
      <c r="O26" s="85"/>
      <c r="P26" s="87"/>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25</v>
      </c>
      <c r="M27" s="73">
        <f t="shared" si="0"/>
        <v>25</v>
      </c>
      <c r="N27" s="46" t="str">
        <f t="shared" si="1"/>
        <v>OK</v>
      </c>
      <c r="O27" s="85"/>
      <c r="P27" s="87"/>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0</v>
      </c>
      <c r="M28" s="73">
        <f t="shared" si="0"/>
        <v>0</v>
      </c>
      <c r="N28" s="46" t="str">
        <f t="shared" si="1"/>
        <v>OK</v>
      </c>
      <c r="O28" s="85"/>
      <c r="P28" s="87"/>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20</v>
      </c>
      <c r="M29" s="73">
        <f t="shared" si="0"/>
        <v>20</v>
      </c>
      <c r="N29" s="46" t="str">
        <f t="shared" si="1"/>
        <v>OK</v>
      </c>
      <c r="O29" s="85"/>
      <c r="P29" s="87"/>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0</v>
      </c>
      <c r="M30" s="73">
        <f t="shared" si="0"/>
        <v>0</v>
      </c>
      <c r="N30" s="46" t="str">
        <f t="shared" si="1"/>
        <v>OK</v>
      </c>
      <c r="O30" s="85"/>
      <c r="P30" s="87"/>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0</v>
      </c>
      <c r="M31" s="73">
        <f t="shared" si="0"/>
        <v>0</v>
      </c>
      <c r="N31" s="46" t="str">
        <f t="shared" si="1"/>
        <v>OK</v>
      </c>
      <c r="O31" s="85"/>
      <c r="P31" s="87"/>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100</v>
      </c>
      <c r="M32" s="73">
        <f t="shared" si="0"/>
        <v>100</v>
      </c>
      <c r="N32" s="46" t="str">
        <f t="shared" si="1"/>
        <v>OK</v>
      </c>
      <c r="O32" s="85"/>
      <c r="P32" s="87"/>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0</v>
      </c>
      <c r="M33" s="73">
        <f t="shared" si="0"/>
        <v>0</v>
      </c>
      <c r="N33" s="46" t="str">
        <f t="shared" si="1"/>
        <v>OK</v>
      </c>
      <c r="O33" s="85"/>
      <c r="P33" s="87"/>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300</v>
      </c>
      <c r="M34" s="73">
        <f t="shared" si="0"/>
        <v>300</v>
      </c>
      <c r="N34" s="46" t="str">
        <f t="shared" si="1"/>
        <v>OK</v>
      </c>
      <c r="O34" s="85"/>
      <c r="P34" s="87"/>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0</v>
      </c>
      <c r="M35" s="73">
        <f t="shared" si="0"/>
        <v>0</v>
      </c>
      <c r="N35" s="46" t="str">
        <f t="shared" si="1"/>
        <v>OK</v>
      </c>
      <c r="O35" s="85"/>
      <c r="P35" s="87"/>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0</v>
      </c>
      <c r="M36" s="73">
        <f t="shared" si="0"/>
        <v>0</v>
      </c>
      <c r="N36" s="46" t="str">
        <f t="shared" si="1"/>
        <v>OK</v>
      </c>
      <c r="O36" s="85"/>
      <c r="P36" s="87"/>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75</v>
      </c>
      <c r="M37" s="73">
        <f t="shared" si="0"/>
        <v>75</v>
      </c>
      <c r="N37" s="46" t="str">
        <f t="shared" si="1"/>
        <v>OK</v>
      </c>
      <c r="O37" s="85"/>
      <c r="P37" s="87"/>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0</v>
      </c>
      <c r="M38" s="73">
        <f t="shared" si="0"/>
        <v>0</v>
      </c>
      <c r="N38" s="46" t="str">
        <f t="shared" si="1"/>
        <v>OK</v>
      </c>
      <c r="O38" s="85"/>
      <c r="P38" s="87"/>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0</v>
      </c>
      <c r="M39" s="73">
        <f t="shared" si="0"/>
        <v>0</v>
      </c>
      <c r="N39" s="46" t="str">
        <f t="shared" si="1"/>
        <v>OK</v>
      </c>
      <c r="O39" s="85"/>
      <c r="P39" s="87"/>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0</v>
      </c>
      <c r="M40" s="73">
        <f t="shared" si="0"/>
        <v>0</v>
      </c>
      <c r="N40" s="46" t="str">
        <f t="shared" si="1"/>
        <v>OK</v>
      </c>
      <c r="O40" s="85"/>
      <c r="P40" s="87"/>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0</v>
      </c>
      <c r="M41" s="73">
        <f t="shared" si="0"/>
        <v>0</v>
      </c>
      <c r="N41" s="46" t="str">
        <f t="shared" si="1"/>
        <v>OK</v>
      </c>
      <c r="O41" s="85"/>
      <c r="P41" s="87"/>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0</v>
      </c>
      <c r="M42" s="73">
        <f t="shared" si="0"/>
        <v>0</v>
      </c>
      <c r="N42" s="46" t="str">
        <f t="shared" si="1"/>
        <v>OK</v>
      </c>
      <c r="O42" s="85"/>
      <c r="P42" s="87"/>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0</v>
      </c>
      <c r="M43" s="73">
        <f t="shared" si="0"/>
        <v>0</v>
      </c>
      <c r="N43" s="46" t="str">
        <f t="shared" si="1"/>
        <v>OK</v>
      </c>
      <c r="O43" s="85"/>
      <c r="P43" s="87"/>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100</v>
      </c>
      <c r="M44" s="73">
        <f t="shared" si="0"/>
        <v>100</v>
      </c>
      <c r="N44" s="46" t="str">
        <f t="shared" si="1"/>
        <v>OK</v>
      </c>
      <c r="O44" s="85"/>
      <c r="P44" s="87"/>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25</v>
      </c>
      <c r="M45" s="73">
        <f t="shared" si="0"/>
        <v>25</v>
      </c>
      <c r="N45" s="46" t="str">
        <f t="shared" si="1"/>
        <v>OK</v>
      </c>
      <c r="O45" s="85"/>
      <c r="P45" s="87"/>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0</v>
      </c>
      <c r="M46" s="73">
        <f t="shared" si="0"/>
        <v>0</v>
      </c>
      <c r="N46" s="46" t="str">
        <f t="shared" si="1"/>
        <v>OK</v>
      </c>
      <c r="O46" s="85"/>
      <c r="P46" s="87"/>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0</v>
      </c>
      <c r="M47" s="73">
        <f t="shared" si="0"/>
        <v>0</v>
      </c>
      <c r="N47" s="46" t="str">
        <f t="shared" si="1"/>
        <v>OK</v>
      </c>
      <c r="O47" s="85"/>
      <c r="P47" s="87"/>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0</v>
      </c>
      <c r="M48" s="73">
        <f t="shared" si="0"/>
        <v>0</v>
      </c>
      <c r="N48" s="46" t="str">
        <f t="shared" si="1"/>
        <v>OK</v>
      </c>
      <c r="O48" s="85"/>
      <c r="P48" s="87"/>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50</v>
      </c>
      <c r="M49" s="73">
        <f t="shared" si="0"/>
        <v>50</v>
      </c>
      <c r="N49" s="46" t="str">
        <f t="shared" si="1"/>
        <v>OK</v>
      </c>
      <c r="O49" s="85"/>
      <c r="P49" s="87"/>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50</v>
      </c>
      <c r="M50" s="73">
        <f t="shared" si="0"/>
        <v>50</v>
      </c>
      <c r="N50" s="46" t="str">
        <f t="shared" si="1"/>
        <v>OK</v>
      </c>
      <c r="O50" s="85"/>
      <c r="P50" s="87"/>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0</v>
      </c>
      <c r="M51" s="73">
        <f t="shared" si="0"/>
        <v>0</v>
      </c>
      <c r="N51" s="46" t="str">
        <f t="shared" si="1"/>
        <v>OK</v>
      </c>
      <c r="O51" s="85"/>
      <c r="P51" s="87"/>
      <c r="Q51" s="87"/>
      <c r="R51" s="85"/>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5</v>
      </c>
      <c r="M52" s="73">
        <f t="shared" si="0"/>
        <v>5</v>
      </c>
      <c r="N52" s="46" t="str">
        <f t="shared" si="1"/>
        <v>OK</v>
      </c>
      <c r="O52" s="85"/>
      <c r="P52" s="87"/>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0</v>
      </c>
      <c r="M53" s="73">
        <f t="shared" si="0"/>
        <v>0</v>
      </c>
      <c r="N53" s="46" t="str">
        <f t="shared" si="1"/>
        <v>OK</v>
      </c>
      <c r="O53" s="85"/>
      <c r="P53" s="87"/>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0</v>
      </c>
      <c r="M54" s="73">
        <f t="shared" si="0"/>
        <v>0</v>
      </c>
      <c r="N54" s="46" t="str">
        <f t="shared" si="1"/>
        <v>OK</v>
      </c>
      <c r="O54" s="85"/>
      <c r="P54" s="87"/>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0</v>
      </c>
      <c r="M55" s="73">
        <f t="shared" si="0"/>
        <v>0</v>
      </c>
      <c r="N55" s="46" t="str">
        <f t="shared" si="1"/>
        <v>OK</v>
      </c>
      <c r="O55" s="85"/>
      <c r="P55" s="87"/>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0</v>
      </c>
      <c r="M56" s="73">
        <f t="shared" si="0"/>
        <v>0</v>
      </c>
      <c r="N56" s="46" t="str">
        <f t="shared" si="1"/>
        <v>OK</v>
      </c>
      <c r="O56" s="85"/>
      <c r="P56" s="87"/>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0</v>
      </c>
      <c r="M57" s="73">
        <f t="shared" si="0"/>
        <v>0</v>
      </c>
      <c r="N57" s="46" t="str">
        <f t="shared" si="1"/>
        <v>OK</v>
      </c>
      <c r="O57" s="85"/>
      <c r="P57" s="87"/>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0</v>
      </c>
      <c r="M58" s="73">
        <f t="shared" si="0"/>
        <v>0</v>
      </c>
      <c r="N58" s="46" t="str">
        <f t="shared" si="1"/>
        <v>OK</v>
      </c>
      <c r="O58" s="85"/>
      <c r="P58" s="87"/>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7"/>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7"/>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7"/>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7"/>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7"/>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7"/>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v>0</v>
      </c>
      <c r="M65" s="73">
        <f t="shared" si="0"/>
        <v>0</v>
      </c>
      <c r="N65" s="46" t="str">
        <f t="shared" si="1"/>
        <v>OK</v>
      </c>
      <c r="O65" s="85"/>
      <c r="P65" s="87"/>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30</v>
      </c>
      <c r="M66" s="73">
        <f t="shared" si="0"/>
        <v>30</v>
      </c>
      <c r="N66" s="46" t="str">
        <f t="shared" si="1"/>
        <v>OK</v>
      </c>
      <c r="O66" s="85"/>
      <c r="P66" s="87"/>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v>0</v>
      </c>
      <c r="M67" s="73">
        <f t="shared" si="0"/>
        <v>0</v>
      </c>
      <c r="N67" s="46" t="str">
        <f t="shared" si="1"/>
        <v>OK</v>
      </c>
      <c r="O67" s="85"/>
      <c r="P67" s="87"/>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0</v>
      </c>
      <c r="M68" s="73">
        <f t="shared" ref="M68:M131" si="2">L68-(SUM(O68:AL68))</f>
        <v>0</v>
      </c>
      <c r="N68" s="46" t="str">
        <f t="shared" si="1"/>
        <v>OK</v>
      </c>
      <c r="O68" s="85"/>
      <c r="P68" s="87"/>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0</v>
      </c>
      <c r="M69" s="73">
        <f t="shared" si="2"/>
        <v>0</v>
      </c>
      <c r="N69" s="46" t="str">
        <f t="shared" ref="N69:N132" si="3">IF(M69&lt;0,"ATENÇÃO","OK")</f>
        <v>OK</v>
      </c>
      <c r="O69" s="85"/>
      <c r="P69" s="87"/>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0</v>
      </c>
      <c r="M70" s="73">
        <f t="shared" si="2"/>
        <v>0</v>
      </c>
      <c r="N70" s="46" t="str">
        <f t="shared" si="3"/>
        <v>OK</v>
      </c>
      <c r="O70" s="85"/>
      <c r="P70" s="87"/>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0</v>
      </c>
      <c r="M71" s="73">
        <f t="shared" si="2"/>
        <v>0</v>
      </c>
      <c r="N71" s="46" t="str">
        <f t="shared" si="3"/>
        <v>OK</v>
      </c>
      <c r="O71" s="85"/>
      <c r="P71" s="87"/>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0</v>
      </c>
      <c r="M72" s="73">
        <f t="shared" si="2"/>
        <v>0</v>
      </c>
      <c r="N72" s="46" t="str">
        <f t="shared" si="3"/>
        <v>OK</v>
      </c>
      <c r="O72" s="85"/>
      <c r="P72" s="87"/>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0</v>
      </c>
      <c r="M73" s="73">
        <f t="shared" si="2"/>
        <v>0</v>
      </c>
      <c r="N73" s="46" t="str">
        <f t="shared" si="3"/>
        <v>OK</v>
      </c>
      <c r="O73" s="85"/>
      <c r="P73" s="87"/>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0</v>
      </c>
      <c r="M74" s="73">
        <f t="shared" si="2"/>
        <v>0</v>
      </c>
      <c r="N74" s="46" t="str">
        <f t="shared" si="3"/>
        <v>OK</v>
      </c>
      <c r="O74" s="85"/>
      <c r="P74" s="87"/>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0</v>
      </c>
      <c r="M75" s="73">
        <f t="shared" si="2"/>
        <v>0</v>
      </c>
      <c r="N75" s="46" t="str">
        <f t="shared" si="3"/>
        <v>OK</v>
      </c>
      <c r="O75" s="85"/>
      <c r="P75" s="87"/>
      <c r="Q75" s="87"/>
      <c r="R75" s="85"/>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0</v>
      </c>
      <c r="M76" s="73">
        <f t="shared" si="2"/>
        <v>0</v>
      </c>
      <c r="N76" s="46" t="str">
        <f t="shared" si="3"/>
        <v>OK</v>
      </c>
      <c r="O76" s="85"/>
      <c r="P76" s="87"/>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0</v>
      </c>
      <c r="M77" s="73">
        <f t="shared" si="2"/>
        <v>0</v>
      </c>
      <c r="N77" s="46" t="str">
        <f t="shared" si="3"/>
        <v>OK</v>
      </c>
      <c r="O77" s="85"/>
      <c r="P77" s="87"/>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0</v>
      </c>
      <c r="M78" s="73">
        <f t="shared" si="2"/>
        <v>0</v>
      </c>
      <c r="N78" s="46" t="str">
        <f t="shared" si="3"/>
        <v>OK</v>
      </c>
      <c r="O78" s="85"/>
      <c r="P78" s="87"/>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0</v>
      </c>
      <c r="M79" s="73">
        <f t="shared" si="2"/>
        <v>0</v>
      </c>
      <c r="N79" s="46" t="str">
        <f t="shared" si="3"/>
        <v>OK</v>
      </c>
      <c r="O79" s="85"/>
      <c r="P79" s="87"/>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0</v>
      </c>
      <c r="M80" s="73">
        <f t="shared" si="2"/>
        <v>0</v>
      </c>
      <c r="N80" s="46" t="str">
        <f t="shared" si="3"/>
        <v>OK</v>
      </c>
      <c r="O80" s="85"/>
      <c r="P80" s="87"/>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0</v>
      </c>
      <c r="M81" s="73">
        <f t="shared" si="2"/>
        <v>0</v>
      </c>
      <c r="N81" s="46" t="str">
        <f t="shared" si="3"/>
        <v>OK</v>
      </c>
      <c r="O81" s="85"/>
      <c r="P81" s="87"/>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0</v>
      </c>
      <c r="M82" s="73">
        <f t="shared" si="2"/>
        <v>0</v>
      </c>
      <c r="N82" s="46" t="str">
        <f t="shared" si="3"/>
        <v>OK</v>
      </c>
      <c r="O82" s="85"/>
      <c r="P82" s="87"/>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0</v>
      </c>
      <c r="M83" s="73">
        <f t="shared" si="2"/>
        <v>0</v>
      </c>
      <c r="N83" s="46" t="str">
        <f t="shared" si="3"/>
        <v>OK</v>
      </c>
      <c r="O83" s="85"/>
      <c r="P83" s="87"/>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0</v>
      </c>
      <c r="M84" s="73">
        <f t="shared" si="2"/>
        <v>0</v>
      </c>
      <c r="N84" s="46" t="str">
        <f t="shared" si="3"/>
        <v>OK</v>
      </c>
      <c r="O84" s="85"/>
      <c r="P84" s="87"/>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0</v>
      </c>
      <c r="M85" s="73">
        <f t="shared" si="2"/>
        <v>0</v>
      </c>
      <c r="N85" s="46" t="str">
        <f t="shared" si="3"/>
        <v>OK</v>
      </c>
      <c r="O85" s="85"/>
      <c r="P85" s="87"/>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0</v>
      </c>
      <c r="M86" s="73">
        <f t="shared" si="2"/>
        <v>0</v>
      </c>
      <c r="N86" s="46" t="str">
        <f t="shared" si="3"/>
        <v>OK</v>
      </c>
      <c r="O86" s="85"/>
      <c r="P86" s="87"/>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0</v>
      </c>
      <c r="M87" s="73">
        <f t="shared" si="2"/>
        <v>0</v>
      </c>
      <c r="N87" s="46" t="str">
        <f t="shared" si="3"/>
        <v>OK</v>
      </c>
      <c r="O87" s="85"/>
      <c r="P87" s="87"/>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0</v>
      </c>
      <c r="M88" s="73">
        <f t="shared" si="2"/>
        <v>0</v>
      </c>
      <c r="N88" s="46" t="str">
        <f t="shared" si="3"/>
        <v>OK</v>
      </c>
      <c r="O88" s="85"/>
      <c r="P88" s="87"/>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0</v>
      </c>
      <c r="M89" s="73">
        <f t="shared" si="2"/>
        <v>0</v>
      </c>
      <c r="N89" s="46" t="str">
        <f t="shared" si="3"/>
        <v>OK</v>
      </c>
      <c r="O89" s="85"/>
      <c r="P89" s="87"/>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0</v>
      </c>
      <c r="M90" s="73">
        <f t="shared" si="2"/>
        <v>0</v>
      </c>
      <c r="N90" s="46" t="str">
        <f t="shared" si="3"/>
        <v>OK</v>
      </c>
      <c r="O90" s="85"/>
      <c r="P90" s="87"/>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0</v>
      </c>
      <c r="M91" s="73">
        <f t="shared" si="2"/>
        <v>0</v>
      </c>
      <c r="N91" s="46" t="str">
        <f t="shared" si="3"/>
        <v>OK</v>
      </c>
      <c r="O91" s="85"/>
      <c r="P91" s="87"/>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0</v>
      </c>
      <c r="M92" s="73">
        <f t="shared" si="2"/>
        <v>0</v>
      </c>
      <c r="N92" s="46" t="str">
        <f t="shared" si="3"/>
        <v>OK</v>
      </c>
      <c r="O92" s="85"/>
      <c r="P92" s="87"/>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0</v>
      </c>
      <c r="M93" s="73">
        <f t="shared" si="2"/>
        <v>0</v>
      </c>
      <c r="N93" s="46" t="str">
        <f t="shared" si="3"/>
        <v>OK</v>
      </c>
      <c r="O93" s="85"/>
      <c r="P93" s="87"/>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0</v>
      </c>
      <c r="M94" s="73">
        <f t="shared" si="2"/>
        <v>0</v>
      </c>
      <c r="N94" s="46" t="str">
        <f t="shared" si="3"/>
        <v>OK</v>
      </c>
      <c r="O94" s="85"/>
      <c r="P94" s="87"/>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0</v>
      </c>
      <c r="M95" s="73">
        <f t="shared" si="2"/>
        <v>0</v>
      </c>
      <c r="N95" s="46" t="str">
        <f t="shared" si="3"/>
        <v>OK</v>
      </c>
      <c r="O95" s="85"/>
      <c r="P95" s="87"/>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0</v>
      </c>
      <c r="M96" s="73">
        <f t="shared" si="2"/>
        <v>0</v>
      </c>
      <c r="N96" s="46" t="str">
        <f t="shared" si="3"/>
        <v>OK</v>
      </c>
      <c r="O96" s="85"/>
      <c r="P96" s="87"/>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0</v>
      </c>
      <c r="M97" s="73">
        <f t="shared" si="2"/>
        <v>0</v>
      </c>
      <c r="N97" s="46" t="str">
        <f t="shared" si="3"/>
        <v>OK</v>
      </c>
      <c r="O97" s="85"/>
      <c r="P97" s="87"/>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0</v>
      </c>
      <c r="M98" s="73">
        <f t="shared" si="2"/>
        <v>0</v>
      </c>
      <c r="N98" s="46" t="str">
        <f t="shared" si="3"/>
        <v>OK</v>
      </c>
      <c r="O98" s="85"/>
      <c r="P98" s="87"/>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0</v>
      </c>
      <c r="M99" s="73">
        <f t="shared" si="2"/>
        <v>0</v>
      </c>
      <c r="N99" s="46" t="str">
        <f t="shared" si="3"/>
        <v>OK</v>
      </c>
      <c r="O99" s="85"/>
      <c r="P99" s="87"/>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0</v>
      </c>
      <c r="M100" s="73">
        <f t="shared" si="2"/>
        <v>0</v>
      </c>
      <c r="N100" s="46" t="str">
        <f t="shared" si="3"/>
        <v>OK</v>
      </c>
      <c r="O100" s="85"/>
      <c r="P100" s="87"/>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0</v>
      </c>
      <c r="M101" s="73">
        <f t="shared" si="2"/>
        <v>0</v>
      </c>
      <c r="N101" s="46" t="str">
        <f t="shared" si="3"/>
        <v>OK</v>
      </c>
      <c r="O101" s="85"/>
      <c r="P101" s="87"/>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0</v>
      </c>
      <c r="M102" s="73">
        <f t="shared" si="2"/>
        <v>0</v>
      </c>
      <c r="N102" s="46" t="str">
        <f t="shared" si="3"/>
        <v>OK</v>
      </c>
      <c r="O102" s="85"/>
      <c r="P102" s="87"/>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0</v>
      </c>
      <c r="M103" s="73">
        <f t="shared" si="2"/>
        <v>0</v>
      </c>
      <c r="N103" s="46" t="str">
        <f t="shared" si="3"/>
        <v>OK</v>
      </c>
      <c r="O103" s="85"/>
      <c r="P103" s="87"/>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0</v>
      </c>
      <c r="M104" s="73">
        <f t="shared" si="2"/>
        <v>0</v>
      </c>
      <c r="N104" s="46" t="str">
        <f t="shared" si="3"/>
        <v>OK</v>
      </c>
      <c r="O104" s="85"/>
      <c r="P104" s="87"/>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0</v>
      </c>
      <c r="M105" s="73">
        <f t="shared" si="2"/>
        <v>0</v>
      </c>
      <c r="N105" s="46" t="str">
        <f t="shared" si="3"/>
        <v>OK</v>
      </c>
      <c r="O105" s="85"/>
      <c r="P105" s="87"/>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0</v>
      </c>
      <c r="M106" s="73">
        <f t="shared" si="2"/>
        <v>0</v>
      </c>
      <c r="N106" s="46" t="str">
        <f t="shared" si="3"/>
        <v>OK</v>
      </c>
      <c r="O106" s="85"/>
      <c r="P106" s="87"/>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0</v>
      </c>
      <c r="M107" s="73">
        <f t="shared" si="2"/>
        <v>0</v>
      </c>
      <c r="N107" s="46" t="str">
        <f t="shared" si="3"/>
        <v>OK</v>
      </c>
      <c r="O107" s="85"/>
      <c r="P107" s="87"/>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0</v>
      </c>
      <c r="M108" s="73">
        <f t="shared" si="2"/>
        <v>0</v>
      </c>
      <c r="N108" s="46" t="str">
        <f t="shared" si="3"/>
        <v>OK</v>
      </c>
      <c r="O108" s="85"/>
      <c r="P108" s="87"/>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0</v>
      </c>
      <c r="M109" s="73">
        <f t="shared" si="2"/>
        <v>0</v>
      </c>
      <c r="N109" s="46" t="str">
        <f t="shared" si="3"/>
        <v>OK</v>
      </c>
      <c r="O109" s="85"/>
      <c r="P109" s="87"/>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0</v>
      </c>
      <c r="M110" s="73">
        <f t="shared" si="2"/>
        <v>0</v>
      </c>
      <c r="N110" s="46" t="str">
        <f t="shared" si="3"/>
        <v>OK</v>
      </c>
      <c r="O110" s="85"/>
      <c r="P110" s="87"/>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0</v>
      </c>
      <c r="M111" s="73">
        <f t="shared" si="2"/>
        <v>0</v>
      </c>
      <c r="N111" s="46" t="str">
        <f t="shared" si="3"/>
        <v>OK</v>
      </c>
      <c r="O111" s="85"/>
      <c r="P111" s="87"/>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0</v>
      </c>
      <c r="M112" s="73">
        <f t="shared" si="2"/>
        <v>0</v>
      </c>
      <c r="N112" s="46" t="str">
        <f t="shared" si="3"/>
        <v>OK</v>
      </c>
      <c r="O112" s="85"/>
      <c r="P112" s="87"/>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0</v>
      </c>
      <c r="M113" s="73">
        <f t="shared" si="2"/>
        <v>0</v>
      </c>
      <c r="N113" s="46" t="str">
        <f t="shared" si="3"/>
        <v>OK</v>
      </c>
      <c r="O113" s="85"/>
      <c r="P113" s="87"/>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0</v>
      </c>
      <c r="M114" s="73">
        <f t="shared" si="2"/>
        <v>0</v>
      </c>
      <c r="N114" s="46" t="str">
        <f t="shared" si="3"/>
        <v>OK</v>
      </c>
      <c r="O114" s="85"/>
      <c r="P114" s="87"/>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0</v>
      </c>
      <c r="M115" s="73">
        <f t="shared" si="2"/>
        <v>0</v>
      </c>
      <c r="N115" s="46" t="str">
        <f t="shared" si="3"/>
        <v>OK</v>
      </c>
      <c r="O115" s="85"/>
      <c r="P115" s="87"/>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0</v>
      </c>
      <c r="M116" s="73">
        <f t="shared" si="2"/>
        <v>0</v>
      </c>
      <c r="N116" s="46" t="str">
        <f t="shared" si="3"/>
        <v>OK</v>
      </c>
      <c r="O116" s="85"/>
      <c r="P116" s="87"/>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0</v>
      </c>
      <c r="M117" s="73">
        <f t="shared" si="2"/>
        <v>0</v>
      </c>
      <c r="N117" s="46" t="str">
        <f t="shared" si="3"/>
        <v>OK</v>
      </c>
      <c r="O117" s="85"/>
      <c r="P117" s="87"/>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0</v>
      </c>
      <c r="M118" s="73">
        <f t="shared" si="2"/>
        <v>0</v>
      </c>
      <c r="N118" s="46" t="str">
        <f t="shared" si="3"/>
        <v>OK</v>
      </c>
      <c r="O118" s="85"/>
      <c r="P118" s="87"/>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0</v>
      </c>
      <c r="M119" s="73">
        <f t="shared" si="2"/>
        <v>0</v>
      </c>
      <c r="N119" s="46" t="str">
        <f t="shared" si="3"/>
        <v>OK</v>
      </c>
      <c r="O119" s="85"/>
      <c r="P119" s="87"/>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0</v>
      </c>
      <c r="M120" s="73">
        <f t="shared" si="2"/>
        <v>0</v>
      </c>
      <c r="N120" s="46" t="str">
        <f t="shared" si="3"/>
        <v>OK</v>
      </c>
      <c r="O120" s="85"/>
      <c r="P120" s="87"/>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0</v>
      </c>
      <c r="M121" s="73">
        <f t="shared" si="2"/>
        <v>0</v>
      </c>
      <c r="N121" s="46" t="str">
        <f t="shared" si="3"/>
        <v>OK</v>
      </c>
      <c r="O121" s="85"/>
      <c r="P121" s="87"/>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0</v>
      </c>
      <c r="M122" s="73">
        <f t="shared" si="2"/>
        <v>0</v>
      </c>
      <c r="N122" s="46" t="str">
        <f t="shared" si="3"/>
        <v>OK</v>
      </c>
      <c r="O122" s="85"/>
      <c r="P122" s="87"/>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0</v>
      </c>
      <c r="M123" s="73">
        <f t="shared" si="2"/>
        <v>0</v>
      </c>
      <c r="N123" s="46" t="str">
        <f t="shared" si="3"/>
        <v>OK</v>
      </c>
      <c r="O123" s="85"/>
      <c r="P123" s="87"/>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0</v>
      </c>
      <c r="M124" s="73">
        <f t="shared" si="2"/>
        <v>0</v>
      </c>
      <c r="N124" s="46" t="str">
        <f t="shared" si="3"/>
        <v>OK</v>
      </c>
      <c r="O124" s="85"/>
      <c r="P124" s="87"/>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0</v>
      </c>
      <c r="M125" s="73">
        <f t="shared" si="2"/>
        <v>0</v>
      </c>
      <c r="N125" s="46" t="str">
        <f t="shared" si="3"/>
        <v>OK</v>
      </c>
      <c r="O125" s="85"/>
      <c r="P125" s="87"/>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0</v>
      </c>
      <c r="M126" s="73">
        <f t="shared" si="2"/>
        <v>0</v>
      </c>
      <c r="N126" s="46" t="str">
        <f t="shared" si="3"/>
        <v>OK</v>
      </c>
      <c r="O126" s="85"/>
      <c r="P126" s="87"/>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0</v>
      </c>
      <c r="M127" s="73">
        <f t="shared" si="2"/>
        <v>0</v>
      </c>
      <c r="N127" s="46" t="str">
        <f t="shared" si="3"/>
        <v>OK</v>
      </c>
      <c r="O127" s="85"/>
      <c r="P127" s="87"/>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0</v>
      </c>
      <c r="M128" s="73">
        <f t="shared" si="2"/>
        <v>0</v>
      </c>
      <c r="N128" s="46" t="str">
        <f t="shared" si="3"/>
        <v>OK</v>
      </c>
      <c r="O128" s="85"/>
      <c r="P128" s="87"/>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v>0</v>
      </c>
      <c r="M129" s="73">
        <f t="shared" si="2"/>
        <v>0</v>
      </c>
      <c r="N129" s="46" t="str">
        <f t="shared" si="3"/>
        <v>OK</v>
      </c>
      <c r="O129" s="85"/>
      <c r="P129" s="87"/>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0</v>
      </c>
      <c r="M130" s="73">
        <f t="shared" si="2"/>
        <v>0</v>
      </c>
      <c r="N130" s="46" t="str">
        <f t="shared" si="3"/>
        <v>OK</v>
      </c>
      <c r="O130" s="85"/>
      <c r="P130" s="87"/>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0</v>
      </c>
      <c r="M131" s="73">
        <f t="shared" si="2"/>
        <v>0</v>
      </c>
      <c r="N131" s="46" t="str">
        <f t="shared" si="3"/>
        <v>OK</v>
      </c>
      <c r="O131" s="85"/>
      <c r="P131" s="87"/>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v>0</v>
      </c>
      <c r="M132" s="73">
        <f t="shared" ref="M132:M195" si="4">L132-(SUM(O132:AL132))</f>
        <v>0</v>
      </c>
      <c r="N132" s="46" t="str">
        <f t="shared" si="3"/>
        <v>OK</v>
      </c>
      <c r="O132" s="85"/>
      <c r="P132" s="87"/>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v>0</v>
      </c>
      <c r="M133" s="73">
        <f t="shared" si="4"/>
        <v>0</v>
      </c>
      <c r="N133" s="46" t="str">
        <f t="shared" ref="N133:N196" si="5">IF(M133&lt;0,"ATENÇÃO","OK")</f>
        <v>OK</v>
      </c>
      <c r="O133" s="85"/>
      <c r="P133" s="87"/>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v>0</v>
      </c>
      <c r="M134" s="73">
        <f t="shared" si="4"/>
        <v>0</v>
      </c>
      <c r="N134" s="46" t="str">
        <f t="shared" si="5"/>
        <v>OK</v>
      </c>
      <c r="O134" s="85"/>
      <c r="P134" s="87"/>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v>0</v>
      </c>
      <c r="M135" s="73">
        <f t="shared" si="4"/>
        <v>0</v>
      </c>
      <c r="N135" s="46" t="str">
        <f t="shared" si="5"/>
        <v>OK</v>
      </c>
      <c r="O135" s="85"/>
      <c r="P135" s="87"/>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0</v>
      </c>
      <c r="M136" s="73">
        <f t="shared" si="4"/>
        <v>0</v>
      </c>
      <c r="N136" s="46" t="str">
        <f t="shared" si="5"/>
        <v>OK</v>
      </c>
      <c r="O136" s="85"/>
      <c r="P136" s="87"/>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0</v>
      </c>
      <c r="M137" s="73">
        <f t="shared" si="4"/>
        <v>0</v>
      </c>
      <c r="N137" s="46" t="str">
        <f t="shared" si="5"/>
        <v>OK</v>
      </c>
      <c r="O137" s="85"/>
      <c r="P137" s="87"/>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0</v>
      </c>
      <c r="M138" s="73">
        <f t="shared" si="4"/>
        <v>0</v>
      </c>
      <c r="N138" s="46" t="str">
        <f t="shared" si="5"/>
        <v>OK</v>
      </c>
      <c r="O138" s="85"/>
      <c r="P138" s="87"/>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v>0</v>
      </c>
      <c r="M139" s="73">
        <f t="shared" si="4"/>
        <v>0</v>
      </c>
      <c r="N139" s="46" t="str">
        <f t="shared" si="5"/>
        <v>OK</v>
      </c>
      <c r="O139" s="85"/>
      <c r="P139" s="87"/>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v>0</v>
      </c>
      <c r="M140" s="73">
        <f t="shared" si="4"/>
        <v>0</v>
      </c>
      <c r="N140" s="46" t="str">
        <f t="shared" si="5"/>
        <v>OK</v>
      </c>
      <c r="O140" s="85"/>
      <c r="P140" s="87"/>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v>0</v>
      </c>
      <c r="M141" s="73">
        <f t="shared" si="4"/>
        <v>0</v>
      </c>
      <c r="N141" s="46" t="str">
        <f t="shared" si="5"/>
        <v>OK</v>
      </c>
      <c r="O141" s="85"/>
      <c r="P141" s="87"/>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v>0</v>
      </c>
      <c r="M142" s="73">
        <f t="shared" si="4"/>
        <v>0</v>
      </c>
      <c r="N142" s="46" t="str">
        <f t="shared" si="5"/>
        <v>OK</v>
      </c>
      <c r="O142" s="85"/>
      <c r="P142" s="87"/>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0</v>
      </c>
      <c r="M143" s="73">
        <f t="shared" si="4"/>
        <v>0</v>
      </c>
      <c r="N143" s="46" t="str">
        <f t="shared" si="5"/>
        <v>OK</v>
      </c>
      <c r="O143" s="85"/>
      <c r="P143" s="87"/>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v>0</v>
      </c>
      <c r="M144" s="73">
        <f t="shared" si="4"/>
        <v>0</v>
      </c>
      <c r="N144" s="46" t="str">
        <f t="shared" si="5"/>
        <v>OK</v>
      </c>
      <c r="O144" s="85"/>
      <c r="P144" s="87"/>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0</v>
      </c>
      <c r="M145" s="73">
        <f t="shared" si="4"/>
        <v>0</v>
      </c>
      <c r="N145" s="46" t="str">
        <f t="shared" si="5"/>
        <v>OK</v>
      </c>
      <c r="O145" s="85"/>
      <c r="P145" s="87"/>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7"/>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7"/>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7"/>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7"/>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7"/>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7"/>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7"/>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7"/>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7"/>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7"/>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0</v>
      </c>
      <c r="M156" s="73">
        <f t="shared" si="4"/>
        <v>0</v>
      </c>
      <c r="N156" s="46" t="str">
        <f t="shared" si="5"/>
        <v>OK</v>
      </c>
      <c r="O156" s="85"/>
      <c r="P156" s="87"/>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0</v>
      </c>
      <c r="M157" s="73">
        <f t="shared" si="4"/>
        <v>0</v>
      </c>
      <c r="N157" s="46" t="str">
        <f t="shared" si="5"/>
        <v>OK</v>
      </c>
      <c r="O157" s="85"/>
      <c r="P157" s="87"/>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40</v>
      </c>
      <c r="M158" s="73">
        <f t="shared" si="4"/>
        <v>40</v>
      </c>
      <c r="N158" s="46" t="str">
        <f t="shared" si="5"/>
        <v>OK</v>
      </c>
      <c r="O158" s="85"/>
      <c r="P158" s="87"/>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265</v>
      </c>
      <c r="M159" s="73">
        <f t="shared" si="4"/>
        <v>265</v>
      </c>
      <c r="N159" s="46" t="str">
        <f t="shared" si="5"/>
        <v>OK</v>
      </c>
      <c r="O159" s="85"/>
      <c r="P159" s="87"/>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0</v>
      </c>
      <c r="M160" s="73">
        <f t="shared" si="4"/>
        <v>0</v>
      </c>
      <c r="N160" s="46" t="str">
        <f t="shared" si="5"/>
        <v>OK</v>
      </c>
      <c r="O160" s="85"/>
      <c r="P160" s="87"/>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0</v>
      </c>
      <c r="M161" s="73">
        <f t="shared" si="4"/>
        <v>0</v>
      </c>
      <c r="N161" s="46" t="str">
        <f t="shared" si="5"/>
        <v>OK</v>
      </c>
      <c r="O161" s="85"/>
      <c r="P161" s="87"/>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50</v>
      </c>
      <c r="M162" s="73">
        <f t="shared" si="4"/>
        <v>50</v>
      </c>
      <c r="N162" s="46" t="str">
        <f t="shared" si="5"/>
        <v>OK</v>
      </c>
      <c r="O162" s="85"/>
      <c r="P162" s="87"/>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20</v>
      </c>
      <c r="M163" s="73">
        <f t="shared" si="4"/>
        <v>15</v>
      </c>
      <c r="N163" s="46" t="str">
        <f t="shared" si="5"/>
        <v>OK</v>
      </c>
      <c r="O163" s="85"/>
      <c r="P163" s="87">
        <v>5</v>
      </c>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30</v>
      </c>
      <c r="M164" s="73">
        <f t="shared" si="4"/>
        <v>27</v>
      </c>
      <c r="N164" s="46" t="str">
        <f t="shared" si="5"/>
        <v>OK</v>
      </c>
      <c r="O164" s="85"/>
      <c r="P164" s="87">
        <v>3</v>
      </c>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7</v>
      </c>
      <c r="M165" s="73">
        <f t="shared" si="4"/>
        <v>7</v>
      </c>
      <c r="N165" s="46" t="str">
        <f t="shared" si="5"/>
        <v>OK</v>
      </c>
      <c r="O165" s="85"/>
      <c r="P165" s="87"/>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0</v>
      </c>
      <c r="M166" s="73">
        <f t="shared" si="4"/>
        <v>0</v>
      </c>
      <c r="N166" s="46" t="str">
        <f t="shared" si="5"/>
        <v>OK</v>
      </c>
      <c r="O166" s="85"/>
      <c r="P166" s="87"/>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30</v>
      </c>
      <c r="M167" s="73">
        <f t="shared" si="4"/>
        <v>25</v>
      </c>
      <c r="N167" s="46" t="str">
        <f t="shared" si="5"/>
        <v>OK</v>
      </c>
      <c r="O167" s="85"/>
      <c r="P167" s="87">
        <v>5</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50</v>
      </c>
      <c r="M168" s="73">
        <f t="shared" si="4"/>
        <v>50</v>
      </c>
      <c r="N168" s="46" t="str">
        <f t="shared" si="5"/>
        <v>OK</v>
      </c>
      <c r="O168" s="85"/>
      <c r="P168" s="87"/>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50</v>
      </c>
      <c r="M169" s="73">
        <f t="shared" si="4"/>
        <v>50</v>
      </c>
      <c r="N169" s="46" t="str">
        <f t="shared" si="5"/>
        <v>OK</v>
      </c>
      <c r="O169" s="85"/>
      <c r="P169" s="87"/>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5</v>
      </c>
      <c r="M170" s="73">
        <f t="shared" si="4"/>
        <v>5</v>
      </c>
      <c r="N170" s="46" t="str">
        <f t="shared" si="5"/>
        <v>OK</v>
      </c>
      <c r="O170" s="85"/>
      <c r="P170" s="87"/>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0</v>
      </c>
      <c r="M171" s="73">
        <f t="shared" si="4"/>
        <v>0</v>
      </c>
      <c r="N171" s="46" t="str">
        <f t="shared" si="5"/>
        <v>OK</v>
      </c>
      <c r="O171" s="85"/>
      <c r="P171" s="87"/>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7</v>
      </c>
      <c r="M172" s="73">
        <f t="shared" si="4"/>
        <v>7</v>
      </c>
      <c r="N172" s="46" t="str">
        <f t="shared" si="5"/>
        <v>OK</v>
      </c>
      <c r="O172" s="85"/>
      <c r="P172" s="87"/>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7"/>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0</v>
      </c>
      <c r="M174" s="73">
        <f t="shared" si="4"/>
        <v>0</v>
      </c>
      <c r="N174" s="46" t="str">
        <f t="shared" si="5"/>
        <v>OK</v>
      </c>
      <c r="O174" s="85"/>
      <c r="P174" s="87"/>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0</v>
      </c>
      <c r="M175" s="73">
        <f t="shared" si="4"/>
        <v>0</v>
      </c>
      <c r="N175" s="46" t="str">
        <f t="shared" si="5"/>
        <v>OK</v>
      </c>
      <c r="O175" s="85"/>
      <c r="P175" s="87"/>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v>0</v>
      </c>
      <c r="M176" s="73">
        <f t="shared" si="4"/>
        <v>0</v>
      </c>
      <c r="N176" s="46" t="str">
        <f t="shared" si="5"/>
        <v>OK</v>
      </c>
      <c r="O176" s="85"/>
      <c r="P176" s="87"/>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v>0</v>
      </c>
      <c r="M177" s="73">
        <f t="shared" si="4"/>
        <v>0</v>
      </c>
      <c r="N177" s="46" t="str">
        <f t="shared" si="5"/>
        <v>OK</v>
      </c>
      <c r="O177" s="85"/>
      <c r="P177" s="87"/>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v>10</v>
      </c>
      <c r="M178" s="73">
        <f t="shared" si="4"/>
        <v>10</v>
      </c>
      <c r="N178" s="46" t="str">
        <f t="shared" si="5"/>
        <v>OK</v>
      </c>
      <c r="O178" s="85"/>
      <c r="P178" s="87"/>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v>10</v>
      </c>
      <c r="M179" s="73">
        <f t="shared" si="4"/>
        <v>10</v>
      </c>
      <c r="N179" s="46" t="str">
        <f t="shared" si="5"/>
        <v>OK</v>
      </c>
      <c r="O179" s="85"/>
      <c r="P179" s="87"/>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20</v>
      </c>
      <c r="M180" s="73">
        <f t="shared" si="4"/>
        <v>15</v>
      </c>
      <c r="N180" s="46" t="str">
        <f t="shared" si="5"/>
        <v>OK</v>
      </c>
      <c r="O180" s="85"/>
      <c r="P180" s="87">
        <v>5</v>
      </c>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20</v>
      </c>
      <c r="M181" s="73">
        <f t="shared" si="4"/>
        <v>15</v>
      </c>
      <c r="N181" s="46" t="str">
        <f t="shared" si="5"/>
        <v>OK</v>
      </c>
      <c r="O181" s="85"/>
      <c r="P181" s="87">
        <v>5</v>
      </c>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30</v>
      </c>
      <c r="M182" s="73">
        <f t="shared" si="4"/>
        <v>30</v>
      </c>
      <c r="N182" s="46" t="str">
        <f t="shared" si="5"/>
        <v>OK</v>
      </c>
      <c r="O182" s="85"/>
      <c r="P182" s="87"/>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35</v>
      </c>
      <c r="M183" s="73">
        <f t="shared" si="4"/>
        <v>35</v>
      </c>
      <c r="N183" s="46" t="str">
        <f t="shared" si="5"/>
        <v>OK</v>
      </c>
      <c r="O183" s="85"/>
      <c r="P183" s="87"/>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85"/>
      <c r="P184" s="87"/>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0</v>
      </c>
      <c r="M185" s="73">
        <f t="shared" si="4"/>
        <v>0</v>
      </c>
      <c r="N185" s="46" t="str">
        <f t="shared" si="5"/>
        <v>OK</v>
      </c>
      <c r="O185" s="85"/>
      <c r="P185" s="87"/>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0</v>
      </c>
      <c r="M186" s="73">
        <f t="shared" si="4"/>
        <v>0</v>
      </c>
      <c r="N186" s="46" t="str">
        <f t="shared" si="5"/>
        <v>OK</v>
      </c>
      <c r="O186" s="85"/>
      <c r="P186" s="87"/>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0</v>
      </c>
      <c r="M187" s="73">
        <f t="shared" si="4"/>
        <v>0</v>
      </c>
      <c r="N187" s="46" t="str">
        <f t="shared" si="5"/>
        <v>OK</v>
      </c>
      <c r="O187" s="85"/>
      <c r="P187" s="87"/>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v>0</v>
      </c>
      <c r="M188" s="73">
        <f t="shared" si="4"/>
        <v>0</v>
      </c>
      <c r="N188" s="46" t="str">
        <f t="shared" si="5"/>
        <v>OK</v>
      </c>
      <c r="O188" s="85"/>
      <c r="P188" s="87"/>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0</v>
      </c>
      <c r="M189" s="73">
        <f t="shared" si="4"/>
        <v>0</v>
      </c>
      <c r="N189" s="46" t="str">
        <f t="shared" si="5"/>
        <v>OK</v>
      </c>
      <c r="O189" s="85"/>
      <c r="P189" s="87"/>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0</v>
      </c>
      <c r="M190" s="73">
        <f t="shared" si="4"/>
        <v>0</v>
      </c>
      <c r="N190" s="46" t="str">
        <f t="shared" si="5"/>
        <v>OK</v>
      </c>
      <c r="O190" s="85"/>
      <c r="P190" s="87"/>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0</v>
      </c>
      <c r="M191" s="73">
        <f t="shared" si="4"/>
        <v>0</v>
      </c>
      <c r="N191" s="46" t="str">
        <f t="shared" si="5"/>
        <v>OK</v>
      </c>
      <c r="O191" s="85"/>
      <c r="P191" s="87"/>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0</v>
      </c>
      <c r="M192" s="73">
        <f t="shared" si="4"/>
        <v>0</v>
      </c>
      <c r="N192" s="46" t="str">
        <f t="shared" si="5"/>
        <v>OK</v>
      </c>
      <c r="O192" s="85"/>
      <c r="P192" s="87"/>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10</v>
      </c>
      <c r="M193" s="73">
        <f t="shared" si="4"/>
        <v>10</v>
      </c>
      <c r="N193" s="46" t="str">
        <f t="shared" si="5"/>
        <v>OK</v>
      </c>
      <c r="O193" s="85"/>
      <c r="P193" s="87"/>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10</v>
      </c>
      <c r="M194" s="73">
        <f t="shared" si="4"/>
        <v>10</v>
      </c>
      <c r="N194" s="46" t="str">
        <f t="shared" si="5"/>
        <v>OK</v>
      </c>
      <c r="O194" s="85"/>
      <c r="P194" s="87"/>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10</v>
      </c>
      <c r="M195" s="73">
        <f t="shared" si="4"/>
        <v>10</v>
      </c>
      <c r="N195" s="46" t="str">
        <f t="shared" si="5"/>
        <v>OK</v>
      </c>
      <c r="O195" s="85"/>
      <c r="P195" s="87"/>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10</v>
      </c>
      <c r="M196" s="73">
        <f t="shared" ref="M196:M259" si="6">L196-(SUM(O196:AL196))</f>
        <v>10</v>
      </c>
      <c r="N196" s="46" t="str">
        <f t="shared" si="5"/>
        <v>OK</v>
      </c>
      <c r="O196" s="85"/>
      <c r="P196" s="87"/>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0</v>
      </c>
      <c r="M197" s="73">
        <f t="shared" si="6"/>
        <v>0</v>
      </c>
      <c r="N197" s="46" t="str">
        <f t="shared" ref="N197:N260" si="7">IF(M197&lt;0,"ATENÇÃO","OK")</f>
        <v>OK</v>
      </c>
      <c r="O197" s="85"/>
      <c r="P197" s="87"/>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0</v>
      </c>
      <c r="M198" s="73">
        <f t="shared" si="6"/>
        <v>0</v>
      </c>
      <c r="N198" s="46" t="str">
        <f t="shared" si="7"/>
        <v>OK</v>
      </c>
      <c r="O198" s="85"/>
      <c r="P198" s="87"/>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0</v>
      </c>
      <c r="M199" s="73">
        <f t="shared" si="6"/>
        <v>0</v>
      </c>
      <c r="N199" s="46" t="str">
        <f t="shared" si="7"/>
        <v>OK</v>
      </c>
      <c r="O199" s="85"/>
      <c r="P199" s="87"/>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5</v>
      </c>
      <c r="M200" s="73">
        <f t="shared" si="6"/>
        <v>5</v>
      </c>
      <c r="N200" s="46" t="str">
        <f t="shared" si="7"/>
        <v>OK</v>
      </c>
      <c r="O200" s="85"/>
      <c r="P200" s="87"/>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0</v>
      </c>
      <c r="M201" s="73">
        <f t="shared" si="6"/>
        <v>0</v>
      </c>
      <c r="N201" s="46" t="str">
        <f t="shared" si="7"/>
        <v>OK</v>
      </c>
      <c r="O201" s="85"/>
      <c r="P201" s="87"/>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0</v>
      </c>
      <c r="M202" s="73">
        <f t="shared" si="6"/>
        <v>0</v>
      </c>
      <c r="N202" s="46" t="str">
        <f t="shared" si="7"/>
        <v>OK</v>
      </c>
      <c r="O202" s="85"/>
      <c r="P202" s="87"/>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v>0</v>
      </c>
      <c r="M203" s="73">
        <f t="shared" si="6"/>
        <v>0</v>
      </c>
      <c r="N203" s="46" t="str">
        <f t="shared" si="7"/>
        <v>OK</v>
      </c>
      <c r="O203" s="85"/>
      <c r="P203" s="87"/>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15</v>
      </c>
      <c r="M204" s="73">
        <f t="shared" si="6"/>
        <v>15</v>
      </c>
      <c r="N204" s="46" t="str">
        <f t="shared" si="7"/>
        <v>OK</v>
      </c>
      <c r="O204" s="85"/>
      <c r="P204" s="87"/>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15</v>
      </c>
      <c r="M205" s="73">
        <f t="shared" si="6"/>
        <v>15</v>
      </c>
      <c r="N205" s="46" t="str">
        <f t="shared" si="7"/>
        <v>OK</v>
      </c>
      <c r="O205" s="85"/>
      <c r="P205" s="87"/>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15</v>
      </c>
      <c r="M206" s="73">
        <f t="shared" si="6"/>
        <v>15</v>
      </c>
      <c r="N206" s="46" t="str">
        <f t="shared" si="7"/>
        <v>OK</v>
      </c>
      <c r="O206" s="85"/>
      <c r="P206" s="87"/>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15</v>
      </c>
      <c r="M207" s="73">
        <f t="shared" si="6"/>
        <v>15</v>
      </c>
      <c r="N207" s="46" t="str">
        <f t="shared" si="7"/>
        <v>OK</v>
      </c>
      <c r="O207" s="85"/>
      <c r="P207" s="87"/>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v>15</v>
      </c>
      <c r="M208" s="73">
        <f t="shared" si="6"/>
        <v>15</v>
      </c>
      <c r="N208" s="46" t="str">
        <f t="shared" si="7"/>
        <v>OK</v>
      </c>
      <c r="O208" s="85"/>
      <c r="P208" s="87"/>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v>15</v>
      </c>
      <c r="M209" s="73">
        <f t="shared" si="6"/>
        <v>15</v>
      </c>
      <c r="N209" s="46" t="str">
        <f t="shared" si="7"/>
        <v>OK</v>
      </c>
      <c r="O209" s="85"/>
      <c r="P209" s="87"/>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v>0</v>
      </c>
      <c r="M210" s="73">
        <f t="shared" si="6"/>
        <v>0</v>
      </c>
      <c r="N210" s="46" t="str">
        <f t="shared" si="7"/>
        <v>OK</v>
      </c>
      <c r="O210" s="85"/>
      <c r="P210" s="87"/>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v>15</v>
      </c>
      <c r="M211" s="73">
        <f t="shared" si="6"/>
        <v>15</v>
      </c>
      <c r="N211" s="46" t="str">
        <f t="shared" si="7"/>
        <v>OK</v>
      </c>
      <c r="O211" s="85"/>
      <c r="P211" s="87"/>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15</v>
      </c>
      <c r="M212" s="73">
        <f t="shared" si="6"/>
        <v>15</v>
      </c>
      <c r="N212" s="46" t="str">
        <f t="shared" si="7"/>
        <v>OK</v>
      </c>
      <c r="O212" s="85"/>
      <c r="P212" s="87"/>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15</v>
      </c>
      <c r="M213" s="73">
        <f t="shared" si="6"/>
        <v>15</v>
      </c>
      <c r="N213" s="46" t="str">
        <f t="shared" si="7"/>
        <v>OK</v>
      </c>
      <c r="O213" s="85"/>
      <c r="P213" s="87"/>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15</v>
      </c>
      <c r="M214" s="73">
        <f t="shared" si="6"/>
        <v>15</v>
      </c>
      <c r="N214" s="46" t="str">
        <f t="shared" si="7"/>
        <v>OK</v>
      </c>
      <c r="O214" s="85"/>
      <c r="P214" s="87"/>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v>15</v>
      </c>
      <c r="M215" s="73">
        <f t="shared" si="6"/>
        <v>15</v>
      </c>
      <c r="N215" s="46" t="str">
        <f t="shared" si="7"/>
        <v>OK</v>
      </c>
      <c r="O215" s="85"/>
      <c r="P215" s="87"/>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15</v>
      </c>
      <c r="M216" s="73">
        <f t="shared" si="6"/>
        <v>15</v>
      </c>
      <c r="N216" s="46" t="str">
        <f t="shared" si="7"/>
        <v>OK</v>
      </c>
      <c r="O216" s="85"/>
      <c r="P216" s="87"/>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v>0</v>
      </c>
      <c r="M217" s="73">
        <f t="shared" si="6"/>
        <v>0</v>
      </c>
      <c r="N217" s="46" t="str">
        <f t="shared" si="7"/>
        <v>OK</v>
      </c>
      <c r="O217" s="85"/>
      <c r="P217" s="87"/>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10</v>
      </c>
      <c r="M218" s="73">
        <f t="shared" si="6"/>
        <v>10</v>
      </c>
      <c r="N218" s="46" t="str">
        <f t="shared" si="7"/>
        <v>OK</v>
      </c>
      <c r="O218" s="85"/>
      <c r="P218" s="87"/>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0</v>
      </c>
      <c r="M219" s="73">
        <f t="shared" si="6"/>
        <v>0</v>
      </c>
      <c r="N219" s="46" t="str">
        <f t="shared" si="7"/>
        <v>OK</v>
      </c>
      <c r="O219" s="85"/>
      <c r="P219" s="87"/>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5</v>
      </c>
      <c r="M220" s="73">
        <f t="shared" si="6"/>
        <v>5</v>
      </c>
      <c r="N220" s="46" t="str">
        <f t="shared" si="7"/>
        <v>OK</v>
      </c>
      <c r="O220" s="85"/>
      <c r="P220" s="87"/>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v>0</v>
      </c>
      <c r="M221" s="73">
        <f t="shared" si="6"/>
        <v>0</v>
      </c>
      <c r="N221" s="46" t="str">
        <f t="shared" si="7"/>
        <v>OK</v>
      </c>
      <c r="O221" s="85"/>
      <c r="P221" s="87"/>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1</v>
      </c>
      <c r="M222" s="73">
        <f t="shared" si="6"/>
        <v>1</v>
      </c>
      <c r="N222" s="46" t="str">
        <f t="shared" si="7"/>
        <v>OK</v>
      </c>
      <c r="O222" s="85"/>
      <c r="P222" s="87"/>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v>1</v>
      </c>
      <c r="M223" s="73">
        <f t="shared" si="6"/>
        <v>1</v>
      </c>
      <c r="N223" s="46" t="str">
        <f t="shared" si="7"/>
        <v>OK</v>
      </c>
      <c r="O223" s="85"/>
      <c r="P223" s="87"/>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v>0</v>
      </c>
      <c r="M224" s="73">
        <f t="shared" si="6"/>
        <v>0</v>
      </c>
      <c r="N224" s="46" t="str">
        <f t="shared" si="7"/>
        <v>OK</v>
      </c>
      <c r="O224" s="85"/>
      <c r="P224" s="87"/>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7"/>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7"/>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7"/>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7"/>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7"/>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7"/>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7"/>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7"/>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7"/>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7"/>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7"/>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7"/>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7"/>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7"/>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7"/>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7"/>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7"/>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7"/>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v>1</v>
      </c>
      <c r="M243" s="73">
        <f t="shared" si="6"/>
        <v>1</v>
      </c>
      <c r="N243" s="46" t="str">
        <f t="shared" si="7"/>
        <v>OK</v>
      </c>
      <c r="O243" s="85"/>
      <c r="P243" s="87"/>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v>0</v>
      </c>
      <c r="M244" s="73">
        <f t="shared" si="6"/>
        <v>0</v>
      </c>
      <c r="N244" s="46" t="str">
        <f t="shared" si="7"/>
        <v>OK</v>
      </c>
      <c r="O244" s="85"/>
      <c r="P244" s="87"/>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0</v>
      </c>
      <c r="M245" s="73">
        <f t="shared" si="6"/>
        <v>0</v>
      </c>
      <c r="N245" s="46" t="str">
        <f t="shared" si="7"/>
        <v>OK</v>
      </c>
      <c r="O245" s="85"/>
      <c r="P245" s="87"/>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0</v>
      </c>
      <c r="M246" s="73">
        <f t="shared" si="6"/>
        <v>0</v>
      </c>
      <c r="N246" s="46" t="str">
        <f t="shared" si="7"/>
        <v>OK</v>
      </c>
      <c r="O246" s="85"/>
      <c r="P246" s="87"/>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0</v>
      </c>
      <c r="M247" s="73">
        <f t="shared" si="6"/>
        <v>0</v>
      </c>
      <c r="N247" s="46" t="str">
        <f t="shared" si="7"/>
        <v>OK</v>
      </c>
      <c r="O247" s="85"/>
      <c r="P247" s="87"/>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0</v>
      </c>
      <c r="M248" s="73">
        <f t="shared" si="6"/>
        <v>0</v>
      </c>
      <c r="N248" s="46" t="str">
        <f t="shared" si="7"/>
        <v>OK</v>
      </c>
      <c r="O248" s="85"/>
      <c r="P248" s="87"/>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0</v>
      </c>
      <c r="M249" s="73">
        <f t="shared" si="6"/>
        <v>0</v>
      </c>
      <c r="N249" s="46" t="str">
        <f t="shared" si="7"/>
        <v>OK</v>
      </c>
      <c r="O249" s="85"/>
      <c r="P249" s="87"/>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0</v>
      </c>
      <c r="M250" s="73">
        <f t="shared" si="6"/>
        <v>0</v>
      </c>
      <c r="N250" s="46" t="str">
        <f t="shared" si="7"/>
        <v>OK</v>
      </c>
      <c r="O250" s="85"/>
      <c r="P250" s="87"/>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0</v>
      </c>
      <c r="M251" s="73">
        <f t="shared" si="6"/>
        <v>0</v>
      </c>
      <c r="N251" s="46" t="str">
        <f t="shared" si="7"/>
        <v>OK</v>
      </c>
      <c r="O251" s="85"/>
      <c r="P251" s="87"/>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v>0</v>
      </c>
      <c r="M252" s="73">
        <f t="shared" si="6"/>
        <v>0</v>
      </c>
      <c r="N252" s="46" t="str">
        <f t="shared" si="7"/>
        <v>OK</v>
      </c>
      <c r="O252" s="85"/>
      <c r="P252" s="87"/>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v>0</v>
      </c>
      <c r="M253" s="73">
        <f t="shared" si="6"/>
        <v>0</v>
      </c>
      <c r="N253" s="46" t="str">
        <f t="shared" si="7"/>
        <v>OK</v>
      </c>
      <c r="O253" s="85"/>
      <c r="P253" s="87"/>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v>0</v>
      </c>
      <c r="M254" s="73">
        <f t="shared" si="6"/>
        <v>0</v>
      </c>
      <c r="N254" s="46" t="str">
        <f t="shared" si="7"/>
        <v>OK</v>
      </c>
      <c r="O254" s="85"/>
      <c r="P254" s="87"/>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v>0</v>
      </c>
      <c r="M255" s="73">
        <f t="shared" si="6"/>
        <v>0</v>
      </c>
      <c r="N255" s="46" t="str">
        <f t="shared" si="7"/>
        <v>OK</v>
      </c>
      <c r="O255" s="85"/>
      <c r="P255" s="87"/>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v>0</v>
      </c>
      <c r="M256" s="73">
        <f t="shared" si="6"/>
        <v>0</v>
      </c>
      <c r="N256" s="46" t="str">
        <f t="shared" si="7"/>
        <v>OK</v>
      </c>
      <c r="O256" s="85"/>
      <c r="P256" s="87"/>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v>0</v>
      </c>
      <c r="M257" s="73">
        <f t="shared" si="6"/>
        <v>0</v>
      </c>
      <c r="N257" s="46" t="str">
        <f t="shared" si="7"/>
        <v>OK</v>
      </c>
      <c r="O257" s="85"/>
      <c r="P257" s="87"/>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0</v>
      </c>
      <c r="M258" s="73">
        <f t="shared" si="6"/>
        <v>0</v>
      </c>
      <c r="N258" s="46" t="str">
        <f t="shared" si="7"/>
        <v>OK</v>
      </c>
      <c r="O258" s="85"/>
      <c r="P258" s="87"/>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v>0</v>
      </c>
      <c r="M259" s="73">
        <f t="shared" si="6"/>
        <v>0</v>
      </c>
      <c r="N259" s="46" t="str">
        <f t="shared" si="7"/>
        <v>OK</v>
      </c>
      <c r="O259" s="85"/>
      <c r="P259" s="87"/>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v>0</v>
      </c>
      <c r="M260" s="73">
        <f t="shared" ref="M260:M323" si="8">L260-(SUM(O260:AL260))</f>
        <v>0</v>
      </c>
      <c r="N260" s="46" t="str">
        <f t="shared" si="7"/>
        <v>OK</v>
      </c>
      <c r="O260" s="85"/>
      <c r="P260" s="87"/>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v>0</v>
      </c>
      <c r="M261" s="73">
        <f t="shared" si="8"/>
        <v>0</v>
      </c>
      <c r="N261" s="46" t="str">
        <f t="shared" ref="N261:N324" si="9">IF(M261&lt;0,"ATENÇÃO","OK")</f>
        <v>OK</v>
      </c>
      <c r="O261" s="85"/>
      <c r="P261" s="87"/>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v>0</v>
      </c>
      <c r="M262" s="73">
        <f t="shared" si="8"/>
        <v>0</v>
      </c>
      <c r="N262" s="46" t="str">
        <f t="shared" si="9"/>
        <v>OK</v>
      </c>
      <c r="O262" s="85"/>
      <c r="P262" s="87"/>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v>0</v>
      </c>
      <c r="M263" s="73">
        <f t="shared" si="8"/>
        <v>0</v>
      </c>
      <c r="N263" s="46" t="str">
        <f t="shared" si="9"/>
        <v>OK</v>
      </c>
      <c r="O263" s="84"/>
      <c r="P263" s="88"/>
      <c r="Q263" s="88"/>
      <c r="R263" s="84"/>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v>0</v>
      </c>
      <c r="M264" s="73">
        <f t="shared" si="8"/>
        <v>0</v>
      </c>
      <c r="N264" s="46" t="str">
        <f t="shared" si="9"/>
        <v>OK</v>
      </c>
      <c r="O264" s="85"/>
      <c r="P264" s="87"/>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v>0</v>
      </c>
      <c r="M265" s="73">
        <f t="shared" si="8"/>
        <v>0</v>
      </c>
      <c r="N265" s="46" t="str">
        <f t="shared" si="9"/>
        <v>OK</v>
      </c>
      <c r="O265" s="85"/>
      <c r="P265" s="87"/>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v>0</v>
      </c>
      <c r="M266" s="73">
        <f t="shared" si="8"/>
        <v>0</v>
      </c>
      <c r="N266" s="46" t="str">
        <f t="shared" si="9"/>
        <v>OK</v>
      </c>
      <c r="O266" s="85"/>
      <c r="P266" s="87"/>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v>0</v>
      </c>
      <c r="M267" s="73">
        <f t="shared" si="8"/>
        <v>0</v>
      </c>
      <c r="N267" s="46" t="str">
        <f t="shared" si="9"/>
        <v>OK</v>
      </c>
      <c r="O267" s="85"/>
      <c r="P267" s="87"/>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0</v>
      </c>
      <c r="M268" s="73">
        <f t="shared" si="8"/>
        <v>0</v>
      </c>
      <c r="N268" s="46" t="str">
        <f t="shared" si="9"/>
        <v>OK</v>
      </c>
      <c r="O268" s="85"/>
      <c r="P268" s="87"/>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v>0</v>
      </c>
      <c r="M269" s="73">
        <f t="shared" si="8"/>
        <v>0</v>
      </c>
      <c r="N269" s="46" t="str">
        <f t="shared" si="9"/>
        <v>OK</v>
      </c>
      <c r="O269" s="85"/>
      <c r="P269" s="87"/>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v>0</v>
      </c>
      <c r="M270" s="73">
        <f t="shared" si="8"/>
        <v>0</v>
      </c>
      <c r="N270" s="46" t="str">
        <f t="shared" si="9"/>
        <v>OK</v>
      </c>
      <c r="O270" s="85"/>
      <c r="P270" s="87"/>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v>0</v>
      </c>
      <c r="M271" s="73">
        <f t="shared" si="8"/>
        <v>0</v>
      </c>
      <c r="N271" s="46" t="str">
        <f t="shared" si="9"/>
        <v>OK</v>
      </c>
      <c r="O271" s="85"/>
      <c r="P271" s="87"/>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v>0</v>
      </c>
      <c r="M272" s="73">
        <f t="shared" si="8"/>
        <v>0</v>
      </c>
      <c r="N272" s="46" t="str">
        <f t="shared" si="9"/>
        <v>OK</v>
      </c>
      <c r="O272" s="85"/>
      <c r="P272" s="87"/>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v>0</v>
      </c>
      <c r="M273" s="73">
        <f t="shared" si="8"/>
        <v>0</v>
      </c>
      <c r="N273" s="46" t="str">
        <f t="shared" si="9"/>
        <v>OK</v>
      </c>
      <c r="O273" s="85"/>
      <c r="P273" s="87"/>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v>0</v>
      </c>
      <c r="M274" s="73">
        <f t="shared" si="8"/>
        <v>0</v>
      </c>
      <c r="N274" s="46" t="str">
        <f t="shared" si="9"/>
        <v>OK</v>
      </c>
      <c r="O274" s="85"/>
      <c r="P274" s="87"/>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0</v>
      </c>
      <c r="M275" s="73">
        <f t="shared" si="8"/>
        <v>0</v>
      </c>
      <c r="N275" s="46" t="str">
        <f t="shared" si="9"/>
        <v>OK</v>
      </c>
      <c r="O275" s="85"/>
      <c r="P275" s="87"/>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0</v>
      </c>
      <c r="M276" s="73">
        <f t="shared" si="8"/>
        <v>0</v>
      </c>
      <c r="N276" s="46" t="str">
        <f t="shared" si="9"/>
        <v>OK</v>
      </c>
      <c r="O276" s="85"/>
      <c r="P276" s="87"/>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v>0</v>
      </c>
      <c r="M277" s="73">
        <f t="shared" si="8"/>
        <v>0</v>
      </c>
      <c r="N277" s="46" t="str">
        <f t="shared" si="9"/>
        <v>OK</v>
      </c>
      <c r="O277" s="85"/>
      <c r="P277" s="87"/>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v>0</v>
      </c>
      <c r="M278" s="73">
        <f t="shared" si="8"/>
        <v>0</v>
      </c>
      <c r="N278" s="46" t="str">
        <f t="shared" si="9"/>
        <v>OK</v>
      </c>
      <c r="O278" s="85"/>
      <c r="P278" s="87"/>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0</v>
      </c>
      <c r="M279" s="73">
        <f t="shared" si="8"/>
        <v>0</v>
      </c>
      <c r="N279" s="46" t="str">
        <f t="shared" si="9"/>
        <v>OK</v>
      </c>
      <c r="O279" s="85"/>
      <c r="P279" s="87"/>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0</v>
      </c>
      <c r="M280" s="73">
        <f t="shared" si="8"/>
        <v>0</v>
      </c>
      <c r="N280" s="46" t="str">
        <f t="shared" si="9"/>
        <v>OK</v>
      </c>
      <c r="O280" s="85"/>
      <c r="P280" s="87"/>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v>0</v>
      </c>
      <c r="M281" s="73">
        <f t="shared" si="8"/>
        <v>0</v>
      </c>
      <c r="N281" s="46" t="str">
        <f t="shared" si="9"/>
        <v>OK</v>
      </c>
      <c r="O281" s="85"/>
      <c r="P281" s="87"/>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0</v>
      </c>
      <c r="M282" s="73">
        <f t="shared" si="8"/>
        <v>0</v>
      </c>
      <c r="N282" s="46" t="str">
        <f t="shared" si="9"/>
        <v>OK</v>
      </c>
      <c r="O282" s="85"/>
      <c r="P282" s="87"/>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v>0</v>
      </c>
      <c r="M283" s="73">
        <f t="shared" si="8"/>
        <v>0</v>
      </c>
      <c r="N283" s="46" t="str">
        <f t="shared" si="9"/>
        <v>OK</v>
      </c>
      <c r="O283" s="85"/>
      <c r="P283" s="87"/>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1000</v>
      </c>
      <c r="M284" s="73">
        <f t="shared" si="8"/>
        <v>1000</v>
      </c>
      <c r="N284" s="46" t="str">
        <f t="shared" si="9"/>
        <v>OK</v>
      </c>
      <c r="O284" s="85"/>
      <c r="P284" s="87"/>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0</v>
      </c>
      <c r="M285" s="73">
        <f t="shared" si="8"/>
        <v>0</v>
      </c>
      <c r="N285" s="46" t="str">
        <f t="shared" si="9"/>
        <v>OK</v>
      </c>
      <c r="O285" s="85"/>
      <c r="P285" s="87"/>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85"/>
      <c r="P286" s="87"/>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0</v>
      </c>
      <c r="M287" s="73">
        <f t="shared" si="8"/>
        <v>0</v>
      </c>
      <c r="N287" s="46" t="str">
        <f t="shared" si="9"/>
        <v>OK</v>
      </c>
      <c r="O287" s="85"/>
      <c r="P287" s="87"/>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v>0</v>
      </c>
      <c r="M288" s="73">
        <f t="shared" si="8"/>
        <v>0</v>
      </c>
      <c r="N288" s="46" t="str">
        <f t="shared" si="9"/>
        <v>OK</v>
      </c>
      <c r="O288" s="85"/>
      <c r="P288" s="87"/>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v>0</v>
      </c>
      <c r="M289" s="73">
        <f t="shared" si="8"/>
        <v>0</v>
      </c>
      <c r="N289" s="46" t="str">
        <f t="shared" si="9"/>
        <v>OK</v>
      </c>
      <c r="O289" s="85"/>
      <c r="P289" s="87"/>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v>0</v>
      </c>
      <c r="M290" s="73">
        <f t="shared" si="8"/>
        <v>0</v>
      </c>
      <c r="N290" s="46" t="str">
        <f t="shared" si="9"/>
        <v>OK</v>
      </c>
      <c r="O290" s="85"/>
      <c r="P290" s="87"/>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v>50</v>
      </c>
      <c r="M291" s="73">
        <f t="shared" si="8"/>
        <v>50</v>
      </c>
      <c r="N291" s="46" t="str">
        <f t="shared" si="9"/>
        <v>OK</v>
      </c>
      <c r="O291" s="85"/>
      <c r="P291" s="87"/>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v>0</v>
      </c>
      <c r="M292" s="73">
        <f t="shared" si="8"/>
        <v>0</v>
      </c>
      <c r="N292" s="46" t="str">
        <f t="shared" si="9"/>
        <v>OK</v>
      </c>
      <c r="O292" s="85"/>
      <c r="P292" s="87"/>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0</v>
      </c>
      <c r="M293" s="73">
        <f t="shared" si="8"/>
        <v>0</v>
      </c>
      <c r="N293" s="46" t="str">
        <f t="shared" si="9"/>
        <v>OK</v>
      </c>
      <c r="O293" s="85"/>
      <c r="P293" s="87"/>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v>50</v>
      </c>
      <c r="M294" s="73">
        <f t="shared" si="8"/>
        <v>50</v>
      </c>
      <c r="N294" s="46" t="str">
        <f t="shared" si="9"/>
        <v>OK</v>
      </c>
      <c r="O294" s="85"/>
      <c r="P294" s="87"/>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v>0</v>
      </c>
      <c r="M295" s="73">
        <f t="shared" si="8"/>
        <v>0</v>
      </c>
      <c r="N295" s="46" t="str">
        <f t="shared" si="9"/>
        <v>OK</v>
      </c>
      <c r="O295" s="85"/>
      <c r="P295" s="87"/>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v>0</v>
      </c>
      <c r="M296" s="73">
        <f t="shared" si="8"/>
        <v>0</v>
      </c>
      <c r="N296" s="46" t="str">
        <f t="shared" si="9"/>
        <v>OK</v>
      </c>
      <c r="O296" s="85"/>
      <c r="P296" s="87"/>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v>0</v>
      </c>
      <c r="M297" s="73">
        <f t="shared" si="8"/>
        <v>0</v>
      </c>
      <c r="N297" s="46" t="str">
        <f t="shared" si="9"/>
        <v>OK</v>
      </c>
      <c r="O297" s="85"/>
      <c r="P297" s="87"/>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v>0</v>
      </c>
      <c r="M298" s="73">
        <f t="shared" si="8"/>
        <v>0</v>
      </c>
      <c r="N298" s="46" t="str">
        <f t="shared" si="9"/>
        <v>OK</v>
      </c>
      <c r="O298" s="85"/>
      <c r="P298" s="87"/>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0</v>
      </c>
      <c r="M299" s="73">
        <f t="shared" si="8"/>
        <v>0</v>
      </c>
      <c r="N299" s="46" t="str">
        <f t="shared" si="9"/>
        <v>OK</v>
      </c>
      <c r="O299" s="85"/>
      <c r="P299" s="87"/>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0</v>
      </c>
      <c r="M300" s="73">
        <f t="shared" si="8"/>
        <v>0</v>
      </c>
      <c r="N300" s="46" t="str">
        <f t="shared" si="9"/>
        <v>OK</v>
      </c>
      <c r="O300" s="85"/>
      <c r="P300" s="87"/>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0</v>
      </c>
      <c r="M301" s="73">
        <f t="shared" si="8"/>
        <v>0</v>
      </c>
      <c r="N301" s="46" t="str">
        <f t="shared" si="9"/>
        <v>OK</v>
      </c>
      <c r="O301" s="85"/>
      <c r="P301" s="87"/>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0</v>
      </c>
      <c r="M302" s="73">
        <f t="shared" si="8"/>
        <v>0</v>
      </c>
      <c r="N302" s="46" t="str">
        <f t="shared" si="9"/>
        <v>OK</v>
      </c>
      <c r="O302" s="85"/>
      <c r="P302" s="87"/>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v>0</v>
      </c>
      <c r="M303" s="73">
        <f t="shared" si="8"/>
        <v>0</v>
      </c>
      <c r="N303" s="46" t="str">
        <f t="shared" si="9"/>
        <v>OK</v>
      </c>
      <c r="O303" s="85"/>
      <c r="P303" s="87"/>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v>0</v>
      </c>
      <c r="M304" s="73">
        <f t="shared" si="8"/>
        <v>0</v>
      </c>
      <c r="N304" s="46" t="str">
        <f t="shared" si="9"/>
        <v>OK</v>
      </c>
      <c r="O304" s="85"/>
      <c r="P304" s="87"/>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50</v>
      </c>
      <c r="M305" s="73">
        <f t="shared" si="8"/>
        <v>50</v>
      </c>
      <c r="N305" s="46" t="str">
        <f t="shared" si="9"/>
        <v>OK</v>
      </c>
      <c r="O305" s="85"/>
      <c r="P305" s="87"/>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0</v>
      </c>
      <c r="M306" s="73">
        <f t="shared" si="8"/>
        <v>0</v>
      </c>
      <c r="N306" s="46" t="str">
        <f t="shared" si="9"/>
        <v>OK</v>
      </c>
      <c r="O306" s="85"/>
      <c r="P306" s="87"/>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0</v>
      </c>
      <c r="M307" s="73">
        <f t="shared" si="8"/>
        <v>0</v>
      </c>
      <c r="N307" s="46" t="str">
        <f t="shared" si="9"/>
        <v>OK</v>
      </c>
      <c r="O307" s="99"/>
      <c r="P307" s="78"/>
      <c r="Q307" s="75"/>
      <c r="R307" s="9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0</v>
      </c>
      <c r="M308" s="73">
        <f t="shared" si="8"/>
        <v>0</v>
      </c>
      <c r="N308" s="46" t="str">
        <f t="shared" si="9"/>
        <v>OK</v>
      </c>
      <c r="O308" s="99"/>
      <c r="P308" s="78"/>
      <c r="Q308" s="75"/>
      <c r="R308" s="9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10</v>
      </c>
      <c r="M309" s="73">
        <f t="shared" si="8"/>
        <v>10</v>
      </c>
      <c r="N309" s="46" t="str">
        <f t="shared" si="9"/>
        <v>OK</v>
      </c>
      <c r="O309" s="99"/>
      <c r="P309" s="78"/>
      <c r="Q309" s="75"/>
      <c r="R309" s="9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20</v>
      </c>
      <c r="M310" s="73">
        <f t="shared" si="8"/>
        <v>20</v>
      </c>
      <c r="N310" s="46" t="str">
        <f t="shared" si="9"/>
        <v>OK</v>
      </c>
      <c r="O310" s="99"/>
      <c r="P310" s="78"/>
      <c r="Q310" s="75"/>
      <c r="R310" s="9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20</v>
      </c>
      <c r="M311" s="73">
        <f t="shared" si="8"/>
        <v>20</v>
      </c>
      <c r="N311" s="46" t="str">
        <f t="shared" si="9"/>
        <v>OK</v>
      </c>
      <c r="O311" s="99"/>
      <c r="P311" s="78"/>
      <c r="Q311" s="75"/>
      <c r="R311" s="9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0</v>
      </c>
      <c r="M312" s="73">
        <f t="shared" si="8"/>
        <v>0</v>
      </c>
      <c r="N312" s="46" t="str">
        <f t="shared" si="9"/>
        <v>OK</v>
      </c>
      <c r="O312" s="99"/>
      <c r="P312" s="78"/>
      <c r="Q312" s="75"/>
      <c r="R312" s="9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0</v>
      </c>
      <c r="M313" s="73">
        <f t="shared" si="8"/>
        <v>0</v>
      </c>
      <c r="N313" s="46" t="str">
        <f t="shared" si="9"/>
        <v>OK</v>
      </c>
      <c r="O313" s="99"/>
      <c r="P313" s="78"/>
      <c r="Q313" s="75"/>
      <c r="R313" s="9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0</v>
      </c>
      <c r="M314" s="73">
        <f t="shared" si="8"/>
        <v>0</v>
      </c>
      <c r="N314" s="46" t="str">
        <f t="shared" si="9"/>
        <v>OK</v>
      </c>
      <c r="O314" s="99"/>
      <c r="P314" s="78"/>
      <c r="Q314" s="75"/>
      <c r="R314" s="9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v>0</v>
      </c>
      <c r="M315" s="73">
        <f t="shared" si="8"/>
        <v>0</v>
      </c>
      <c r="N315" s="46" t="str">
        <f t="shared" si="9"/>
        <v>OK</v>
      </c>
      <c r="O315" s="84"/>
      <c r="P315" s="78"/>
      <c r="Q315" s="75"/>
      <c r="R315" s="84"/>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0</v>
      </c>
      <c r="M316" s="73">
        <f t="shared" si="8"/>
        <v>0</v>
      </c>
      <c r="N316" s="46" t="str">
        <f t="shared" si="9"/>
        <v>OK</v>
      </c>
      <c r="O316" s="99"/>
      <c r="P316" s="78"/>
      <c r="Q316" s="75"/>
      <c r="R316" s="9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0</v>
      </c>
      <c r="M317" s="73">
        <f t="shared" si="8"/>
        <v>0</v>
      </c>
      <c r="N317" s="46" t="str">
        <f t="shared" si="9"/>
        <v>OK</v>
      </c>
      <c r="O317" s="99"/>
      <c r="P317" s="78"/>
      <c r="Q317" s="75"/>
      <c r="R317" s="99"/>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v>0</v>
      </c>
      <c r="M318" s="73">
        <f t="shared" si="8"/>
        <v>0</v>
      </c>
      <c r="N318" s="46" t="str">
        <f t="shared" si="9"/>
        <v>OK</v>
      </c>
      <c r="O318" s="99"/>
      <c r="P318" s="78"/>
      <c r="Q318" s="75"/>
      <c r="R318" s="99"/>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v>0</v>
      </c>
      <c r="M319" s="73">
        <f t="shared" si="8"/>
        <v>0</v>
      </c>
      <c r="N319" s="46" t="str">
        <f t="shared" si="9"/>
        <v>OK</v>
      </c>
      <c r="O319" s="99"/>
      <c r="P319" s="78"/>
      <c r="Q319" s="75"/>
      <c r="R319" s="99"/>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v>0</v>
      </c>
      <c r="M320" s="73">
        <f t="shared" si="8"/>
        <v>0</v>
      </c>
      <c r="N320" s="46" t="str">
        <f t="shared" si="9"/>
        <v>OK</v>
      </c>
      <c r="O320" s="99"/>
      <c r="P320" s="78"/>
      <c r="Q320" s="75"/>
      <c r="R320" s="99"/>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0</v>
      </c>
      <c r="M321" s="73">
        <f t="shared" si="8"/>
        <v>0</v>
      </c>
      <c r="N321" s="46" t="str">
        <f t="shared" si="9"/>
        <v>OK</v>
      </c>
      <c r="O321" s="99"/>
      <c r="P321" s="78"/>
      <c r="Q321" s="75"/>
      <c r="R321" s="99"/>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0</v>
      </c>
      <c r="M322" s="73">
        <f t="shared" si="8"/>
        <v>0</v>
      </c>
      <c r="N322" s="46" t="str">
        <f t="shared" si="9"/>
        <v>OK</v>
      </c>
      <c r="O322" s="99"/>
      <c r="P322" s="78"/>
      <c r="Q322" s="75"/>
      <c r="R322" s="99"/>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50</v>
      </c>
      <c r="M323" s="73">
        <f t="shared" si="8"/>
        <v>50</v>
      </c>
      <c r="N323" s="46" t="str">
        <f t="shared" si="9"/>
        <v>OK</v>
      </c>
      <c r="O323" s="99"/>
      <c r="P323" s="78"/>
      <c r="Q323" s="75"/>
      <c r="R323" s="99"/>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0</v>
      </c>
      <c r="M324" s="73">
        <f t="shared" ref="M324:M387" si="10">L324-(SUM(O324:AL324))</f>
        <v>0</v>
      </c>
      <c r="N324" s="46" t="str">
        <f t="shared" si="9"/>
        <v>OK</v>
      </c>
      <c r="O324" s="99"/>
      <c r="P324" s="78"/>
      <c r="Q324" s="75"/>
      <c r="R324" s="99"/>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0</v>
      </c>
      <c r="M325" s="73">
        <f t="shared" si="10"/>
        <v>0</v>
      </c>
      <c r="N325" s="46" t="str">
        <f t="shared" ref="N325:N388" si="11">IF(M325&lt;0,"ATENÇÃO","OK")</f>
        <v>OK</v>
      </c>
      <c r="O325" s="99"/>
      <c r="P325" s="78"/>
      <c r="Q325" s="75"/>
      <c r="R325" s="99"/>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0</v>
      </c>
      <c r="M326" s="73">
        <f t="shared" si="10"/>
        <v>0</v>
      </c>
      <c r="N326" s="46" t="str">
        <f t="shared" si="11"/>
        <v>OK</v>
      </c>
      <c r="O326" s="99"/>
      <c r="P326" s="78"/>
      <c r="Q326" s="75"/>
      <c r="R326" s="99"/>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v>0</v>
      </c>
      <c r="M327" s="73">
        <f t="shared" si="10"/>
        <v>0</v>
      </c>
      <c r="N327" s="46" t="str">
        <f t="shared" si="11"/>
        <v>OK</v>
      </c>
      <c r="O327" s="99"/>
      <c r="P327" s="78"/>
      <c r="Q327" s="75"/>
      <c r="R327" s="9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0</v>
      </c>
      <c r="M328" s="73">
        <f t="shared" si="10"/>
        <v>0</v>
      </c>
      <c r="N328" s="46" t="str">
        <f t="shared" si="11"/>
        <v>OK</v>
      </c>
      <c r="O328" s="99"/>
      <c r="P328" s="78"/>
      <c r="Q328" s="75"/>
      <c r="R328" s="9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0</v>
      </c>
      <c r="M329" s="73">
        <f t="shared" si="10"/>
        <v>0</v>
      </c>
      <c r="N329" s="46" t="str">
        <f t="shared" si="11"/>
        <v>OK</v>
      </c>
      <c r="O329" s="99"/>
      <c r="P329" s="78"/>
      <c r="Q329" s="75"/>
      <c r="R329" s="9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0</v>
      </c>
      <c r="M330" s="73">
        <f t="shared" si="10"/>
        <v>0</v>
      </c>
      <c r="N330" s="46" t="str">
        <f t="shared" si="11"/>
        <v>OK</v>
      </c>
      <c r="O330" s="99"/>
      <c r="P330" s="78"/>
      <c r="Q330" s="75"/>
      <c r="R330" s="99"/>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v>0</v>
      </c>
      <c r="M331" s="73">
        <f t="shared" si="10"/>
        <v>0</v>
      </c>
      <c r="N331" s="46" t="str">
        <f t="shared" si="11"/>
        <v>OK</v>
      </c>
      <c r="O331" s="99"/>
      <c r="P331" s="78"/>
      <c r="Q331" s="75"/>
      <c r="R331" s="99"/>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v>0</v>
      </c>
      <c r="M332" s="73">
        <f t="shared" si="10"/>
        <v>0</v>
      </c>
      <c r="N332" s="46" t="str">
        <f t="shared" si="11"/>
        <v>OK</v>
      </c>
      <c r="O332" s="99"/>
      <c r="P332" s="78"/>
      <c r="Q332" s="75"/>
      <c r="R332" s="99"/>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v>0</v>
      </c>
      <c r="M333" s="73">
        <f t="shared" si="10"/>
        <v>0</v>
      </c>
      <c r="N333" s="46" t="str">
        <f t="shared" si="11"/>
        <v>OK</v>
      </c>
      <c r="O333" s="99"/>
      <c r="P333" s="78"/>
      <c r="Q333" s="75"/>
      <c r="R333" s="99"/>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v>0</v>
      </c>
      <c r="M334" s="73">
        <f t="shared" si="10"/>
        <v>0</v>
      </c>
      <c r="N334" s="46" t="str">
        <f t="shared" si="11"/>
        <v>OK</v>
      </c>
      <c r="O334" s="99"/>
      <c r="P334" s="78"/>
      <c r="Q334" s="75"/>
      <c r="R334" s="99"/>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v>0</v>
      </c>
      <c r="M335" s="73">
        <f t="shared" si="10"/>
        <v>0</v>
      </c>
      <c r="N335" s="46" t="str">
        <f t="shared" si="11"/>
        <v>OK</v>
      </c>
      <c r="O335" s="99"/>
      <c r="P335" s="78"/>
      <c r="Q335" s="75"/>
      <c r="R335" s="99"/>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v>0</v>
      </c>
      <c r="M336" s="73">
        <f t="shared" si="10"/>
        <v>0</v>
      </c>
      <c r="N336" s="46" t="str">
        <f t="shared" si="11"/>
        <v>OK</v>
      </c>
      <c r="O336" s="99"/>
      <c r="P336" s="78"/>
      <c r="Q336" s="75"/>
      <c r="R336" s="99"/>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v>0</v>
      </c>
      <c r="M337" s="73">
        <f t="shared" si="10"/>
        <v>0</v>
      </c>
      <c r="N337" s="46" t="str">
        <f t="shared" si="11"/>
        <v>OK</v>
      </c>
      <c r="O337" s="99"/>
      <c r="P337" s="95"/>
      <c r="Q337" s="75"/>
      <c r="R337" s="99"/>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v>0</v>
      </c>
      <c r="M338" s="73">
        <f t="shared" si="10"/>
        <v>0</v>
      </c>
      <c r="N338" s="46" t="str">
        <f t="shared" si="11"/>
        <v>OK</v>
      </c>
      <c r="O338" s="99"/>
      <c r="P338" s="95"/>
      <c r="Q338" s="75"/>
      <c r="R338" s="99"/>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v>0</v>
      </c>
      <c r="M339" s="73">
        <f t="shared" si="10"/>
        <v>0</v>
      </c>
      <c r="N339" s="46" t="str">
        <f t="shared" si="11"/>
        <v>OK</v>
      </c>
      <c r="O339" s="99"/>
      <c r="P339" s="95"/>
      <c r="Q339" s="75"/>
      <c r="R339" s="99"/>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v>0</v>
      </c>
      <c r="M340" s="73">
        <f t="shared" si="10"/>
        <v>0</v>
      </c>
      <c r="N340" s="46" t="str">
        <f t="shared" si="11"/>
        <v>OK</v>
      </c>
      <c r="O340" s="99"/>
      <c r="P340" s="95"/>
      <c r="Q340" s="75"/>
      <c r="R340" s="99"/>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v>0</v>
      </c>
      <c r="M341" s="73">
        <f t="shared" si="10"/>
        <v>0</v>
      </c>
      <c r="N341" s="46" t="str">
        <f t="shared" si="11"/>
        <v>OK</v>
      </c>
      <c r="O341" s="99"/>
      <c r="P341" s="95"/>
      <c r="Q341" s="75"/>
      <c r="R341" s="99"/>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v>0</v>
      </c>
      <c r="M342" s="73">
        <f t="shared" si="10"/>
        <v>0</v>
      </c>
      <c r="N342" s="46" t="str">
        <f t="shared" si="11"/>
        <v>OK</v>
      </c>
      <c r="O342" s="99"/>
      <c r="P342" s="95"/>
      <c r="Q342" s="75"/>
      <c r="R342" s="99"/>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v>0</v>
      </c>
      <c r="M343" s="73">
        <f t="shared" si="10"/>
        <v>0</v>
      </c>
      <c r="N343" s="46" t="str">
        <f t="shared" si="11"/>
        <v>OK</v>
      </c>
      <c r="O343" s="99"/>
      <c r="P343" s="95"/>
      <c r="Q343" s="75"/>
      <c r="R343" s="99"/>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v>0</v>
      </c>
      <c r="M344" s="73">
        <f t="shared" si="10"/>
        <v>0</v>
      </c>
      <c r="N344" s="46" t="str">
        <f t="shared" si="11"/>
        <v>OK</v>
      </c>
      <c r="O344" s="99"/>
      <c r="P344" s="95"/>
      <c r="Q344" s="75"/>
      <c r="R344" s="99"/>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v>0</v>
      </c>
      <c r="M345" s="73">
        <f t="shared" si="10"/>
        <v>0</v>
      </c>
      <c r="N345" s="46" t="str">
        <f t="shared" si="11"/>
        <v>OK</v>
      </c>
      <c r="O345" s="99"/>
      <c r="P345" s="95"/>
      <c r="Q345" s="75"/>
      <c r="R345" s="99"/>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v>0</v>
      </c>
      <c r="M346" s="73">
        <f t="shared" si="10"/>
        <v>0</v>
      </c>
      <c r="N346" s="46" t="str">
        <f t="shared" si="11"/>
        <v>OK</v>
      </c>
      <c r="O346" s="99"/>
      <c r="P346" s="95"/>
      <c r="Q346" s="75"/>
      <c r="R346" s="99"/>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v>0</v>
      </c>
      <c r="M347" s="73">
        <f t="shared" si="10"/>
        <v>0</v>
      </c>
      <c r="N347" s="46" t="str">
        <f t="shared" si="11"/>
        <v>OK</v>
      </c>
      <c r="O347" s="99"/>
      <c r="P347" s="95"/>
      <c r="Q347" s="75"/>
      <c r="R347" s="99"/>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v>0</v>
      </c>
      <c r="M348" s="73">
        <f t="shared" si="10"/>
        <v>0</v>
      </c>
      <c r="N348" s="46" t="str">
        <f t="shared" si="11"/>
        <v>OK</v>
      </c>
      <c r="O348" s="99"/>
      <c r="P348" s="95"/>
      <c r="Q348" s="75"/>
      <c r="R348" s="99"/>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v>0</v>
      </c>
      <c r="M349" s="73">
        <f t="shared" si="10"/>
        <v>0</v>
      </c>
      <c r="N349" s="46" t="str">
        <f t="shared" si="11"/>
        <v>OK</v>
      </c>
      <c r="O349" s="99"/>
      <c r="P349" s="95"/>
      <c r="Q349" s="75"/>
      <c r="R349" s="99"/>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0</v>
      </c>
      <c r="M350" s="73">
        <f t="shared" si="10"/>
        <v>0</v>
      </c>
      <c r="N350" s="46" t="str">
        <f t="shared" si="11"/>
        <v>OK</v>
      </c>
      <c r="O350" s="99"/>
      <c r="P350" s="95"/>
      <c r="Q350" s="75"/>
      <c r="R350" s="9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v>2</v>
      </c>
      <c r="M351" s="73">
        <f t="shared" si="10"/>
        <v>2</v>
      </c>
      <c r="N351" s="46" t="str">
        <f t="shared" si="11"/>
        <v>OK</v>
      </c>
      <c r="O351" s="99"/>
      <c r="P351" s="95"/>
      <c r="Q351" s="75"/>
      <c r="R351" s="9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70</v>
      </c>
      <c r="M352" s="73">
        <f t="shared" si="10"/>
        <v>70</v>
      </c>
      <c r="N352" s="46" t="str">
        <f t="shared" si="11"/>
        <v>OK</v>
      </c>
      <c r="O352" s="99"/>
      <c r="P352" s="95"/>
      <c r="Q352" s="75"/>
      <c r="R352" s="9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70</v>
      </c>
      <c r="M353" s="73">
        <f t="shared" si="10"/>
        <v>70</v>
      </c>
      <c r="N353" s="46" t="str">
        <f t="shared" si="11"/>
        <v>OK</v>
      </c>
      <c r="O353" s="99"/>
      <c r="P353" s="95"/>
      <c r="Q353" s="75"/>
      <c r="R353" s="9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10</v>
      </c>
      <c r="M354" s="73">
        <f t="shared" si="10"/>
        <v>10</v>
      </c>
      <c r="N354" s="46" t="str">
        <f t="shared" si="11"/>
        <v>OK</v>
      </c>
      <c r="O354" s="99"/>
      <c r="P354" s="95"/>
      <c r="Q354" s="75"/>
      <c r="R354" s="9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0</v>
      </c>
      <c r="M355" s="73">
        <f t="shared" si="10"/>
        <v>0</v>
      </c>
      <c r="N355" s="46" t="str">
        <f t="shared" si="11"/>
        <v>OK</v>
      </c>
      <c r="O355" s="99"/>
      <c r="P355" s="95"/>
      <c r="Q355" s="75"/>
      <c r="R355" s="9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99"/>
      <c r="P356" s="95"/>
      <c r="Q356" s="75"/>
      <c r="R356" s="9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99"/>
      <c r="P357" s="95"/>
      <c r="Q357" s="75"/>
      <c r="R357" s="9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0</v>
      </c>
      <c r="M358" s="73">
        <f t="shared" si="10"/>
        <v>0</v>
      </c>
      <c r="N358" s="46" t="str">
        <f t="shared" si="11"/>
        <v>OK</v>
      </c>
      <c r="O358" s="99"/>
      <c r="P358" s="95"/>
      <c r="Q358" s="75"/>
      <c r="R358" s="9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60</v>
      </c>
      <c r="M359" s="73">
        <f t="shared" si="10"/>
        <v>60</v>
      </c>
      <c r="N359" s="46" t="str">
        <f t="shared" si="11"/>
        <v>OK</v>
      </c>
      <c r="O359" s="87"/>
      <c r="P359" s="95"/>
      <c r="Q359" s="75"/>
      <c r="R359" s="87"/>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150</v>
      </c>
      <c r="M360" s="73">
        <f t="shared" si="10"/>
        <v>150</v>
      </c>
      <c r="N360" s="46" t="str">
        <f t="shared" si="11"/>
        <v>OK</v>
      </c>
      <c r="O360" s="87"/>
      <c r="P360" s="95"/>
      <c r="Q360" s="75"/>
      <c r="R360" s="87"/>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30</v>
      </c>
      <c r="M361" s="73">
        <f t="shared" si="10"/>
        <v>30</v>
      </c>
      <c r="N361" s="46" t="str">
        <f t="shared" si="11"/>
        <v>OK</v>
      </c>
      <c r="O361" s="99"/>
      <c r="P361" s="95"/>
      <c r="Q361" s="75"/>
      <c r="R361" s="9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v>30</v>
      </c>
      <c r="M362" s="73">
        <f t="shared" si="10"/>
        <v>30</v>
      </c>
      <c r="N362" s="46" t="str">
        <f t="shared" si="11"/>
        <v>OK</v>
      </c>
      <c r="O362" s="99"/>
      <c r="P362" s="95"/>
      <c r="Q362" s="75"/>
      <c r="R362" s="9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v>30</v>
      </c>
      <c r="M363" s="73">
        <f t="shared" si="10"/>
        <v>30</v>
      </c>
      <c r="N363" s="46" t="str">
        <f t="shared" si="11"/>
        <v>OK</v>
      </c>
      <c r="O363" s="99"/>
      <c r="P363" s="95"/>
      <c r="Q363" s="75"/>
      <c r="R363" s="9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v>0</v>
      </c>
      <c r="M364" s="73">
        <f t="shared" si="10"/>
        <v>0</v>
      </c>
      <c r="N364" s="46" t="str">
        <f t="shared" si="11"/>
        <v>OK</v>
      </c>
      <c r="O364" s="99"/>
      <c r="P364" s="95"/>
      <c r="Q364" s="75"/>
      <c r="R364" s="9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v>0</v>
      </c>
      <c r="M365" s="73">
        <f t="shared" si="10"/>
        <v>0</v>
      </c>
      <c r="N365" s="46" t="str">
        <f t="shared" si="11"/>
        <v>OK</v>
      </c>
      <c r="O365" s="99"/>
      <c r="P365" s="95"/>
      <c r="Q365" s="75"/>
      <c r="R365" s="9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v>0</v>
      </c>
      <c r="M366" s="73">
        <f t="shared" si="10"/>
        <v>0</v>
      </c>
      <c r="N366" s="46" t="str">
        <f t="shared" si="11"/>
        <v>OK</v>
      </c>
      <c r="O366" s="99"/>
      <c r="P366" s="95"/>
      <c r="Q366" s="75"/>
      <c r="R366" s="9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100</v>
      </c>
      <c r="M367" s="73">
        <f t="shared" si="10"/>
        <v>100</v>
      </c>
      <c r="N367" s="46" t="str">
        <f t="shared" si="11"/>
        <v>OK</v>
      </c>
      <c r="O367" s="99"/>
      <c r="P367" s="95"/>
      <c r="Q367" s="75"/>
      <c r="R367" s="9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100</v>
      </c>
      <c r="M368" s="73">
        <f t="shared" si="10"/>
        <v>100</v>
      </c>
      <c r="N368" s="46" t="str">
        <f t="shared" si="11"/>
        <v>OK</v>
      </c>
      <c r="O368" s="99"/>
      <c r="P368" s="95"/>
      <c r="Q368" s="75"/>
      <c r="R368" s="9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v>0</v>
      </c>
      <c r="M369" s="73">
        <f t="shared" si="10"/>
        <v>0</v>
      </c>
      <c r="N369" s="46" t="str">
        <f t="shared" si="11"/>
        <v>OK</v>
      </c>
      <c r="O369" s="99"/>
      <c r="P369" s="95"/>
      <c r="Q369" s="75"/>
      <c r="R369" s="9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15</v>
      </c>
      <c r="M370" s="73">
        <f t="shared" si="10"/>
        <v>15</v>
      </c>
      <c r="N370" s="46" t="str">
        <f t="shared" si="11"/>
        <v>OK</v>
      </c>
      <c r="O370" s="99"/>
      <c r="P370" s="95"/>
      <c r="Q370" s="75"/>
      <c r="R370" s="9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40</v>
      </c>
      <c r="M371" s="73">
        <f t="shared" si="10"/>
        <v>40</v>
      </c>
      <c r="N371" s="46" t="str">
        <f t="shared" si="11"/>
        <v>OK</v>
      </c>
      <c r="O371" s="99"/>
      <c r="P371" s="95"/>
      <c r="Q371" s="75"/>
      <c r="R371" s="9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5</v>
      </c>
      <c r="M372" s="73">
        <f t="shared" si="10"/>
        <v>5</v>
      </c>
      <c r="N372" s="46" t="str">
        <f t="shared" si="11"/>
        <v>OK</v>
      </c>
      <c r="O372" s="99"/>
      <c r="P372" s="95"/>
      <c r="Q372" s="75"/>
      <c r="R372" s="9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40</v>
      </c>
      <c r="M373" s="73">
        <f t="shared" si="10"/>
        <v>40</v>
      </c>
      <c r="N373" s="46" t="str">
        <f t="shared" si="11"/>
        <v>OK</v>
      </c>
      <c r="O373" s="99"/>
      <c r="P373" s="95"/>
      <c r="Q373" s="75"/>
      <c r="R373" s="9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99"/>
      <c r="P374" s="95"/>
      <c r="Q374" s="75"/>
      <c r="R374" s="9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99"/>
      <c r="P375" s="95"/>
      <c r="Q375" s="75"/>
      <c r="R375" s="9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v>0</v>
      </c>
      <c r="M376" s="73">
        <f t="shared" si="10"/>
        <v>0</v>
      </c>
      <c r="N376" s="46" t="str">
        <f t="shared" si="11"/>
        <v>OK</v>
      </c>
      <c r="O376" s="99"/>
      <c r="P376" s="95"/>
      <c r="Q376" s="75"/>
      <c r="R376" s="9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0</v>
      </c>
      <c r="M377" s="73">
        <f t="shared" si="10"/>
        <v>0</v>
      </c>
      <c r="N377" s="46" t="str">
        <f t="shared" si="11"/>
        <v>OK</v>
      </c>
      <c r="O377" s="99"/>
      <c r="P377" s="95"/>
      <c r="Q377" s="75"/>
      <c r="R377" s="9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0</v>
      </c>
      <c r="M378" s="73">
        <f t="shared" si="10"/>
        <v>0</v>
      </c>
      <c r="N378" s="46" t="str">
        <f t="shared" si="11"/>
        <v>OK</v>
      </c>
      <c r="O378" s="99"/>
      <c r="P378" s="95"/>
      <c r="Q378" s="75"/>
      <c r="R378" s="9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0</v>
      </c>
      <c r="M379" s="73">
        <f t="shared" si="10"/>
        <v>0</v>
      </c>
      <c r="N379" s="46" t="str">
        <f t="shared" si="11"/>
        <v>OK</v>
      </c>
      <c r="O379" s="99"/>
      <c r="P379" s="95"/>
      <c r="Q379" s="75"/>
      <c r="R379" s="9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0</v>
      </c>
      <c r="M380" s="73">
        <f t="shared" si="10"/>
        <v>0</v>
      </c>
      <c r="N380" s="46" t="str">
        <f t="shared" si="11"/>
        <v>OK</v>
      </c>
      <c r="O380" s="99"/>
      <c r="P380" s="95"/>
      <c r="Q380" s="75"/>
      <c r="R380" s="9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0</v>
      </c>
      <c r="M381" s="73">
        <f t="shared" si="10"/>
        <v>0</v>
      </c>
      <c r="N381" s="46" t="str">
        <f t="shared" si="11"/>
        <v>OK</v>
      </c>
      <c r="O381" s="99"/>
      <c r="P381" s="95"/>
      <c r="Q381" s="75"/>
      <c r="R381" s="9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v>0</v>
      </c>
      <c r="M382" s="73">
        <f t="shared" si="10"/>
        <v>0</v>
      </c>
      <c r="N382" s="46" t="str">
        <f t="shared" si="11"/>
        <v>OK</v>
      </c>
      <c r="O382" s="99"/>
      <c r="P382" s="95"/>
      <c r="Q382" s="75"/>
      <c r="R382" s="9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0</v>
      </c>
      <c r="M383" s="73">
        <f t="shared" si="10"/>
        <v>0</v>
      </c>
      <c r="N383" s="46" t="str">
        <f t="shared" si="11"/>
        <v>OK</v>
      </c>
      <c r="O383" s="99"/>
      <c r="P383" s="95"/>
      <c r="Q383" s="75"/>
      <c r="R383" s="9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v>0</v>
      </c>
      <c r="M384" s="73">
        <f t="shared" si="10"/>
        <v>0</v>
      </c>
      <c r="N384" s="46" t="str">
        <f t="shared" si="11"/>
        <v>OK</v>
      </c>
      <c r="O384" s="99"/>
      <c r="P384" s="95"/>
      <c r="Q384" s="75"/>
      <c r="R384" s="9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v>0</v>
      </c>
      <c r="M385" s="73">
        <f t="shared" si="10"/>
        <v>0</v>
      </c>
      <c r="N385" s="46" t="str">
        <f t="shared" si="11"/>
        <v>OK</v>
      </c>
      <c r="O385" s="99"/>
      <c r="P385" s="95"/>
      <c r="Q385" s="75"/>
      <c r="R385" s="9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v>0</v>
      </c>
      <c r="M386" s="73">
        <f t="shared" si="10"/>
        <v>0</v>
      </c>
      <c r="N386" s="46" t="str">
        <f t="shared" si="11"/>
        <v>OK</v>
      </c>
      <c r="O386" s="99"/>
      <c r="P386" s="95"/>
      <c r="Q386" s="75"/>
      <c r="R386" s="9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v>0</v>
      </c>
      <c r="M387" s="73">
        <f t="shared" si="10"/>
        <v>0</v>
      </c>
      <c r="N387" s="46" t="str">
        <f t="shared" si="11"/>
        <v>OK</v>
      </c>
      <c r="O387" s="99"/>
      <c r="P387" s="95"/>
      <c r="Q387" s="75"/>
      <c r="R387" s="9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v>0</v>
      </c>
      <c r="M388" s="73">
        <f t="shared" ref="M388:M451" si="12">L388-(SUM(O388:AL388))</f>
        <v>0</v>
      </c>
      <c r="N388" s="46" t="str">
        <f t="shared" si="11"/>
        <v>OK</v>
      </c>
      <c r="O388" s="99"/>
      <c r="P388" s="95"/>
      <c r="Q388" s="75"/>
      <c r="R388" s="9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v>0</v>
      </c>
      <c r="M389" s="73">
        <f t="shared" si="12"/>
        <v>0</v>
      </c>
      <c r="N389" s="46" t="str">
        <f t="shared" ref="N389:N452" si="13">IF(M389&lt;0,"ATENÇÃO","OK")</f>
        <v>OK</v>
      </c>
      <c r="O389" s="99"/>
      <c r="P389" s="95"/>
      <c r="Q389" s="75"/>
      <c r="R389" s="9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v>0</v>
      </c>
      <c r="M390" s="73">
        <f t="shared" si="12"/>
        <v>0</v>
      </c>
      <c r="N390" s="46" t="str">
        <f t="shared" si="13"/>
        <v>OK</v>
      </c>
      <c r="O390" s="99"/>
      <c r="P390" s="95"/>
      <c r="Q390" s="75"/>
      <c r="R390" s="9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v>0</v>
      </c>
      <c r="M391" s="73">
        <f t="shared" si="12"/>
        <v>0</v>
      </c>
      <c r="N391" s="46" t="str">
        <f t="shared" si="13"/>
        <v>OK</v>
      </c>
      <c r="O391" s="99"/>
      <c r="P391" s="95"/>
      <c r="Q391" s="75"/>
      <c r="R391" s="9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v>0</v>
      </c>
      <c r="M392" s="73">
        <f t="shared" si="12"/>
        <v>0</v>
      </c>
      <c r="N392" s="46" t="str">
        <f t="shared" si="13"/>
        <v>OK</v>
      </c>
      <c r="O392" s="99"/>
      <c r="P392" s="95"/>
      <c r="Q392" s="75"/>
      <c r="R392" s="9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v>0</v>
      </c>
      <c r="M393" s="73">
        <f t="shared" si="12"/>
        <v>0</v>
      </c>
      <c r="N393" s="46" t="str">
        <f t="shared" si="13"/>
        <v>OK</v>
      </c>
      <c r="O393" s="99"/>
      <c r="P393" s="95"/>
      <c r="Q393" s="75"/>
      <c r="R393" s="9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v>0</v>
      </c>
      <c r="M394" s="73">
        <f t="shared" si="12"/>
        <v>0</v>
      </c>
      <c r="N394" s="46" t="str">
        <f t="shared" si="13"/>
        <v>OK</v>
      </c>
      <c r="O394" s="99"/>
      <c r="P394" s="95"/>
      <c r="Q394" s="75"/>
      <c r="R394" s="9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v>0</v>
      </c>
      <c r="M395" s="73">
        <f t="shared" si="12"/>
        <v>0</v>
      </c>
      <c r="N395" s="46" t="str">
        <f t="shared" si="13"/>
        <v>OK</v>
      </c>
      <c r="O395" s="99"/>
      <c r="P395" s="95"/>
      <c r="Q395" s="75"/>
      <c r="R395" s="9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v>0</v>
      </c>
      <c r="M396" s="73">
        <f t="shared" si="12"/>
        <v>0</v>
      </c>
      <c r="N396" s="46" t="str">
        <f t="shared" si="13"/>
        <v>OK</v>
      </c>
      <c r="O396" s="99"/>
      <c r="P396" s="95"/>
      <c r="Q396" s="75"/>
      <c r="R396" s="9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v>0</v>
      </c>
      <c r="M397" s="73">
        <f t="shared" si="12"/>
        <v>0</v>
      </c>
      <c r="N397" s="46" t="str">
        <f t="shared" si="13"/>
        <v>OK</v>
      </c>
      <c r="O397" s="99"/>
      <c r="P397" s="95"/>
      <c r="Q397" s="75"/>
      <c r="R397" s="9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v>0</v>
      </c>
      <c r="M398" s="73">
        <f t="shared" si="12"/>
        <v>0</v>
      </c>
      <c r="N398" s="46" t="str">
        <f t="shared" si="13"/>
        <v>OK</v>
      </c>
      <c r="O398" s="99"/>
      <c r="P398" s="95"/>
      <c r="Q398" s="75"/>
      <c r="R398" s="9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v>0</v>
      </c>
      <c r="M399" s="73">
        <f t="shared" si="12"/>
        <v>0</v>
      </c>
      <c r="N399" s="46" t="str">
        <f t="shared" si="13"/>
        <v>OK</v>
      </c>
      <c r="O399" s="99"/>
      <c r="P399" s="95"/>
      <c r="Q399" s="75"/>
      <c r="R399" s="9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0</v>
      </c>
      <c r="M400" s="73">
        <f t="shared" si="12"/>
        <v>0</v>
      </c>
      <c r="N400" s="46" t="str">
        <f t="shared" si="13"/>
        <v>OK</v>
      </c>
      <c r="O400" s="99"/>
      <c r="P400" s="95"/>
      <c r="Q400" s="75"/>
      <c r="R400" s="9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0</v>
      </c>
      <c r="M401" s="73">
        <f t="shared" si="12"/>
        <v>0</v>
      </c>
      <c r="N401" s="46" t="str">
        <f t="shared" si="13"/>
        <v>OK</v>
      </c>
      <c r="O401" s="99"/>
      <c r="P401" s="95"/>
      <c r="Q401" s="75"/>
      <c r="R401" s="9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0</v>
      </c>
      <c r="M402" s="73">
        <f t="shared" si="12"/>
        <v>0</v>
      </c>
      <c r="N402" s="46" t="str">
        <f t="shared" si="13"/>
        <v>OK</v>
      </c>
      <c r="O402" s="99"/>
      <c r="P402" s="95"/>
      <c r="Q402" s="75"/>
      <c r="R402" s="9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v>0</v>
      </c>
      <c r="M403" s="73">
        <f t="shared" si="12"/>
        <v>0</v>
      </c>
      <c r="N403" s="46" t="str">
        <f t="shared" si="13"/>
        <v>OK</v>
      </c>
      <c r="O403" s="99"/>
      <c r="P403" s="95"/>
      <c r="Q403" s="75"/>
      <c r="R403" s="9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0</v>
      </c>
      <c r="M404" s="73">
        <f t="shared" si="12"/>
        <v>0</v>
      </c>
      <c r="N404" s="46" t="str">
        <f t="shared" si="13"/>
        <v>OK</v>
      </c>
      <c r="O404" s="99"/>
      <c r="P404" s="95"/>
      <c r="Q404" s="75"/>
      <c r="R404" s="9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0</v>
      </c>
      <c r="M405" s="73">
        <f t="shared" si="12"/>
        <v>0</v>
      </c>
      <c r="N405" s="46" t="str">
        <f t="shared" si="13"/>
        <v>OK</v>
      </c>
      <c r="O405" s="99"/>
      <c r="P405" s="95"/>
      <c r="Q405" s="75"/>
      <c r="R405" s="9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v>0</v>
      </c>
      <c r="M406" s="73">
        <f t="shared" si="12"/>
        <v>0</v>
      </c>
      <c r="N406" s="46" t="str">
        <f t="shared" si="13"/>
        <v>OK</v>
      </c>
      <c r="O406" s="99"/>
      <c r="P406" s="95"/>
      <c r="Q406" s="75"/>
      <c r="R406" s="9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v>0</v>
      </c>
      <c r="M407" s="73">
        <f t="shared" si="12"/>
        <v>0</v>
      </c>
      <c r="N407" s="46" t="str">
        <f t="shared" si="13"/>
        <v>OK</v>
      </c>
      <c r="O407" s="99"/>
      <c r="P407" s="95"/>
      <c r="Q407" s="75"/>
      <c r="R407" s="9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0</v>
      </c>
      <c r="M408" s="73">
        <f t="shared" si="12"/>
        <v>0</v>
      </c>
      <c r="N408" s="46" t="str">
        <f t="shared" si="13"/>
        <v>OK</v>
      </c>
      <c r="O408" s="99"/>
      <c r="P408" s="95"/>
      <c r="Q408" s="75"/>
      <c r="R408" s="9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v>0</v>
      </c>
      <c r="M409" s="73">
        <f t="shared" si="12"/>
        <v>0</v>
      </c>
      <c r="N409" s="46" t="str">
        <f t="shared" si="13"/>
        <v>OK</v>
      </c>
      <c r="O409" s="99"/>
      <c r="P409" s="95"/>
      <c r="Q409" s="75"/>
      <c r="R409" s="9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v>0</v>
      </c>
      <c r="M410" s="73">
        <f t="shared" si="12"/>
        <v>0</v>
      </c>
      <c r="N410" s="46" t="str">
        <f t="shared" si="13"/>
        <v>OK</v>
      </c>
      <c r="O410" s="99"/>
      <c r="P410" s="95"/>
      <c r="Q410" s="75"/>
      <c r="R410" s="9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v>0</v>
      </c>
      <c r="M411" s="73">
        <f t="shared" si="12"/>
        <v>0</v>
      </c>
      <c r="N411" s="46" t="str">
        <f t="shared" si="13"/>
        <v>OK</v>
      </c>
      <c r="O411" s="99"/>
      <c r="P411" s="95"/>
      <c r="Q411" s="75"/>
      <c r="R411" s="9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v>0</v>
      </c>
      <c r="M412" s="73">
        <f t="shared" si="12"/>
        <v>0</v>
      </c>
      <c r="N412" s="46" t="str">
        <f t="shared" si="13"/>
        <v>OK</v>
      </c>
      <c r="O412" s="99"/>
      <c r="P412" s="95"/>
      <c r="Q412" s="75"/>
      <c r="R412" s="9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0</v>
      </c>
      <c r="M413" s="73">
        <f t="shared" si="12"/>
        <v>0</v>
      </c>
      <c r="N413" s="46" t="str">
        <f t="shared" si="13"/>
        <v>OK</v>
      </c>
      <c r="O413" s="99"/>
      <c r="P413" s="95"/>
      <c r="Q413" s="75"/>
      <c r="R413" s="9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v>0</v>
      </c>
      <c r="M414" s="73">
        <f t="shared" si="12"/>
        <v>0</v>
      </c>
      <c r="N414" s="46" t="str">
        <f t="shared" si="13"/>
        <v>OK</v>
      </c>
      <c r="O414" s="99"/>
      <c r="P414" s="95"/>
      <c r="Q414" s="75"/>
      <c r="R414" s="9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15</v>
      </c>
      <c r="M415" s="73">
        <f t="shared" si="12"/>
        <v>15</v>
      </c>
      <c r="N415" s="46" t="str">
        <f t="shared" si="13"/>
        <v>OK</v>
      </c>
      <c r="O415" s="99"/>
      <c r="P415" s="95"/>
      <c r="Q415" s="75"/>
      <c r="R415" s="9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0</v>
      </c>
      <c r="M416" s="73">
        <f t="shared" si="12"/>
        <v>0</v>
      </c>
      <c r="N416" s="46" t="str">
        <f t="shared" si="13"/>
        <v>OK</v>
      </c>
      <c r="O416" s="99"/>
      <c r="P416" s="95"/>
      <c r="Q416" s="75"/>
      <c r="R416" s="9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0</v>
      </c>
      <c r="M417" s="73">
        <f t="shared" si="12"/>
        <v>0</v>
      </c>
      <c r="N417" s="46" t="str">
        <f t="shared" si="13"/>
        <v>OK</v>
      </c>
      <c r="O417" s="99"/>
      <c r="P417" s="95"/>
      <c r="Q417" s="75"/>
      <c r="R417" s="9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v>10</v>
      </c>
      <c r="M418" s="73">
        <f t="shared" si="12"/>
        <v>10</v>
      </c>
      <c r="N418" s="46" t="str">
        <f t="shared" si="13"/>
        <v>OK</v>
      </c>
      <c r="O418" s="99"/>
      <c r="P418" s="95"/>
      <c r="Q418" s="75"/>
      <c r="R418" s="9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v>10</v>
      </c>
      <c r="M419" s="73">
        <f t="shared" si="12"/>
        <v>10</v>
      </c>
      <c r="N419" s="46" t="str">
        <f t="shared" si="13"/>
        <v>OK</v>
      </c>
      <c r="O419" s="99"/>
      <c r="P419" s="95"/>
      <c r="Q419" s="75"/>
      <c r="R419" s="9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v>10</v>
      </c>
      <c r="M420" s="73">
        <f t="shared" si="12"/>
        <v>10</v>
      </c>
      <c r="N420" s="46" t="str">
        <f t="shared" si="13"/>
        <v>OK</v>
      </c>
      <c r="O420" s="99"/>
      <c r="P420" s="95"/>
      <c r="Q420" s="75"/>
      <c r="R420" s="9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v>10</v>
      </c>
      <c r="M421" s="73">
        <f t="shared" si="12"/>
        <v>10</v>
      </c>
      <c r="N421" s="46" t="str">
        <f t="shared" si="13"/>
        <v>OK</v>
      </c>
      <c r="O421" s="99"/>
      <c r="P421" s="95"/>
      <c r="Q421" s="75"/>
      <c r="R421" s="9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v>0</v>
      </c>
      <c r="M422" s="73">
        <f t="shared" si="12"/>
        <v>0</v>
      </c>
      <c r="N422" s="46" t="str">
        <f t="shared" si="13"/>
        <v>OK</v>
      </c>
      <c r="O422" s="99"/>
      <c r="P422" s="95"/>
      <c r="Q422" s="75"/>
      <c r="R422" s="9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v>0</v>
      </c>
      <c r="M423" s="73">
        <f t="shared" si="12"/>
        <v>0</v>
      </c>
      <c r="N423" s="46" t="str">
        <f t="shared" si="13"/>
        <v>OK</v>
      </c>
      <c r="O423" s="99"/>
      <c r="P423" s="95"/>
      <c r="Q423" s="75"/>
      <c r="R423" s="9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v>0</v>
      </c>
      <c r="M424" s="73">
        <f t="shared" si="12"/>
        <v>0</v>
      </c>
      <c r="N424" s="46" t="str">
        <f t="shared" si="13"/>
        <v>OK</v>
      </c>
      <c r="O424" s="99"/>
      <c r="P424" s="95"/>
      <c r="Q424" s="75"/>
      <c r="R424" s="9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0</v>
      </c>
      <c r="M425" s="73">
        <f t="shared" si="12"/>
        <v>0</v>
      </c>
      <c r="N425" s="46" t="str">
        <f t="shared" si="13"/>
        <v>OK</v>
      </c>
      <c r="O425" s="99"/>
      <c r="P425" s="95"/>
      <c r="Q425" s="75"/>
      <c r="R425" s="9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0</v>
      </c>
      <c r="M426" s="73">
        <f t="shared" si="12"/>
        <v>0</v>
      </c>
      <c r="N426" s="46" t="str">
        <f t="shared" si="13"/>
        <v>OK</v>
      </c>
      <c r="O426" s="99"/>
      <c r="P426" s="95"/>
      <c r="Q426" s="75"/>
      <c r="R426" s="9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0</v>
      </c>
      <c r="M427" s="73">
        <f t="shared" si="12"/>
        <v>0</v>
      </c>
      <c r="N427" s="46" t="str">
        <f t="shared" si="13"/>
        <v>OK</v>
      </c>
      <c r="O427" s="99"/>
      <c r="P427" s="95"/>
      <c r="Q427" s="75"/>
      <c r="R427" s="9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200</v>
      </c>
      <c r="M428" s="73">
        <f t="shared" si="12"/>
        <v>4</v>
      </c>
      <c r="N428" s="46" t="str">
        <f t="shared" si="13"/>
        <v>OK</v>
      </c>
      <c r="O428" s="146">
        <v>196</v>
      </c>
      <c r="P428" s="95"/>
      <c r="Q428" s="75"/>
      <c r="R428" s="9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0</v>
      </c>
      <c r="M429" s="73">
        <f t="shared" si="12"/>
        <v>0</v>
      </c>
      <c r="N429" s="46" t="str">
        <f t="shared" si="13"/>
        <v>OK</v>
      </c>
      <c r="O429" s="146"/>
      <c r="P429" s="95"/>
      <c r="Q429" s="75"/>
      <c r="R429" s="9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200</v>
      </c>
      <c r="M430" s="73">
        <f t="shared" si="12"/>
        <v>4</v>
      </c>
      <c r="N430" s="46" t="str">
        <f t="shared" si="13"/>
        <v>OK</v>
      </c>
      <c r="O430" s="146">
        <v>196</v>
      </c>
      <c r="P430" s="95"/>
      <c r="Q430" s="75"/>
      <c r="R430" s="9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v>200</v>
      </c>
      <c r="M431" s="73">
        <f t="shared" si="12"/>
        <v>4</v>
      </c>
      <c r="N431" s="46" t="str">
        <f t="shared" si="13"/>
        <v>OK</v>
      </c>
      <c r="O431" s="146">
        <v>196</v>
      </c>
      <c r="P431" s="95"/>
      <c r="Q431" s="75"/>
      <c r="R431" s="9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v>0</v>
      </c>
      <c r="M432" s="73">
        <f t="shared" si="12"/>
        <v>0</v>
      </c>
      <c r="N432" s="46" t="str">
        <f t="shared" si="13"/>
        <v>OK</v>
      </c>
      <c r="O432" s="99"/>
      <c r="P432" s="95"/>
      <c r="Q432" s="75"/>
      <c r="R432" s="9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0</v>
      </c>
      <c r="M433" s="73">
        <f t="shared" si="12"/>
        <v>0</v>
      </c>
      <c r="N433" s="46" t="str">
        <f t="shared" si="13"/>
        <v>OK</v>
      </c>
      <c r="O433" s="99"/>
      <c r="P433" s="95"/>
      <c r="Q433" s="75"/>
      <c r="R433" s="9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v>0</v>
      </c>
      <c r="M434" s="73">
        <f t="shared" si="12"/>
        <v>0</v>
      </c>
      <c r="N434" s="46" t="str">
        <f t="shared" si="13"/>
        <v>OK</v>
      </c>
      <c r="O434" s="99"/>
      <c r="P434" s="95"/>
      <c r="Q434" s="75"/>
      <c r="R434" s="9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v>0</v>
      </c>
      <c r="M435" s="73">
        <f t="shared" si="12"/>
        <v>0</v>
      </c>
      <c r="N435" s="46" t="str">
        <f t="shared" si="13"/>
        <v>OK</v>
      </c>
      <c r="O435" s="99"/>
      <c r="P435" s="95"/>
      <c r="Q435" s="75"/>
      <c r="R435" s="9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v>0</v>
      </c>
      <c r="M436" s="73">
        <f t="shared" si="12"/>
        <v>0</v>
      </c>
      <c r="N436" s="46" t="str">
        <f t="shared" si="13"/>
        <v>OK</v>
      </c>
      <c r="O436" s="99"/>
      <c r="P436" s="95"/>
      <c r="Q436" s="75"/>
      <c r="R436" s="9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0</v>
      </c>
      <c r="M437" s="73">
        <f t="shared" si="12"/>
        <v>0</v>
      </c>
      <c r="N437" s="46" t="str">
        <f t="shared" si="13"/>
        <v>OK</v>
      </c>
      <c r="O437" s="99"/>
      <c r="P437" s="95"/>
      <c r="Q437" s="75"/>
      <c r="R437" s="9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v>0</v>
      </c>
      <c r="M438" s="73">
        <f t="shared" si="12"/>
        <v>0</v>
      </c>
      <c r="N438" s="46" t="str">
        <f t="shared" si="13"/>
        <v>OK</v>
      </c>
      <c r="O438" s="99"/>
      <c r="P438" s="95"/>
      <c r="Q438" s="75"/>
      <c r="R438" s="9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v>0</v>
      </c>
      <c r="M439" s="73">
        <f t="shared" si="12"/>
        <v>0</v>
      </c>
      <c r="N439" s="46" t="str">
        <f t="shared" si="13"/>
        <v>OK</v>
      </c>
      <c r="O439" s="99"/>
      <c r="P439" s="95"/>
      <c r="Q439" s="75"/>
      <c r="R439" s="9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0</v>
      </c>
      <c r="M440" s="73">
        <f t="shared" si="12"/>
        <v>0</v>
      </c>
      <c r="N440" s="46" t="str">
        <f t="shared" si="13"/>
        <v>OK</v>
      </c>
      <c r="O440" s="99"/>
      <c r="P440" s="95"/>
      <c r="Q440" s="75"/>
      <c r="R440" s="9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0</v>
      </c>
      <c r="M441" s="73">
        <f t="shared" si="12"/>
        <v>0</v>
      </c>
      <c r="N441" s="46" t="str">
        <f t="shared" si="13"/>
        <v>OK</v>
      </c>
      <c r="O441" s="99"/>
      <c r="P441" s="95"/>
      <c r="Q441" s="75"/>
      <c r="R441" s="9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0</v>
      </c>
      <c r="M442" s="73">
        <f t="shared" si="12"/>
        <v>0</v>
      </c>
      <c r="N442" s="46" t="str">
        <f t="shared" si="13"/>
        <v>OK</v>
      </c>
      <c r="O442" s="99"/>
      <c r="P442" s="95"/>
      <c r="Q442" s="75"/>
      <c r="R442" s="9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0</v>
      </c>
      <c r="M443" s="73">
        <f t="shared" si="12"/>
        <v>0</v>
      </c>
      <c r="N443" s="46" t="str">
        <f t="shared" si="13"/>
        <v>OK</v>
      </c>
      <c r="O443" s="99"/>
      <c r="P443" s="95"/>
      <c r="Q443" s="75"/>
      <c r="R443" s="9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0</v>
      </c>
      <c r="M444" s="73">
        <f t="shared" si="12"/>
        <v>0</v>
      </c>
      <c r="N444" s="46" t="str">
        <f t="shared" si="13"/>
        <v>OK</v>
      </c>
      <c r="O444" s="99"/>
      <c r="P444" s="95"/>
      <c r="Q444" s="75"/>
      <c r="R444" s="9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0</v>
      </c>
      <c r="M445" s="73">
        <f t="shared" si="12"/>
        <v>0</v>
      </c>
      <c r="N445" s="46" t="str">
        <f t="shared" si="13"/>
        <v>OK</v>
      </c>
      <c r="O445" s="99"/>
      <c r="P445" s="95"/>
      <c r="Q445" s="75"/>
      <c r="R445" s="9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0</v>
      </c>
      <c r="M446" s="73">
        <f t="shared" si="12"/>
        <v>0</v>
      </c>
      <c r="N446" s="46" t="str">
        <f t="shared" si="13"/>
        <v>OK</v>
      </c>
      <c r="O446" s="99"/>
      <c r="P446" s="95"/>
      <c r="Q446" s="75"/>
      <c r="R446" s="9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0</v>
      </c>
      <c r="M447" s="73">
        <f t="shared" si="12"/>
        <v>0</v>
      </c>
      <c r="N447" s="46" t="str">
        <f t="shared" si="13"/>
        <v>OK</v>
      </c>
      <c r="O447" s="99"/>
      <c r="P447" s="95"/>
      <c r="Q447" s="75"/>
      <c r="R447" s="9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0</v>
      </c>
      <c r="M448" s="73">
        <f t="shared" si="12"/>
        <v>0</v>
      </c>
      <c r="N448" s="46" t="str">
        <f t="shared" si="13"/>
        <v>OK</v>
      </c>
      <c r="O448" s="99"/>
      <c r="P448" s="95"/>
      <c r="Q448" s="75"/>
      <c r="R448" s="9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0</v>
      </c>
      <c r="M449" s="73">
        <f t="shared" si="12"/>
        <v>0</v>
      </c>
      <c r="N449" s="46" t="str">
        <f t="shared" si="13"/>
        <v>OK</v>
      </c>
      <c r="O449" s="99"/>
      <c r="P449" s="95"/>
      <c r="Q449" s="75"/>
      <c r="R449" s="9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0</v>
      </c>
      <c r="M450" s="73">
        <f t="shared" si="12"/>
        <v>0</v>
      </c>
      <c r="N450" s="46" t="str">
        <f t="shared" si="13"/>
        <v>OK</v>
      </c>
      <c r="O450" s="99"/>
      <c r="P450" s="95"/>
      <c r="Q450" s="75"/>
      <c r="R450" s="9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0</v>
      </c>
      <c r="M451" s="73">
        <f t="shared" si="12"/>
        <v>0</v>
      </c>
      <c r="N451" s="46" t="str">
        <f t="shared" si="13"/>
        <v>OK</v>
      </c>
      <c r="O451" s="99"/>
      <c r="P451" s="95"/>
      <c r="Q451" s="75"/>
      <c r="R451" s="9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0</v>
      </c>
      <c r="M452" s="73">
        <f t="shared" ref="M452:M512" si="14">L452-(SUM(O452:AL452))</f>
        <v>0</v>
      </c>
      <c r="N452" s="46" t="str">
        <f t="shared" si="13"/>
        <v>OK</v>
      </c>
      <c r="O452" s="99"/>
      <c r="P452" s="95"/>
      <c r="Q452" s="75"/>
      <c r="R452" s="9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0</v>
      </c>
      <c r="M453" s="73">
        <f t="shared" si="14"/>
        <v>0</v>
      </c>
      <c r="N453" s="46" t="str">
        <f t="shared" ref="N453:N512" si="15">IF(M453&lt;0,"ATENÇÃO","OK")</f>
        <v>OK</v>
      </c>
      <c r="O453" s="99"/>
      <c r="P453" s="95"/>
      <c r="Q453" s="75"/>
      <c r="R453" s="9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0</v>
      </c>
      <c r="M454" s="73">
        <f t="shared" si="14"/>
        <v>0</v>
      </c>
      <c r="N454" s="46" t="str">
        <f t="shared" si="15"/>
        <v>OK</v>
      </c>
      <c r="O454" s="99"/>
      <c r="P454" s="95"/>
      <c r="Q454" s="75"/>
      <c r="R454" s="9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0</v>
      </c>
      <c r="M455" s="73">
        <f t="shared" si="14"/>
        <v>0</v>
      </c>
      <c r="N455" s="46" t="str">
        <f t="shared" si="15"/>
        <v>OK</v>
      </c>
      <c r="O455" s="99"/>
      <c r="P455" s="95"/>
      <c r="Q455" s="75"/>
      <c r="R455" s="9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0</v>
      </c>
      <c r="M456" s="73">
        <f t="shared" si="14"/>
        <v>0</v>
      </c>
      <c r="N456" s="46" t="str">
        <f t="shared" si="15"/>
        <v>OK</v>
      </c>
      <c r="O456" s="99"/>
      <c r="P456" s="95"/>
      <c r="Q456" s="75"/>
      <c r="R456" s="9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v>0</v>
      </c>
      <c r="M457" s="73">
        <f t="shared" si="14"/>
        <v>0</v>
      </c>
      <c r="N457" s="46" t="str">
        <f t="shared" si="15"/>
        <v>OK</v>
      </c>
      <c r="O457" s="99"/>
      <c r="P457" s="95"/>
      <c r="Q457" s="75"/>
      <c r="R457" s="9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0</v>
      </c>
      <c r="M458" s="73">
        <f t="shared" si="14"/>
        <v>0</v>
      </c>
      <c r="N458" s="46" t="str">
        <f t="shared" si="15"/>
        <v>OK</v>
      </c>
      <c r="O458" s="99"/>
      <c r="P458" s="95"/>
      <c r="Q458" s="75"/>
      <c r="R458" s="9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0</v>
      </c>
      <c r="M459" s="73">
        <f t="shared" si="14"/>
        <v>0</v>
      </c>
      <c r="N459" s="46" t="str">
        <f t="shared" si="15"/>
        <v>OK</v>
      </c>
      <c r="O459" s="99"/>
      <c r="P459" s="95"/>
      <c r="Q459" s="75"/>
      <c r="R459" s="9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0</v>
      </c>
      <c r="M460" s="73">
        <f t="shared" si="14"/>
        <v>0</v>
      </c>
      <c r="N460" s="46" t="str">
        <f t="shared" si="15"/>
        <v>OK</v>
      </c>
      <c r="O460" s="99"/>
      <c r="P460" s="95"/>
      <c r="Q460" s="75"/>
      <c r="R460" s="9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0</v>
      </c>
      <c r="M461" s="73">
        <f t="shared" si="14"/>
        <v>0</v>
      </c>
      <c r="N461" s="46" t="str">
        <f t="shared" si="15"/>
        <v>OK</v>
      </c>
      <c r="O461" s="99"/>
      <c r="P461" s="95"/>
      <c r="Q461" s="75"/>
      <c r="R461" s="9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v>0</v>
      </c>
      <c r="M462" s="73">
        <f t="shared" si="14"/>
        <v>0</v>
      </c>
      <c r="N462" s="46" t="str">
        <f t="shared" si="15"/>
        <v>OK</v>
      </c>
      <c r="O462" s="99"/>
      <c r="P462" s="95"/>
      <c r="Q462" s="75"/>
      <c r="R462" s="9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v>0</v>
      </c>
      <c r="M463" s="73">
        <f t="shared" si="14"/>
        <v>0</v>
      </c>
      <c r="N463" s="46" t="str">
        <f t="shared" si="15"/>
        <v>OK</v>
      </c>
      <c r="O463" s="99"/>
      <c r="P463" s="95"/>
      <c r="Q463" s="75"/>
      <c r="R463" s="9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0</v>
      </c>
      <c r="M464" s="73">
        <f t="shared" si="14"/>
        <v>0</v>
      </c>
      <c r="N464" s="46" t="str">
        <f t="shared" si="15"/>
        <v>OK</v>
      </c>
      <c r="O464" s="99"/>
      <c r="P464" s="95"/>
      <c r="Q464" s="75"/>
      <c r="R464" s="9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0</v>
      </c>
      <c r="M465" s="73">
        <f t="shared" si="14"/>
        <v>0</v>
      </c>
      <c r="N465" s="46" t="str">
        <f t="shared" si="15"/>
        <v>OK</v>
      </c>
      <c r="O465" s="99"/>
      <c r="P465" s="95"/>
      <c r="Q465" s="75"/>
      <c r="R465" s="9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0</v>
      </c>
      <c r="M466" s="73">
        <f t="shared" si="14"/>
        <v>0</v>
      </c>
      <c r="N466" s="46" t="str">
        <f t="shared" si="15"/>
        <v>OK</v>
      </c>
      <c r="O466" s="99"/>
      <c r="P466" s="95"/>
      <c r="Q466" s="75"/>
      <c r="R466" s="9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0</v>
      </c>
      <c r="M467" s="73">
        <f t="shared" si="14"/>
        <v>0</v>
      </c>
      <c r="N467" s="46" t="str">
        <f t="shared" si="15"/>
        <v>OK</v>
      </c>
      <c r="O467" s="99"/>
      <c r="P467" s="95"/>
      <c r="Q467" s="75"/>
      <c r="R467" s="9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50</v>
      </c>
      <c r="M468" s="73">
        <f t="shared" si="14"/>
        <v>50</v>
      </c>
      <c r="N468" s="46" t="str">
        <f t="shared" si="15"/>
        <v>OK</v>
      </c>
      <c r="O468" s="99"/>
      <c r="P468" s="95"/>
      <c r="Q468" s="75"/>
      <c r="R468" s="9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v>0</v>
      </c>
      <c r="M469" s="73">
        <f t="shared" si="14"/>
        <v>0</v>
      </c>
      <c r="N469" s="46" t="str">
        <f t="shared" si="15"/>
        <v>OK</v>
      </c>
      <c r="O469" s="99"/>
      <c r="P469" s="95"/>
      <c r="Q469" s="75"/>
      <c r="R469" s="9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v>10</v>
      </c>
      <c r="M470" s="73">
        <f t="shared" si="14"/>
        <v>10</v>
      </c>
      <c r="N470" s="46" t="str">
        <f t="shared" si="15"/>
        <v>OK</v>
      </c>
      <c r="O470" s="99"/>
      <c r="P470" s="95"/>
      <c r="Q470" s="75"/>
      <c r="R470" s="9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5</v>
      </c>
      <c r="M471" s="73">
        <f t="shared" si="14"/>
        <v>5</v>
      </c>
      <c r="N471" s="46" t="str">
        <f t="shared" si="15"/>
        <v>OK</v>
      </c>
      <c r="O471" s="99"/>
      <c r="P471" s="95"/>
      <c r="Q471" s="75"/>
      <c r="R471" s="9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v>200</v>
      </c>
      <c r="M472" s="73">
        <f t="shared" si="14"/>
        <v>200</v>
      </c>
      <c r="N472" s="46" t="str">
        <f t="shared" si="15"/>
        <v>OK</v>
      </c>
      <c r="O472" s="99"/>
      <c r="P472" s="95"/>
      <c r="Q472" s="75"/>
      <c r="R472" s="9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v>0</v>
      </c>
      <c r="M473" s="73">
        <f t="shared" si="14"/>
        <v>0</v>
      </c>
      <c r="N473" s="46" t="str">
        <f t="shared" si="15"/>
        <v>OK</v>
      </c>
      <c r="O473" s="99"/>
      <c r="P473" s="95"/>
      <c r="Q473" s="75"/>
      <c r="R473" s="9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v>5</v>
      </c>
      <c r="M474" s="73">
        <f t="shared" si="14"/>
        <v>5</v>
      </c>
      <c r="N474" s="46" t="str">
        <f t="shared" si="15"/>
        <v>OK</v>
      </c>
      <c r="O474" s="99"/>
      <c r="P474" s="95"/>
      <c r="Q474" s="75"/>
      <c r="R474" s="9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v>10</v>
      </c>
      <c r="M475" s="73">
        <f t="shared" si="14"/>
        <v>10</v>
      </c>
      <c r="N475" s="46" t="str">
        <f t="shared" si="15"/>
        <v>OK</v>
      </c>
      <c r="O475" s="99"/>
      <c r="P475" s="95"/>
      <c r="Q475" s="75"/>
      <c r="R475" s="9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v>5</v>
      </c>
      <c r="M476" s="73">
        <f t="shared" si="14"/>
        <v>5</v>
      </c>
      <c r="N476" s="46" t="str">
        <f t="shared" si="15"/>
        <v>OK</v>
      </c>
      <c r="O476" s="99"/>
      <c r="P476" s="95"/>
      <c r="Q476" s="75"/>
      <c r="R476" s="9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v>0</v>
      </c>
      <c r="M477" s="73">
        <f t="shared" si="14"/>
        <v>0</v>
      </c>
      <c r="N477" s="46" t="str">
        <f t="shared" si="15"/>
        <v>OK</v>
      </c>
      <c r="O477" s="99"/>
      <c r="P477" s="95"/>
      <c r="Q477" s="75"/>
      <c r="R477" s="9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v>5</v>
      </c>
      <c r="M478" s="73">
        <f t="shared" si="14"/>
        <v>5</v>
      </c>
      <c r="N478" s="46" t="str">
        <f t="shared" si="15"/>
        <v>OK</v>
      </c>
      <c r="O478" s="99"/>
      <c r="P478" s="95"/>
      <c r="Q478" s="75"/>
      <c r="R478" s="9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v>5</v>
      </c>
      <c r="M479" s="73">
        <f t="shared" si="14"/>
        <v>5</v>
      </c>
      <c r="N479" s="46" t="str">
        <f t="shared" si="15"/>
        <v>OK</v>
      </c>
      <c r="O479" s="99"/>
      <c r="P479" s="95"/>
      <c r="Q479" s="75"/>
      <c r="R479" s="9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0</v>
      </c>
      <c r="M480" s="73">
        <f t="shared" si="14"/>
        <v>0</v>
      </c>
      <c r="N480" s="46" t="str">
        <f t="shared" si="15"/>
        <v>OK</v>
      </c>
      <c r="O480" s="99"/>
      <c r="P480" s="95"/>
      <c r="Q480" s="75"/>
      <c r="R480" s="9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v>0</v>
      </c>
      <c r="M481" s="73">
        <f t="shared" si="14"/>
        <v>0</v>
      </c>
      <c r="N481" s="46" t="str">
        <f t="shared" si="15"/>
        <v>OK</v>
      </c>
      <c r="O481" s="99"/>
      <c r="P481" s="95"/>
      <c r="Q481" s="75"/>
      <c r="R481" s="9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v>0</v>
      </c>
      <c r="M482" s="73">
        <f t="shared" si="14"/>
        <v>0</v>
      </c>
      <c r="N482" s="46" t="str">
        <f t="shared" si="15"/>
        <v>OK</v>
      </c>
      <c r="O482" s="99"/>
      <c r="P482" s="95"/>
      <c r="Q482" s="75"/>
      <c r="R482" s="9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0</v>
      </c>
      <c r="M483" s="73">
        <f t="shared" si="14"/>
        <v>0</v>
      </c>
      <c r="N483" s="46" t="str">
        <f t="shared" si="15"/>
        <v>OK</v>
      </c>
      <c r="O483" s="99"/>
      <c r="P483" s="95"/>
      <c r="Q483" s="75"/>
      <c r="R483" s="9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2</v>
      </c>
      <c r="N484" s="46" t="str">
        <f t="shared" si="15"/>
        <v>OK</v>
      </c>
      <c r="O484" s="99"/>
      <c r="P484" s="95"/>
      <c r="Q484" s="75"/>
      <c r="R484" s="9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0</v>
      </c>
      <c r="M485" s="73">
        <f t="shared" si="14"/>
        <v>0</v>
      </c>
      <c r="N485" s="46" t="str">
        <f t="shared" si="15"/>
        <v>OK</v>
      </c>
      <c r="O485" s="99"/>
      <c r="P485" s="95"/>
      <c r="Q485" s="75"/>
      <c r="R485" s="9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99"/>
      <c r="P486" s="95"/>
      <c r="Q486" s="75"/>
      <c r="R486" s="9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99"/>
      <c r="P487" s="95"/>
      <c r="Q487" s="75"/>
      <c r="R487" s="9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99"/>
      <c r="P488" s="95"/>
      <c r="Q488" s="75"/>
      <c r="R488" s="9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99"/>
      <c r="P489" s="95"/>
      <c r="Q489" s="75"/>
      <c r="R489" s="9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99"/>
      <c r="P490" s="95"/>
      <c r="Q490" s="75"/>
      <c r="R490" s="9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99"/>
      <c r="P491" s="95"/>
      <c r="Q491" s="75"/>
      <c r="R491" s="9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99"/>
      <c r="P492" s="95"/>
      <c r="Q492" s="75"/>
      <c r="R492" s="9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99"/>
      <c r="P493" s="95"/>
      <c r="Q493" s="75"/>
      <c r="R493" s="9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99"/>
      <c r="P494" s="95"/>
      <c r="Q494" s="75"/>
      <c r="R494" s="9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99"/>
      <c r="P495" s="95"/>
      <c r="Q495" s="75"/>
      <c r="R495" s="9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99"/>
      <c r="P496" s="95"/>
      <c r="Q496" s="75"/>
      <c r="R496" s="9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99"/>
      <c r="P497" s="95"/>
      <c r="Q497" s="75"/>
      <c r="R497" s="9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99"/>
      <c r="P498" s="95"/>
      <c r="Q498" s="75"/>
      <c r="R498" s="9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99"/>
      <c r="P499" s="95"/>
      <c r="Q499" s="75"/>
      <c r="R499" s="9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99"/>
      <c r="P500" s="95"/>
      <c r="Q500" s="75"/>
      <c r="R500" s="9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v>0</v>
      </c>
      <c r="M501" s="73">
        <f t="shared" si="14"/>
        <v>0</v>
      </c>
      <c r="N501" s="46" t="str">
        <f t="shared" si="15"/>
        <v>OK</v>
      </c>
      <c r="O501" s="99"/>
      <c r="P501" s="95"/>
      <c r="Q501" s="75"/>
      <c r="R501" s="9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v>0</v>
      </c>
      <c r="M502" s="73">
        <f t="shared" si="14"/>
        <v>0</v>
      </c>
      <c r="N502" s="46" t="str">
        <f t="shared" si="15"/>
        <v>OK</v>
      </c>
      <c r="O502" s="99"/>
      <c r="P502" s="95"/>
      <c r="Q502" s="75"/>
      <c r="R502" s="9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v>0</v>
      </c>
      <c r="M503" s="73">
        <f t="shared" si="14"/>
        <v>0</v>
      </c>
      <c r="N503" s="46" t="str">
        <f t="shared" si="15"/>
        <v>OK</v>
      </c>
      <c r="O503" s="99"/>
      <c r="P503" s="95"/>
      <c r="Q503" s="75"/>
      <c r="R503" s="9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v>0</v>
      </c>
      <c r="M504" s="73">
        <f t="shared" si="14"/>
        <v>0</v>
      </c>
      <c r="N504" s="46" t="str">
        <f t="shared" si="15"/>
        <v>OK</v>
      </c>
      <c r="O504" s="99"/>
      <c r="P504" s="95"/>
      <c r="Q504" s="75"/>
      <c r="R504" s="9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v>0</v>
      </c>
      <c r="M505" s="73">
        <f t="shared" si="14"/>
        <v>0</v>
      </c>
      <c r="N505" s="46" t="str">
        <f t="shared" si="15"/>
        <v>OK</v>
      </c>
      <c r="O505" s="99"/>
      <c r="P505" s="95"/>
      <c r="Q505" s="75"/>
      <c r="R505" s="9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v>0</v>
      </c>
      <c r="M506" s="73">
        <f t="shared" si="14"/>
        <v>0</v>
      </c>
      <c r="N506" s="46" t="str">
        <f t="shared" si="15"/>
        <v>OK</v>
      </c>
      <c r="O506" s="99"/>
      <c r="P506" s="95"/>
      <c r="Q506" s="75"/>
      <c r="R506" s="9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v>0</v>
      </c>
      <c r="M507" s="73">
        <f t="shared" si="14"/>
        <v>0</v>
      </c>
      <c r="N507" s="46" t="str">
        <f t="shared" si="15"/>
        <v>OK</v>
      </c>
      <c r="O507" s="99"/>
      <c r="P507" s="95"/>
      <c r="Q507" s="75"/>
      <c r="R507" s="9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v>0</v>
      </c>
      <c r="M508" s="73">
        <f t="shared" si="14"/>
        <v>0</v>
      </c>
      <c r="N508" s="46" t="str">
        <f t="shared" si="15"/>
        <v>OK</v>
      </c>
      <c r="O508" s="99"/>
      <c r="P508" s="95"/>
      <c r="Q508" s="75"/>
      <c r="R508" s="9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v>0</v>
      </c>
      <c r="M509" s="73">
        <f t="shared" si="14"/>
        <v>0</v>
      </c>
      <c r="N509" s="46" t="str">
        <f t="shared" si="15"/>
        <v>OK</v>
      </c>
      <c r="O509" s="99"/>
      <c r="P509" s="95"/>
      <c r="Q509" s="75"/>
      <c r="R509" s="9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0</v>
      </c>
      <c r="M510" s="73">
        <f t="shared" si="14"/>
        <v>0</v>
      </c>
      <c r="N510" s="46" t="str">
        <f t="shared" si="15"/>
        <v>OK</v>
      </c>
      <c r="O510" s="99"/>
      <c r="P510" s="95"/>
      <c r="Q510" s="75"/>
      <c r="R510" s="9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3</v>
      </c>
      <c r="M511" s="73">
        <f t="shared" si="14"/>
        <v>3</v>
      </c>
      <c r="N511" s="46" t="str">
        <f t="shared" si="15"/>
        <v>OK</v>
      </c>
      <c r="O511" s="99"/>
      <c r="P511" s="95"/>
      <c r="Q511" s="75"/>
      <c r="R511" s="9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99"/>
      <c r="P512" s="95"/>
      <c r="Q512" s="75"/>
      <c r="R512" s="9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1505.28</v>
      </c>
      <c r="P513" s="97">
        <f t="shared" si="16"/>
        <v>512.9</v>
      </c>
      <c r="Q513" s="97">
        <f t="shared" si="16"/>
        <v>0</v>
      </c>
      <c r="R513" s="97">
        <f t="shared" si="16"/>
        <v>0</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AH1:AH2"/>
    <mergeCell ref="AI1:AI2"/>
    <mergeCell ref="AJ1:AJ2"/>
    <mergeCell ref="S1:S2"/>
    <mergeCell ref="A1:C1"/>
    <mergeCell ref="D1:K1"/>
    <mergeCell ref="L1:N1"/>
    <mergeCell ref="X1:X2"/>
    <mergeCell ref="R1:R2"/>
    <mergeCell ref="P1:P2"/>
    <mergeCell ref="O1:O2"/>
    <mergeCell ref="A272:A306"/>
    <mergeCell ref="B272:B306"/>
    <mergeCell ref="A307:A330"/>
    <mergeCell ref="B307:B330"/>
    <mergeCell ref="A331:A360"/>
    <mergeCell ref="B331:B360"/>
    <mergeCell ref="A361:A396"/>
    <mergeCell ref="B361:B396"/>
    <mergeCell ref="AK1:AK2"/>
    <mergeCell ref="Y1:Y2"/>
    <mergeCell ref="Z1:Z2"/>
    <mergeCell ref="T1:T2"/>
    <mergeCell ref="U1:U2"/>
    <mergeCell ref="V1:V2"/>
    <mergeCell ref="W1:W2"/>
    <mergeCell ref="AA1:AA2"/>
    <mergeCell ref="AB1:AB2"/>
    <mergeCell ref="AC1:AC2"/>
    <mergeCell ref="AD1:AD2"/>
    <mergeCell ref="AE1:AE2"/>
    <mergeCell ref="AF1:AF2"/>
    <mergeCell ref="AG1:AG2"/>
    <mergeCell ref="Q1:Q2"/>
    <mergeCell ref="A2:N2"/>
    <mergeCell ref="A158:A202"/>
    <mergeCell ref="B158:B202"/>
    <mergeCell ref="A203:A271"/>
    <mergeCell ref="B203:B271"/>
  </mergeCells>
  <conditionalFormatting sqref="AC10:AC146 T317 T333 T335 Q4:AA306 AC4 AC150:AC155 AC157:AC165 AC168:AC175 AC179:AC306 AE10:AL306 AE4:AL4">
    <cfRule type="cellIs" dxfId="1368" priority="176" stopIfTrue="1" operator="greaterThan">
      <formula>0</formula>
    </cfRule>
    <cfRule type="cellIs" dxfId="1367" priority="177" stopIfTrue="1" operator="greaterThan">
      <formula>0</formula>
    </cfRule>
    <cfRule type="cellIs" dxfId="1366" priority="178" stopIfTrue="1" operator="greaterThan">
      <formula>0</formula>
    </cfRule>
  </conditionalFormatting>
  <conditionalFormatting sqref="AC5:AC9 AE5:AL9">
    <cfRule type="cellIs" dxfId="1365" priority="173" stopIfTrue="1" operator="greaterThan">
      <formula>0</formula>
    </cfRule>
    <cfRule type="cellIs" dxfId="1364" priority="174" stopIfTrue="1" operator="greaterThan">
      <formula>0</formula>
    </cfRule>
    <cfRule type="cellIs" dxfId="1363" priority="175" stopIfTrue="1" operator="greaterThan">
      <formula>0</formula>
    </cfRule>
  </conditionalFormatting>
  <conditionalFormatting sqref="S4:AA512 AC4:AC146 AC150:AC155 AC157:AC165 AC168:AC175 AC179:AC512 AE4:AL512">
    <cfRule type="cellIs" dxfId="1362" priority="172" operator="greaterThan">
      <formula>0</formula>
    </cfRule>
  </conditionalFormatting>
  <conditionalFormatting sqref="Q301:Q512">
    <cfRule type="cellIs" dxfId="1361" priority="170" operator="greaterThan">
      <formula>0</formula>
    </cfRule>
    <cfRule type="cellIs" priority="171" operator="greaterThan">
      <formula>0</formula>
    </cfRule>
  </conditionalFormatting>
  <conditionalFormatting sqref="R315">
    <cfRule type="cellIs" dxfId="1360" priority="134" stopIfTrue="1" operator="greaterThan">
      <formula>0</formula>
    </cfRule>
    <cfRule type="cellIs" dxfId="1359" priority="135" stopIfTrue="1" operator="greaterThan">
      <formula>0</formula>
    </cfRule>
    <cfRule type="cellIs" dxfId="1358" priority="136" stopIfTrue="1" operator="greaterThan">
      <formula>0</formula>
    </cfRule>
  </conditionalFormatting>
  <conditionalFormatting sqref="R359">
    <cfRule type="cellIs" dxfId="1357" priority="128" stopIfTrue="1" operator="greaterThan">
      <formula>0</formula>
    </cfRule>
    <cfRule type="cellIs" dxfId="1356" priority="129" stopIfTrue="1" operator="greaterThan">
      <formula>0</formula>
    </cfRule>
    <cfRule type="cellIs" dxfId="1355" priority="130" stopIfTrue="1" operator="greaterThan">
      <formula>0</formula>
    </cfRule>
  </conditionalFormatting>
  <conditionalFormatting sqref="R360">
    <cfRule type="cellIs" dxfId="1354" priority="125" stopIfTrue="1" operator="greaterThan">
      <formula>0</formula>
    </cfRule>
    <cfRule type="cellIs" dxfId="1353" priority="126" stopIfTrue="1" operator="greaterThan">
      <formula>0</formula>
    </cfRule>
    <cfRule type="cellIs" dxfId="1352" priority="127" stopIfTrue="1" operator="greaterThan">
      <formula>0</formula>
    </cfRule>
  </conditionalFormatting>
  <conditionalFormatting sqref="Q529:U531 Q528:T528">
    <cfRule type="cellIs" dxfId="1351" priority="122" stopIfTrue="1" operator="greaterThan">
      <formula>0</formula>
    </cfRule>
    <cfRule type="cellIs" dxfId="1350" priority="123" stopIfTrue="1" operator="greaterThan">
      <formula>0</formula>
    </cfRule>
    <cfRule type="cellIs" dxfId="1349" priority="124" stopIfTrue="1" operator="greaterThan">
      <formula>0</formula>
    </cfRule>
  </conditionalFormatting>
  <conditionalFormatting sqref="S529:U533 S528:T528">
    <cfRule type="cellIs" dxfId="1348" priority="121" operator="greaterThan">
      <formula>0</formula>
    </cfRule>
  </conditionalFormatting>
  <conditionalFormatting sqref="Q532:Q533">
    <cfRule type="cellIs" dxfId="1347" priority="119" operator="greaterThan">
      <formula>0</formula>
    </cfRule>
    <cfRule type="cellIs" priority="120" operator="greaterThan">
      <formula>0</formula>
    </cfRule>
  </conditionalFormatting>
  <conditionalFormatting sqref="T359">
    <cfRule type="cellIs" dxfId="1346" priority="116" stopIfTrue="1" operator="greaterThan">
      <formula>0</formula>
    </cfRule>
    <cfRule type="cellIs" dxfId="1345" priority="117" stopIfTrue="1" operator="greaterThan">
      <formula>0</formula>
    </cfRule>
    <cfRule type="cellIs" dxfId="1344" priority="118" stopIfTrue="1" operator="greaterThan">
      <formula>0</formula>
    </cfRule>
  </conditionalFormatting>
  <conditionalFormatting sqref="T360">
    <cfRule type="cellIs" dxfId="1343" priority="113" stopIfTrue="1" operator="greaterThan">
      <formula>0</formula>
    </cfRule>
    <cfRule type="cellIs" dxfId="1342" priority="114" stopIfTrue="1" operator="greaterThan">
      <formula>0</formula>
    </cfRule>
    <cfRule type="cellIs" dxfId="1341" priority="115" stopIfTrue="1" operator="greaterThan">
      <formula>0</formula>
    </cfRule>
  </conditionalFormatting>
  <conditionalFormatting sqref="T361">
    <cfRule type="cellIs" dxfId="1340" priority="110" stopIfTrue="1" operator="greaterThan">
      <formula>0</formula>
    </cfRule>
    <cfRule type="cellIs" dxfId="1339" priority="111" stopIfTrue="1" operator="greaterThan">
      <formula>0</formula>
    </cfRule>
    <cfRule type="cellIs" dxfId="1338" priority="112" stopIfTrue="1" operator="greaterThan">
      <formula>0</formula>
    </cfRule>
  </conditionalFormatting>
  <conditionalFormatting sqref="T362">
    <cfRule type="cellIs" dxfId="1337" priority="107" stopIfTrue="1" operator="greaterThan">
      <formula>0</formula>
    </cfRule>
    <cfRule type="cellIs" dxfId="1336" priority="108" stopIfTrue="1" operator="greaterThan">
      <formula>0</formula>
    </cfRule>
    <cfRule type="cellIs" dxfId="1335" priority="109" stopIfTrue="1" operator="greaterThan">
      <formula>0</formula>
    </cfRule>
  </conditionalFormatting>
  <conditionalFormatting sqref="T363">
    <cfRule type="cellIs" dxfId="1334" priority="104" stopIfTrue="1" operator="greaterThan">
      <formula>0</formula>
    </cfRule>
    <cfRule type="cellIs" dxfId="1333" priority="105" stopIfTrue="1" operator="greaterThan">
      <formula>0</formula>
    </cfRule>
    <cfRule type="cellIs" dxfId="1332" priority="106" stopIfTrue="1" operator="greaterThan">
      <formula>0</formula>
    </cfRule>
  </conditionalFormatting>
  <conditionalFormatting sqref="U517:U525">
    <cfRule type="cellIs" dxfId="1331" priority="101" stopIfTrue="1" operator="greaterThan">
      <formula>0</formula>
    </cfRule>
    <cfRule type="cellIs" dxfId="1330" priority="102" stopIfTrue="1" operator="greaterThan">
      <formula>0</formula>
    </cfRule>
    <cfRule type="cellIs" dxfId="1329" priority="103" stopIfTrue="1" operator="greaterThan">
      <formula>0</formula>
    </cfRule>
  </conditionalFormatting>
  <conditionalFormatting sqref="U517:U528">
    <cfRule type="cellIs" dxfId="1328" priority="100" operator="greaterThan">
      <formula>0</formula>
    </cfRule>
  </conditionalFormatting>
  <conditionalFormatting sqref="X317:X326">
    <cfRule type="cellIs" dxfId="1327" priority="97" stopIfTrue="1" operator="greaterThan">
      <formula>0</formula>
    </cfRule>
    <cfRule type="cellIs" dxfId="1326" priority="98" stopIfTrue="1" operator="greaterThan">
      <formula>0</formula>
    </cfRule>
    <cfRule type="cellIs" dxfId="1325" priority="99" stopIfTrue="1" operator="greaterThan">
      <formula>0</formula>
    </cfRule>
  </conditionalFormatting>
  <conditionalFormatting sqref="X330:X331">
    <cfRule type="cellIs" dxfId="1324" priority="94" stopIfTrue="1" operator="greaterThan">
      <formula>0</formula>
    </cfRule>
    <cfRule type="cellIs" dxfId="1323" priority="95" stopIfTrue="1" operator="greaterThan">
      <formula>0</formula>
    </cfRule>
    <cfRule type="cellIs" dxfId="1322" priority="96" stopIfTrue="1" operator="greaterThan">
      <formula>0</formula>
    </cfRule>
  </conditionalFormatting>
  <conditionalFormatting sqref="X333:X337">
    <cfRule type="cellIs" dxfId="1321" priority="91" stopIfTrue="1" operator="greaterThan">
      <formula>0</formula>
    </cfRule>
    <cfRule type="cellIs" dxfId="1320" priority="92" stopIfTrue="1" operator="greaterThan">
      <formula>0</formula>
    </cfRule>
    <cfRule type="cellIs" dxfId="1319" priority="93" stopIfTrue="1" operator="greaterThan">
      <formula>0</formula>
    </cfRule>
  </conditionalFormatting>
  <conditionalFormatting sqref="X340:X343">
    <cfRule type="cellIs" dxfId="1318" priority="88" stopIfTrue="1" operator="greaterThan">
      <formula>0</formula>
    </cfRule>
    <cfRule type="cellIs" dxfId="1317" priority="89" stopIfTrue="1" operator="greaterThan">
      <formula>0</formula>
    </cfRule>
    <cfRule type="cellIs" dxfId="1316" priority="90" stopIfTrue="1" operator="greaterThan">
      <formula>0</formula>
    </cfRule>
  </conditionalFormatting>
  <conditionalFormatting sqref="X346:X349">
    <cfRule type="cellIs" dxfId="1315" priority="85" stopIfTrue="1" operator="greaterThan">
      <formula>0</formula>
    </cfRule>
    <cfRule type="cellIs" dxfId="1314" priority="86" stopIfTrue="1" operator="greaterThan">
      <formula>0</formula>
    </cfRule>
    <cfRule type="cellIs" dxfId="1313" priority="87" stopIfTrue="1" operator="greaterThan">
      <formula>0</formula>
    </cfRule>
  </conditionalFormatting>
  <conditionalFormatting sqref="X362:X364">
    <cfRule type="cellIs" dxfId="1312" priority="82" stopIfTrue="1" operator="greaterThan">
      <formula>0</formula>
    </cfRule>
    <cfRule type="cellIs" dxfId="1311" priority="83" stopIfTrue="1" operator="greaterThan">
      <formula>0</formula>
    </cfRule>
    <cfRule type="cellIs" dxfId="1310" priority="84" stopIfTrue="1" operator="greaterThan">
      <formula>0</formula>
    </cfRule>
  </conditionalFormatting>
  <conditionalFormatting sqref="X471:X512">
    <cfRule type="cellIs" dxfId="1309" priority="79" stopIfTrue="1" operator="greaterThan">
      <formula>0</formula>
    </cfRule>
    <cfRule type="cellIs" dxfId="1308" priority="80" stopIfTrue="1" operator="greaterThan">
      <formula>0</formula>
    </cfRule>
    <cfRule type="cellIs" dxfId="1307" priority="81" stopIfTrue="1" operator="greaterThan">
      <formula>0</formula>
    </cfRule>
  </conditionalFormatting>
  <conditionalFormatting sqref="W317:W326">
    <cfRule type="cellIs" dxfId="1306" priority="76" stopIfTrue="1" operator="greaterThan">
      <formula>0</formula>
    </cfRule>
    <cfRule type="cellIs" dxfId="1305" priority="77" stopIfTrue="1" operator="greaterThan">
      <formula>0</formula>
    </cfRule>
    <cfRule type="cellIs" dxfId="1304" priority="78" stopIfTrue="1" operator="greaterThan">
      <formula>0</formula>
    </cfRule>
  </conditionalFormatting>
  <conditionalFormatting sqref="W330:W331">
    <cfRule type="cellIs" dxfId="1303" priority="73" stopIfTrue="1" operator="greaterThan">
      <formula>0</formula>
    </cfRule>
    <cfRule type="cellIs" dxfId="1302" priority="74" stopIfTrue="1" operator="greaterThan">
      <formula>0</formula>
    </cfRule>
    <cfRule type="cellIs" dxfId="1301" priority="75" stopIfTrue="1" operator="greaterThan">
      <formula>0</formula>
    </cfRule>
  </conditionalFormatting>
  <conditionalFormatting sqref="W333:W337">
    <cfRule type="cellIs" dxfId="1300" priority="70" stopIfTrue="1" operator="greaterThan">
      <formula>0</formula>
    </cfRule>
    <cfRule type="cellIs" dxfId="1299" priority="71" stopIfTrue="1" operator="greaterThan">
      <formula>0</formula>
    </cfRule>
    <cfRule type="cellIs" dxfId="1298" priority="72" stopIfTrue="1" operator="greaterThan">
      <formula>0</formula>
    </cfRule>
  </conditionalFormatting>
  <conditionalFormatting sqref="W340:W343">
    <cfRule type="cellIs" dxfId="1297" priority="67" stopIfTrue="1" operator="greaterThan">
      <formula>0</formula>
    </cfRule>
    <cfRule type="cellIs" dxfId="1296" priority="68" stopIfTrue="1" operator="greaterThan">
      <formula>0</formula>
    </cfRule>
    <cfRule type="cellIs" dxfId="1295" priority="69" stopIfTrue="1" operator="greaterThan">
      <formula>0</formula>
    </cfRule>
  </conditionalFormatting>
  <conditionalFormatting sqref="W346:W349">
    <cfRule type="cellIs" dxfId="1294" priority="64" stopIfTrue="1" operator="greaterThan">
      <formula>0</formula>
    </cfRule>
    <cfRule type="cellIs" dxfId="1293" priority="65" stopIfTrue="1" operator="greaterThan">
      <formula>0</formula>
    </cfRule>
    <cfRule type="cellIs" dxfId="1292" priority="66" stopIfTrue="1" operator="greaterThan">
      <formula>0</formula>
    </cfRule>
  </conditionalFormatting>
  <conditionalFormatting sqref="AB4:AB306">
    <cfRule type="cellIs" dxfId="1291" priority="61" stopIfTrue="1" operator="greaterThan">
      <formula>0</formula>
    </cfRule>
    <cfRule type="cellIs" dxfId="1290" priority="62" stopIfTrue="1" operator="greaterThan">
      <formula>0</formula>
    </cfRule>
    <cfRule type="cellIs" dxfId="1289" priority="63" stopIfTrue="1" operator="greaterThan">
      <formula>0</formula>
    </cfRule>
  </conditionalFormatting>
  <conditionalFormatting sqref="AB4:AB512">
    <cfRule type="cellIs" dxfId="1288" priority="60" operator="greaterThan">
      <formula>0</formula>
    </cfRule>
  </conditionalFormatting>
  <conditionalFormatting sqref="AC147">
    <cfRule type="cellIs" dxfId="1287" priority="57" stopIfTrue="1" operator="greaterThan">
      <formula>0</formula>
    </cfRule>
    <cfRule type="cellIs" dxfId="1286" priority="58" stopIfTrue="1" operator="greaterThan">
      <formula>0</formula>
    </cfRule>
    <cfRule type="cellIs" dxfId="1285" priority="59" stopIfTrue="1" operator="greaterThan">
      <formula>0</formula>
    </cfRule>
  </conditionalFormatting>
  <conditionalFormatting sqref="AC147">
    <cfRule type="cellIs" dxfId="1284" priority="56" operator="greaterThan">
      <formula>0</formula>
    </cfRule>
  </conditionalFormatting>
  <conditionalFormatting sqref="AC148">
    <cfRule type="cellIs" dxfId="1283" priority="53" stopIfTrue="1" operator="greaterThan">
      <formula>0</formula>
    </cfRule>
    <cfRule type="cellIs" dxfId="1282" priority="54" stopIfTrue="1" operator="greaterThan">
      <formula>0</formula>
    </cfRule>
    <cfRule type="cellIs" dxfId="1281" priority="55" stopIfTrue="1" operator="greaterThan">
      <formula>0</formula>
    </cfRule>
  </conditionalFormatting>
  <conditionalFormatting sqref="AC148">
    <cfRule type="cellIs" dxfId="1280" priority="52" operator="greaterThan">
      <formula>0</formula>
    </cfRule>
  </conditionalFormatting>
  <conditionalFormatting sqref="AC149">
    <cfRule type="cellIs" dxfId="1279" priority="49" stopIfTrue="1" operator="greaterThan">
      <formula>0</formula>
    </cfRule>
    <cfRule type="cellIs" dxfId="1278" priority="50" stopIfTrue="1" operator="greaterThan">
      <formula>0</formula>
    </cfRule>
    <cfRule type="cellIs" dxfId="1277" priority="51" stopIfTrue="1" operator="greaterThan">
      <formula>0</formula>
    </cfRule>
  </conditionalFormatting>
  <conditionalFormatting sqref="AC149">
    <cfRule type="cellIs" dxfId="1276" priority="48" operator="greaterThan">
      <formula>0</formula>
    </cfRule>
  </conditionalFormatting>
  <conditionalFormatting sqref="AC156">
    <cfRule type="cellIs" dxfId="1275" priority="45" stopIfTrue="1" operator="greaterThan">
      <formula>0</formula>
    </cfRule>
    <cfRule type="cellIs" dxfId="1274" priority="46" stopIfTrue="1" operator="greaterThan">
      <formula>0</formula>
    </cfRule>
    <cfRule type="cellIs" dxfId="1273" priority="47" stopIfTrue="1" operator="greaterThan">
      <formula>0</formula>
    </cfRule>
  </conditionalFormatting>
  <conditionalFormatting sqref="AC156">
    <cfRule type="cellIs" dxfId="1272" priority="44" operator="greaterThan">
      <formula>0</formula>
    </cfRule>
  </conditionalFormatting>
  <conditionalFormatting sqref="AC166">
    <cfRule type="cellIs" dxfId="1271" priority="41" stopIfTrue="1" operator="greaterThan">
      <formula>0</formula>
    </cfRule>
    <cfRule type="cellIs" dxfId="1270" priority="42" stopIfTrue="1" operator="greaterThan">
      <formula>0</formula>
    </cfRule>
    <cfRule type="cellIs" dxfId="1269" priority="43" stopIfTrue="1" operator="greaterThan">
      <formula>0</formula>
    </cfRule>
  </conditionalFormatting>
  <conditionalFormatting sqref="AC166">
    <cfRule type="cellIs" dxfId="1268" priority="40" operator="greaterThan">
      <formula>0</formula>
    </cfRule>
  </conditionalFormatting>
  <conditionalFormatting sqref="AC167">
    <cfRule type="cellIs" dxfId="1267" priority="37" stopIfTrue="1" operator="greaterThan">
      <formula>0</formula>
    </cfRule>
    <cfRule type="cellIs" dxfId="1266" priority="38" stopIfTrue="1" operator="greaterThan">
      <formula>0</formula>
    </cfRule>
    <cfRule type="cellIs" dxfId="1265" priority="39" stopIfTrue="1" operator="greaterThan">
      <formula>0</formula>
    </cfRule>
  </conditionalFormatting>
  <conditionalFormatting sqref="AC167">
    <cfRule type="cellIs" dxfId="1264" priority="36" operator="greaterThan">
      <formula>0</formula>
    </cfRule>
  </conditionalFormatting>
  <conditionalFormatting sqref="AC176">
    <cfRule type="cellIs" dxfId="1263" priority="33" stopIfTrue="1" operator="greaterThan">
      <formula>0</formula>
    </cfRule>
    <cfRule type="cellIs" dxfId="1262" priority="34" stopIfTrue="1" operator="greaterThan">
      <formula>0</formula>
    </cfRule>
    <cfRule type="cellIs" dxfId="1261" priority="35" stopIfTrue="1" operator="greaterThan">
      <formula>0</formula>
    </cfRule>
  </conditionalFormatting>
  <conditionalFormatting sqref="AC176">
    <cfRule type="cellIs" dxfId="1260" priority="32" operator="greaterThan">
      <formula>0</formula>
    </cfRule>
  </conditionalFormatting>
  <conditionalFormatting sqref="AC177">
    <cfRule type="cellIs" dxfId="1259" priority="29" stopIfTrue="1" operator="greaterThan">
      <formula>0</formula>
    </cfRule>
    <cfRule type="cellIs" dxfId="1258" priority="30" stopIfTrue="1" operator="greaterThan">
      <formula>0</formula>
    </cfRule>
    <cfRule type="cellIs" dxfId="1257" priority="31" stopIfTrue="1" operator="greaterThan">
      <formula>0</formula>
    </cfRule>
  </conditionalFormatting>
  <conditionalFormatting sqref="AC177">
    <cfRule type="cellIs" dxfId="1256" priority="28" operator="greaterThan">
      <formula>0</formula>
    </cfRule>
  </conditionalFormatting>
  <conditionalFormatting sqref="AC178">
    <cfRule type="cellIs" dxfId="1255" priority="25" stopIfTrue="1" operator="greaterThan">
      <formula>0</formula>
    </cfRule>
    <cfRule type="cellIs" dxfId="1254" priority="26" stopIfTrue="1" operator="greaterThan">
      <formula>0</formula>
    </cfRule>
    <cfRule type="cellIs" dxfId="1253" priority="27" stopIfTrue="1" operator="greaterThan">
      <formula>0</formula>
    </cfRule>
  </conditionalFormatting>
  <conditionalFormatting sqref="AC178">
    <cfRule type="cellIs" dxfId="1252" priority="24" operator="greaterThan">
      <formula>0</formula>
    </cfRule>
  </conditionalFormatting>
  <conditionalFormatting sqref="AD4:AD512">
    <cfRule type="cellIs" dxfId="1251" priority="17" operator="greaterThan">
      <formula>0</formula>
    </cfRule>
  </conditionalFormatting>
  <conditionalFormatting sqref="AD4 AD10:AD306">
    <cfRule type="cellIs" dxfId="1250" priority="21" stopIfTrue="1" operator="greaterThan">
      <formula>0</formula>
    </cfRule>
    <cfRule type="cellIs" dxfId="1249" priority="22" stopIfTrue="1" operator="greaterThan">
      <formula>0</formula>
    </cfRule>
    <cfRule type="cellIs" dxfId="1248" priority="23" stopIfTrue="1" operator="greaterThan">
      <formula>0</formula>
    </cfRule>
  </conditionalFormatting>
  <conditionalFormatting sqref="AD5:AD9">
    <cfRule type="cellIs" dxfId="1247" priority="18" stopIfTrue="1" operator="greaterThan">
      <formula>0</formula>
    </cfRule>
    <cfRule type="cellIs" dxfId="1246" priority="19" stopIfTrue="1" operator="greaterThan">
      <formula>0</formula>
    </cfRule>
    <cfRule type="cellIs" dxfId="1245" priority="20" stopIfTrue="1" operator="greaterThan">
      <formula>0</formula>
    </cfRule>
  </conditionalFormatting>
  <conditionalFormatting sqref="O4:O306">
    <cfRule type="cellIs" dxfId="1244" priority="14" stopIfTrue="1" operator="greaterThan">
      <formula>0</formula>
    </cfRule>
    <cfRule type="cellIs" dxfId="1243" priority="15" stopIfTrue="1" operator="greaterThan">
      <formula>0</formula>
    </cfRule>
    <cfRule type="cellIs" dxfId="1242" priority="16" stopIfTrue="1" operator="greaterThan">
      <formula>0</formula>
    </cfRule>
  </conditionalFormatting>
  <conditionalFormatting sqref="O315">
    <cfRule type="cellIs" dxfId="1241" priority="11" stopIfTrue="1" operator="greaterThan">
      <formula>0</formula>
    </cfRule>
    <cfRule type="cellIs" dxfId="1240" priority="12" stopIfTrue="1" operator="greaterThan">
      <formula>0</formula>
    </cfRule>
    <cfRule type="cellIs" dxfId="1239" priority="13" stopIfTrue="1" operator="greaterThan">
      <formula>0</formula>
    </cfRule>
  </conditionalFormatting>
  <conditionalFormatting sqref="O359">
    <cfRule type="cellIs" dxfId="1238" priority="8" stopIfTrue="1" operator="greaterThan">
      <formula>0</formula>
    </cfRule>
    <cfRule type="cellIs" dxfId="1237" priority="9" stopIfTrue="1" operator="greaterThan">
      <formula>0</formula>
    </cfRule>
    <cfRule type="cellIs" dxfId="1236" priority="10" stopIfTrue="1" operator="greaterThan">
      <formula>0</formula>
    </cfRule>
  </conditionalFormatting>
  <conditionalFormatting sqref="O360">
    <cfRule type="cellIs" dxfId="1235" priority="5" stopIfTrue="1" operator="greaterThan">
      <formula>0</formula>
    </cfRule>
    <cfRule type="cellIs" dxfId="1234" priority="6" stopIfTrue="1" operator="greaterThan">
      <formula>0</formula>
    </cfRule>
    <cfRule type="cellIs" dxfId="1233" priority="7" stopIfTrue="1" operator="greaterThan">
      <formula>0</formula>
    </cfRule>
  </conditionalFormatting>
  <conditionalFormatting sqref="P4:P306">
    <cfRule type="cellIs" dxfId="1232" priority="2" stopIfTrue="1" operator="greaterThan">
      <formula>0</formula>
    </cfRule>
    <cfRule type="cellIs" dxfId="1231" priority="3" stopIfTrue="1" operator="greaterThan">
      <formula>0</formula>
    </cfRule>
    <cfRule type="cellIs" dxfId="1230" priority="4" stopIfTrue="1" operator="greaterThan">
      <formula>0</formula>
    </cfRule>
  </conditionalFormatting>
  <conditionalFormatting sqref="P4:P512">
    <cfRule type="cellIs" dxfId="1229" priority="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L536"/>
  <sheetViews>
    <sheetView zoomScale="60" zoomScaleNormal="60" workbookViewId="0">
      <selection activeCell="T6" sqref="T6"/>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7" width="17.140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935</v>
      </c>
      <c r="P1" s="193" t="s">
        <v>936</v>
      </c>
      <c r="Q1" s="193" t="s">
        <v>937</v>
      </c>
      <c r="R1" s="193" t="s">
        <v>938</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45615</v>
      </c>
      <c r="P3" s="83">
        <v>45615</v>
      </c>
      <c r="Q3" s="83">
        <v>45747</v>
      </c>
      <c r="R3" s="83">
        <v>45747</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c r="M4" s="73">
        <f t="shared" ref="M4:M67" si="0">L4-(SUM(O4:AL4))</f>
        <v>0</v>
      </c>
      <c r="N4" s="46" t="str">
        <f>IF(M4&lt;0,"ATENÇÃO","OK")</f>
        <v>OK</v>
      </c>
      <c r="O4" s="38"/>
      <c r="P4" s="85"/>
      <c r="Q4" s="87"/>
      <c r="R4" s="85"/>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100</v>
      </c>
      <c r="M5" s="73">
        <f t="shared" si="0"/>
        <v>100</v>
      </c>
      <c r="N5" s="46" t="str">
        <f t="shared" ref="N5:N68" si="1">IF(M5&lt;0,"ATENÇÃO","OK")</f>
        <v>OK</v>
      </c>
      <c r="O5" s="38"/>
      <c r="P5" s="85"/>
      <c r="Q5" s="87"/>
      <c r="R5" s="85"/>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c r="M6" s="73">
        <f t="shared" si="0"/>
        <v>0</v>
      </c>
      <c r="N6" s="46" t="str">
        <f t="shared" si="1"/>
        <v>OK</v>
      </c>
      <c r="O6" s="38"/>
      <c r="P6" s="85"/>
      <c r="Q6" s="87"/>
      <c r="R6" s="85"/>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200</v>
      </c>
      <c r="M7" s="73">
        <f t="shared" si="0"/>
        <v>200</v>
      </c>
      <c r="N7" s="46" t="str">
        <f t="shared" si="1"/>
        <v>OK</v>
      </c>
      <c r="O7" s="38"/>
      <c r="P7" s="85"/>
      <c r="Q7" s="87"/>
      <c r="R7" s="85"/>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c r="M8" s="73">
        <f t="shared" si="0"/>
        <v>0</v>
      </c>
      <c r="N8" s="46" t="str">
        <f t="shared" si="1"/>
        <v>OK</v>
      </c>
      <c r="O8" s="38"/>
      <c r="P8" s="85"/>
      <c r="Q8" s="87"/>
      <c r="R8" s="85"/>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200</v>
      </c>
      <c r="M9" s="73">
        <f t="shared" si="0"/>
        <v>200</v>
      </c>
      <c r="N9" s="46" t="str">
        <f t="shared" si="1"/>
        <v>OK</v>
      </c>
      <c r="O9" s="38"/>
      <c r="P9" s="85"/>
      <c r="Q9" s="87"/>
      <c r="R9" s="85"/>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100</v>
      </c>
      <c r="M10" s="73">
        <f t="shared" si="0"/>
        <v>100</v>
      </c>
      <c r="N10" s="46" t="str">
        <f t="shared" si="1"/>
        <v>OK</v>
      </c>
      <c r="O10" s="38"/>
      <c r="P10" s="85"/>
      <c r="Q10" s="87"/>
      <c r="R10" s="85"/>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c r="M11" s="73">
        <f t="shared" si="0"/>
        <v>0</v>
      </c>
      <c r="N11" s="46" t="str">
        <f t="shared" si="1"/>
        <v>OK</v>
      </c>
      <c r="O11" s="38"/>
      <c r="P11" s="85"/>
      <c r="Q11" s="87"/>
      <c r="R11" s="85"/>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c r="M12" s="73">
        <f t="shared" si="0"/>
        <v>0</v>
      </c>
      <c r="N12" s="46" t="str">
        <f t="shared" si="1"/>
        <v>OK</v>
      </c>
      <c r="O12" s="38"/>
      <c r="P12" s="85"/>
      <c r="Q12" s="87"/>
      <c r="R12" s="85"/>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300</v>
      </c>
      <c r="M13" s="73">
        <f t="shared" si="0"/>
        <v>300</v>
      </c>
      <c r="N13" s="46" t="str">
        <f t="shared" si="1"/>
        <v>OK</v>
      </c>
      <c r="O13" s="38"/>
      <c r="P13" s="85"/>
      <c r="Q13" s="87"/>
      <c r="R13" s="85"/>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c r="M14" s="73">
        <f t="shared" si="0"/>
        <v>0</v>
      </c>
      <c r="N14" s="46" t="str">
        <f t="shared" si="1"/>
        <v>OK</v>
      </c>
      <c r="O14" s="38"/>
      <c r="P14" s="85"/>
      <c r="Q14" s="87"/>
      <c r="R14" s="85"/>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600</v>
      </c>
      <c r="M15" s="73">
        <f t="shared" si="0"/>
        <v>600</v>
      </c>
      <c r="N15" s="46" t="str">
        <f t="shared" si="1"/>
        <v>OK</v>
      </c>
      <c r="O15" s="38"/>
      <c r="P15" s="85"/>
      <c r="Q15" s="87"/>
      <c r="R15" s="85"/>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c r="M16" s="73">
        <f t="shared" si="0"/>
        <v>0</v>
      </c>
      <c r="N16" s="46" t="str">
        <f t="shared" si="1"/>
        <v>OK</v>
      </c>
      <c r="O16" s="38"/>
      <c r="P16" s="85"/>
      <c r="Q16" s="87"/>
      <c r="R16" s="85"/>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600</v>
      </c>
      <c r="M17" s="73">
        <f t="shared" si="0"/>
        <v>600</v>
      </c>
      <c r="N17" s="46" t="str">
        <f t="shared" si="1"/>
        <v>OK</v>
      </c>
      <c r="O17" s="38"/>
      <c r="P17" s="85"/>
      <c r="Q17" s="87"/>
      <c r="R17" s="85"/>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100</v>
      </c>
      <c r="M18" s="73">
        <f t="shared" si="0"/>
        <v>100</v>
      </c>
      <c r="N18" s="46" t="str">
        <f t="shared" si="1"/>
        <v>OK</v>
      </c>
      <c r="O18" s="38"/>
      <c r="P18" s="85"/>
      <c r="Q18" s="87"/>
      <c r="R18" s="85"/>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c r="M19" s="73">
        <f t="shared" si="0"/>
        <v>0</v>
      </c>
      <c r="N19" s="46" t="str">
        <f t="shared" si="1"/>
        <v>OK</v>
      </c>
      <c r="O19" s="38"/>
      <c r="P19" s="85"/>
      <c r="Q19" s="87"/>
      <c r="R19" s="85"/>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100</v>
      </c>
      <c r="M20" s="73">
        <f t="shared" si="0"/>
        <v>100</v>
      </c>
      <c r="N20" s="46" t="str">
        <f t="shared" si="1"/>
        <v>OK</v>
      </c>
      <c r="O20" s="38"/>
      <c r="P20" s="85"/>
      <c r="Q20" s="87"/>
      <c r="R20" s="85"/>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c r="M21" s="73">
        <f t="shared" si="0"/>
        <v>0</v>
      </c>
      <c r="N21" s="46" t="str">
        <f t="shared" si="1"/>
        <v>OK</v>
      </c>
      <c r="O21" s="38"/>
      <c r="P21" s="85"/>
      <c r="Q21" s="87"/>
      <c r="R21" s="85"/>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100</v>
      </c>
      <c r="M22" s="73">
        <f t="shared" si="0"/>
        <v>100</v>
      </c>
      <c r="N22" s="46" t="str">
        <f t="shared" si="1"/>
        <v>OK</v>
      </c>
      <c r="O22" s="38"/>
      <c r="P22" s="85"/>
      <c r="Q22" s="87"/>
      <c r="R22" s="85"/>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c r="M23" s="73">
        <f t="shared" si="0"/>
        <v>0</v>
      </c>
      <c r="N23" s="46" t="str">
        <f t="shared" si="1"/>
        <v>OK</v>
      </c>
      <c r="O23" s="38"/>
      <c r="P23" s="85"/>
      <c r="Q23" s="87"/>
      <c r="R23" s="85"/>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c r="M24" s="73">
        <f t="shared" si="0"/>
        <v>0</v>
      </c>
      <c r="N24" s="46" t="str">
        <f t="shared" si="1"/>
        <v>OK</v>
      </c>
      <c r="O24" s="38"/>
      <c r="P24" s="85"/>
      <c r="Q24" s="87"/>
      <c r="R24" s="85"/>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c r="M25" s="73">
        <f t="shared" si="0"/>
        <v>0</v>
      </c>
      <c r="N25" s="46" t="str">
        <f t="shared" si="1"/>
        <v>OK</v>
      </c>
      <c r="O25" s="38"/>
      <c r="P25" s="85"/>
      <c r="Q25" s="87"/>
      <c r="R25" s="85"/>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c r="M26" s="73">
        <f t="shared" si="0"/>
        <v>0</v>
      </c>
      <c r="N26" s="46" t="str">
        <f t="shared" si="1"/>
        <v>OK</v>
      </c>
      <c r="O26" s="38"/>
      <c r="P26" s="85"/>
      <c r="Q26" s="87"/>
      <c r="R26" s="85"/>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c r="M27" s="73">
        <f t="shared" si="0"/>
        <v>0</v>
      </c>
      <c r="N27" s="46" t="str">
        <f t="shared" si="1"/>
        <v>OK</v>
      </c>
      <c r="O27" s="38"/>
      <c r="P27" s="85"/>
      <c r="Q27" s="87"/>
      <c r="R27" s="85"/>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c r="M28" s="73">
        <f t="shared" si="0"/>
        <v>0</v>
      </c>
      <c r="N28" s="46" t="str">
        <f t="shared" si="1"/>
        <v>OK</v>
      </c>
      <c r="O28" s="38"/>
      <c r="P28" s="85"/>
      <c r="Q28" s="87"/>
      <c r="R28" s="85"/>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v>50</v>
      </c>
      <c r="M29" s="73">
        <f t="shared" si="0"/>
        <v>50</v>
      </c>
      <c r="N29" s="46" t="str">
        <f t="shared" si="1"/>
        <v>OK</v>
      </c>
      <c r="O29" s="38"/>
      <c r="P29" s="85"/>
      <c r="Q29" s="87"/>
      <c r="R29" s="85"/>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v>50</v>
      </c>
      <c r="M30" s="73">
        <f t="shared" si="0"/>
        <v>50</v>
      </c>
      <c r="N30" s="46" t="str">
        <f t="shared" si="1"/>
        <v>OK</v>
      </c>
      <c r="O30" s="38"/>
      <c r="P30" s="85"/>
      <c r="Q30" s="87"/>
      <c r="R30" s="85"/>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50</v>
      </c>
      <c r="M31" s="73">
        <f t="shared" si="0"/>
        <v>50</v>
      </c>
      <c r="N31" s="46" t="str">
        <f t="shared" si="1"/>
        <v>OK</v>
      </c>
      <c r="O31" s="38"/>
      <c r="P31" s="85"/>
      <c r="Q31" s="87"/>
      <c r="R31" s="85"/>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50</v>
      </c>
      <c r="M32" s="73">
        <f t="shared" si="0"/>
        <v>50</v>
      </c>
      <c r="N32" s="46" t="str">
        <f t="shared" si="1"/>
        <v>OK</v>
      </c>
      <c r="O32" s="165"/>
      <c r="P32" s="85"/>
      <c r="Q32" s="87"/>
      <c r="R32" s="85"/>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100</v>
      </c>
      <c r="M33" s="73">
        <f t="shared" si="0"/>
        <v>100</v>
      </c>
      <c r="N33" s="46" t="str">
        <f t="shared" si="1"/>
        <v>OK</v>
      </c>
      <c r="O33" s="38"/>
      <c r="P33" s="85"/>
      <c r="Q33" s="87"/>
      <c r="R33" s="85"/>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50</v>
      </c>
      <c r="M34" s="73">
        <f t="shared" si="0"/>
        <v>50</v>
      </c>
      <c r="N34" s="46" t="str">
        <f t="shared" si="1"/>
        <v>OK</v>
      </c>
      <c r="O34" s="38"/>
      <c r="P34" s="85"/>
      <c r="Q34" s="87"/>
      <c r="R34" s="85"/>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50</v>
      </c>
      <c r="M35" s="73">
        <f t="shared" si="0"/>
        <v>50</v>
      </c>
      <c r="N35" s="46" t="str">
        <f t="shared" si="1"/>
        <v>OK</v>
      </c>
      <c r="O35" s="38"/>
      <c r="P35" s="85"/>
      <c r="Q35" s="87"/>
      <c r="R35" s="85"/>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50</v>
      </c>
      <c r="M36" s="73">
        <f t="shared" si="0"/>
        <v>50</v>
      </c>
      <c r="N36" s="46" t="str">
        <f t="shared" si="1"/>
        <v>OK</v>
      </c>
      <c r="O36" s="38"/>
      <c r="P36" s="85"/>
      <c r="Q36" s="87"/>
      <c r="R36" s="85"/>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c r="M37" s="73">
        <f t="shared" si="0"/>
        <v>0</v>
      </c>
      <c r="N37" s="46" t="str">
        <f t="shared" si="1"/>
        <v>OK</v>
      </c>
      <c r="O37" s="38"/>
      <c r="P37" s="85"/>
      <c r="Q37" s="87"/>
      <c r="R37" s="85"/>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c r="M38" s="73">
        <f t="shared" si="0"/>
        <v>0</v>
      </c>
      <c r="N38" s="46" t="str">
        <f t="shared" si="1"/>
        <v>OK</v>
      </c>
      <c r="O38" s="38"/>
      <c r="P38" s="85"/>
      <c r="Q38" s="87"/>
      <c r="R38" s="85"/>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c r="M39" s="73">
        <f t="shared" si="0"/>
        <v>0</v>
      </c>
      <c r="N39" s="46" t="str">
        <f t="shared" si="1"/>
        <v>OK</v>
      </c>
      <c r="O39" s="38"/>
      <c r="P39" s="85"/>
      <c r="Q39" s="87"/>
      <c r="R39" s="85"/>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c r="M40" s="73">
        <f t="shared" si="0"/>
        <v>0</v>
      </c>
      <c r="N40" s="46" t="str">
        <f t="shared" si="1"/>
        <v>OK</v>
      </c>
      <c r="O40" s="38"/>
      <c r="P40" s="85"/>
      <c r="Q40" s="87"/>
      <c r="R40" s="85"/>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c r="M41" s="73">
        <f t="shared" si="0"/>
        <v>0</v>
      </c>
      <c r="N41" s="46" t="str">
        <f t="shared" si="1"/>
        <v>OK</v>
      </c>
      <c r="O41" s="38"/>
      <c r="P41" s="85"/>
      <c r="Q41" s="87"/>
      <c r="R41" s="85"/>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c r="M42" s="73">
        <f t="shared" si="0"/>
        <v>0</v>
      </c>
      <c r="N42" s="46" t="str">
        <f t="shared" si="1"/>
        <v>OK</v>
      </c>
      <c r="O42" s="38"/>
      <c r="P42" s="85"/>
      <c r="Q42" s="87"/>
      <c r="R42" s="85"/>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50</v>
      </c>
      <c r="M43" s="73">
        <f t="shared" si="0"/>
        <v>50</v>
      </c>
      <c r="N43" s="46" t="str">
        <f t="shared" si="1"/>
        <v>OK</v>
      </c>
      <c r="O43" s="38"/>
      <c r="P43" s="85"/>
      <c r="Q43" s="87"/>
      <c r="R43" s="85"/>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50</v>
      </c>
      <c r="M44" s="73">
        <f t="shared" si="0"/>
        <v>50</v>
      </c>
      <c r="N44" s="46" t="str">
        <f t="shared" si="1"/>
        <v>OK</v>
      </c>
      <c r="O44" s="38"/>
      <c r="P44" s="85"/>
      <c r="Q44" s="87"/>
      <c r="R44" s="85"/>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c r="M45" s="73">
        <f t="shared" si="0"/>
        <v>0</v>
      </c>
      <c r="N45" s="46" t="str">
        <f t="shared" si="1"/>
        <v>OK</v>
      </c>
      <c r="O45" s="38"/>
      <c r="P45" s="85"/>
      <c r="Q45" s="87"/>
      <c r="R45" s="85"/>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50</v>
      </c>
      <c r="M46" s="73">
        <f t="shared" si="0"/>
        <v>50</v>
      </c>
      <c r="N46" s="46" t="str">
        <f t="shared" si="1"/>
        <v>OK</v>
      </c>
      <c r="O46" s="38"/>
      <c r="P46" s="85"/>
      <c r="Q46" s="87"/>
      <c r="R46" s="85"/>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c r="M47" s="73">
        <f t="shared" si="0"/>
        <v>0</v>
      </c>
      <c r="N47" s="46" t="str">
        <f t="shared" si="1"/>
        <v>OK</v>
      </c>
      <c r="O47" s="38"/>
      <c r="P47" s="85"/>
      <c r="Q47" s="87"/>
      <c r="R47" s="85"/>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c r="M48" s="73">
        <f t="shared" si="0"/>
        <v>0</v>
      </c>
      <c r="N48" s="46" t="str">
        <f t="shared" si="1"/>
        <v>OK</v>
      </c>
      <c r="O48" s="85"/>
      <c r="P48" s="85"/>
      <c r="Q48" s="87"/>
      <c r="R48" s="85"/>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c r="M49" s="73">
        <f t="shared" si="0"/>
        <v>0</v>
      </c>
      <c r="N49" s="46" t="str">
        <f t="shared" si="1"/>
        <v>OK</v>
      </c>
      <c r="O49" s="85"/>
      <c r="P49" s="85"/>
      <c r="Q49" s="87"/>
      <c r="R49" s="85"/>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100</v>
      </c>
      <c r="M50" s="73">
        <f t="shared" si="0"/>
        <v>100</v>
      </c>
      <c r="N50" s="46" t="str">
        <f t="shared" si="1"/>
        <v>OK</v>
      </c>
      <c r="O50" s="85"/>
      <c r="P50" s="85"/>
      <c r="Q50" s="87"/>
      <c r="R50" s="85"/>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v>50</v>
      </c>
      <c r="M51" s="73">
        <f t="shared" si="0"/>
        <v>50</v>
      </c>
      <c r="N51" s="46" t="str">
        <f t="shared" si="1"/>
        <v>OK</v>
      </c>
      <c r="O51" s="85"/>
      <c r="P51" s="85"/>
      <c r="Q51" s="87"/>
      <c r="R51" s="85"/>
      <c r="S51" s="87"/>
      <c r="T51" s="87"/>
      <c r="U51" s="87"/>
      <c r="V51" s="87"/>
      <c r="W51" s="87"/>
      <c r="X51" s="87"/>
      <c r="Y51" s="87"/>
      <c r="Z51" s="87"/>
      <c r="AA51" s="88"/>
      <c r="AB51" s="88"/>
      <c r="AC51" s="87"/>
      <c r="AD51" s="87"/>
      <c r="AE51" s="87"/>
      <c r="AF51" s="122"/>
      <c r="AG51" s="87"/>
      <c r="AH51" s="87"/>
      <c r="AI51" s="87"/>
      <c r="AJ51" s="87"/>
      <c r="AK51" s="87"/>
      <c r="AL51" s="87"/>
    </row>
    <row r="52" spans="1:38" ht="26.25">
      <c r="A52" s="191"/>
      <c r="B52" s="191"/>
      <c r="C52" s="125">
        <v>49</v>
      </c>
      <c r="D52" s="131" t="s">
        <v>173</v>
      </c>
      <c r="E52" s="34" t="s">
        <v>66</v>
      </c>
      <c r="F52" s="34" t="s">
        <v>618</v>
      </c>
      <c r="G52" s="34" t="s">
        <v>619</v>
      </c>
      <c r="H52" s="34" t="s">
        <v>69</v>
      </c>
      <c r="I52" s="47">
        <v>30</v>
      </c>
      <c r="J52" s="47">
        <v>30</v>
      </c>
      <c r="K52" s="58">
        <v>12</v>
      </c>
      <c r="L52" s="36">
        <v>10</v>
      </c>
      <c r="M52" s="73">
        <f t="shared" si="0"/>
        <v>0</v>
      </c>
      <c r="N52" s="46" t="str">
        <f t="shared" si="1"/>
        <v>OK</v>
      </c>
      <c r="O52" s="167">
        <v>10</v>
      </c>
      <c r="P52" s="85"/>
      <c r="Q52" s="87"/>
      <c r="R52" s="85"/>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c r="M53" s="73">
        <f t="shared" si="0"/>
        <v>0</v>
      </c>
      <c r="N53" s="46" t="str">
        <f t="shared" si="1"/>
        <v>OK</v>
      </c>
      <c r="O53" s="167"/>
      <c r="P53" s="85"/>
      <c r="Q53" s="87"/>
      <c r="R53" s="85"/>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c r="M54" s="73">
        <f t="shared" si="0"/>
        <v>0</v>
      </c>
      <c r="N54" s="46" t="str">
        <f t="shared" si="1"/>
        <v>OK</v>
      </c>
      <c r="O54" s="167"/>
      <c r="P54" s="85"/>
      <c r="Q54" s="87"/>
      <c r="R54" s="85"/>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50</v>
      </c>
      <c r="M55" s="73">
        <f t="shared" si="0"/>
        <v>50</v>
      </c>
      <c r="N55" s="46" t="str">
        <f t="shared" si="1"/>
        <v>OK</v>
      </c>
      <c r="O55" s="167"/>
      <c r="P55" s="85"/>
      <c r="Q55" s="87"/>
      <c r="R55" s="85"/>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50</v>
      </c>
      <c r="M56" s="73">
        <f t="shared" si="0"/>
        <v>50</v>
      </c>
      <c r="N56" s="46" t="str">
        <f t="shared" si="1"/>
        <v>OK</v>
      </c>
      <c r="O56" s="167"/>
      <c r="P56" s="85"/>
      <c r="Q56" s="87"/>
      <c r="R56" s="85"/>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c r="M57" s="73">
        <f t="shared" si="0"/>
        <v>0</v>
      </c>
      <c r="N57" s="46" t="str">
        <f t="shared" si="1"/>
        <v>OK</v>
      </c>
      <c r="O57" s="167"/>
      <c r="P57" s="85"/>
      <c r="Q57" s="87"/>
      <c r="R57" s="85"/>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400</v>
      </c>
      <c r="M58" s="73">
        <f t="shared" si="0"/>
        <v>400</v>
      </c>
      <c r="N58" s="46" t="str">
        <f t="shared" si="1"/>
        <v>OK</v>
      </c>
      <c r="O58" s="167"/>
      <c r="P58" s="85"/>
      <c r="Q58" s="87"/>
      <c r="R58" s="85"/>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167"/>
      <c r="P59" s="85"/>
      <c r="Q59" s="87"/>
      <c r="R59" s="85"/>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167"/>
      <c r="P60" s="85"/>
      <c r="Q60" s="87"/>
      <c r="R60" s="85"/>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167"/>
      <c r="P61" s="85"/>
      <c r="Q61" s="87"/>
      <c r="R61" s="85"/>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167"/>
      <c r="P62" s="85"/>
      <c r="Q62" s="87"/>
      <c r="R62" s="85"/>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167"/>
      <c r="P63" s="85"/>
      <c r="Q63" s="87"/>
      <c r="R63" s="85"/>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167"/>
      <c r="P64" s="85"/>
      <c r="Q64" s="87"/>
      <c r="R64" s="85"/>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167"/>
      <c r="P65" s="85"/>
      <c r="Q65" s="87"/>
      <c r="R65" s="85"/>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c r="M66" s="73">
        <f t="shared" si="0"/>
        <v>0</v>
      </c>
      <c r="N66" s="46" t="str">
        <f t="shared" si="1"/>
        <v>OK</v>
      </c>
      <c r="O66" s="167"/>
      <c r="P66" s="85"/>
      <c r="Q66" s="87"/>
      <c r="R66" s="85"/>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167"/>
      <c r="P67" s="85"/>
      <c r="Q67" s="87"/>
      <c r="R67" s="85"/>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c r="M68" s="73">
        <f t="shared" ref="M68:M131" si="2">L68-(SUM(O68:AL68))</f>
        <v>0</v>
      </c>
      <c r="N68" s="46" t="str">
        <f t="shared" si="1"/>
        <v>OK</v>
      </c>
      <c r="O68" s="167"/>
      <c r="P68" s="85"/>
      <c r="Q68" s="87"/>
      <c r="R68" s="85"/>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c r="M69" s="73">
        <f t="shared" si="2"/>
        <v>0</v>
      </c>
      <c r="N69" s="46" t="str">
        <f t="shared" ref="N69:N132" si="3">IF(M69&lt;0,"ATENÇÃO","OK")</f>
        <v>OK</v>
      </c>
      <c r="O69" s="167"/>
      <c r="P69" s="85"/>
      <c r="Q69" s="87"/>
      <c r="R69" s="85"/>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c r="M70" s="73">
        <f t="shared" si="2"/>
        <v>0</v>
      </c>
      <c r="N70" s="46" t="str">
        <f t="shared" si="3"/>
        <v>OK</v>
      </c>
      <c r="O70" s="167"/>
      <c r="P70" s="85"/>
      <c r="Q70" s="87"/>
      <c r="R70" s="85"/>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c r="M71" s="73">
        <f t="shared" si="2"/>
        <v>0</v>
      </c>
      <c r="N71" s="46" t="str">
        <f t="shared" si="3"/>
        <v>OK</v>
      </c>
      <c r="O71" s="167"/>
      <c r="P71" s="85"/>
      <c r="Q71" s="87"/>
      <c r="R71" s="85"/>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c r="M72" s="73">
        <f t="shared" si="2"/>
        <v>0</v>
      </c>
      <c r="N72" s="46" t="str">
        <f t="shared" si="3"/>
        <v>OK</v>
      </c>
      <c r="O72" s="167"/>
      <c r="P72" s="85"/>
      <c r="Q72" s="87"/>
      <c r="R72" s="85"/>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c r="M73" s="73">
        <f t="shared" si="2"/>
        <v>0</v>
      </c>
      <c r="N73" s="46" t="str">
        <f t="shared" si="3"/>
        <v>OK</v>
      </c>
      <c r="O73" s="167"/>
      <c r="P73" s="85"/>
      <c r="Q73" s="87"/>
      <c r="R73" s="85"/>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c r="M74" s="73">
        <f t="shared" si="2"/>
        <v>0</v>
      </c>
      <c r="N74" s="46" t="str">
        <f t="shared" si="3"/>
        <v>OK</v>
      </c>
      <c r="O74" s="167"/>
      <c r="P74" s="85"/>
      <c r="Q74" s="87"/>
      <c r="R74" s="85"/>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c r="M75" s="73">
        <f t="shared" si="2"/>
        <v>0</v>
      </c>
      <c r="N75" s="46" t="str">
        <f t="shared" si="3"/>
        <v>OK</v>
      </c>
      <c r="O75" s="167"/>
      <c r="P75" s="85"/>
      <c r="Q75" s="87"/>
      <c r="R75" s="85"/>
      <c r="S75" s="87"/>
      <c r="T75" s="87"/>
      <c r="U75" s="87"/>
      <c r="V75" s="87"/>
      <c r="W75" s="87"/>
      <c r="X75" s="87"/>
      <c r="Y75" s="87"/>
      <c r="Z75" s="87"/>
      <c r="AA75" s="88"/>
      <c r="AB75" s="88"/>
      <c r="AC75" s="87"/>
      <c r="AD75" s="87"/>
      <c r="AE75" s="87"/>
      <c r="AF75" s="122"/>
      <c r="AG75" s="87"/>
      <c r="AH75" s="87"/>
      <c r="AI75" s="87"/>
      <c r="AJ75" s="87"/>
      <c r="AK75" s="87"/>
      <c r="AL75" s="87"/>
    </row>
    <row r="76" spans="1:38" ht="26.25">
      <c r="A76" s="185"/>
      <c r="B76" s="185"/>
      <c r="C76" s="126">
        <v>73</v>
      </c>
      <c r="D76" s="132" t="s">
        <v>186</v>
      </c>
      <c r="E76" s="35" t="s">
        <v>64</v>
      </c>
      <c r="F76" s="35" t="s">
        <v>626</v>
      </c>
      <c r="G76" s="35" t="s">
        <v>628</v>
      </c>
      <c r="H76" s="35" t="s">
        <v>68</v>
      </c>
      <c r="I76" s="48">
        <v>30</v>
      </c>
      <c r="J76" s="48">
        <v>30</v>
      </c>
      <c r="K76" s="59">
        <v>4.6399999999999997</v>
      </c>
      <c r="L76" s="36">
        <v>5</v>
      </c>
      <c r="M76" s="73">
        <f t="shared" si="2"/>
        <v>5</v>
      </c>
      <c r="N76" s="46" t="str">
        <f t="shared" si="3"/>
        <v>OK</v>
      </c>
      <c r="O76" s="167"/>
      <c r="P76" s="85"/>
      <c r="Q76" s="87"/>
      <c r="R76" s="85"/>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c r="M77" s="73">
        <f t="shared" si="2"/>
        <v>0</v>
      </c>
      <c r="N77" s="46" t="str">
        <f t="shared" si="3"/>
        <v>OK</v>
      </c>
      <c r="O77" s="167"/>
      <c r="P77" s="85"/>
      <c r="Q77" s="87"/>
      <c r="R77" s="85"/>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c r="M78" s="73">
        <f t="shared" si="2"/>
        <v>0</v>
      </c>
      <c r="N78" s="46" t="str">
        <f t="shared" si="3"/>
        <v>OK</v>
      </c>
      <c r="O78" s="167"/>
      <c r="P78" s="85"/>
      <c r="Q78" s="87"/>
      <c r="R78" s="85"/>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c r="M79" s="73">
        <f t="shared" si="2"/>
        <v>0</v>
      </c>
      <c r="N79" s="46" t="str">
        <f t="shared" si="3"/>
        <v>OK</v>
      </c>
      <c r="O79" s="167"/>
      <c r="P79" s="85"/>
      <c r="Q79" s="87"/>
      <c r="R79" s="85"/>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c r="M80" s="73">
        <f t="shared" si="2"/>
        <v>0</v>
      </c>
      <c r="N80" s="46" t="str">
        <f t="shared" si="3"/>
        <v>OK</v>
      </c>
      <c r="O80" s="167"/>
      <c r="P80" s="85"/>
      <c r="Q80" s="87"/>
      <c r="R80" s="85"/>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c r="M81" s="73">
        <f t="shared" si="2"/>
        <v>0</v>
      </c>
      <c r="N81" s="46" t="str">
        <f t="shared" si="3"/>
        <v>OK</v>
      </c>
      <c r="O81" s="167"/>
      <c r="P81" s="85"/>
      <c r="Q81" s="87"/>
      <c r="R81" s="85"/>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c r="M82" s="73">
        <f t="shared" si="2"/>
        <v>0</v>
      </c>
      <c r="N82" s="46" t="str">
        <f t="shared" si="3"/>
        <v>OK</v>
      </c>
      <c r="O82" s="167"/>
      <c r="P82" s="85"/>
      <c r="Q82" s="87"/>
      <c r="R82" s="85"/>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c r="M83" s="73">
        <f t="shared" si="2"/>
        <v>0</v>
      </c>
      <c r="N83" s="46" t="str">
        <f t="shared" si="3"/>
        <v>OK</v>
      </c>
      <c r="O83" s="167"/>
      <c r="P83" s="85"/>
      <c r="Q83" s="87"/>
      <c r="R83" s="85"/>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c r="M84" s="73">
        <f t="shared" si="2"/>
        <v>0</v>
      </c>
      <c r="N84" s="46" t="str">
        <f t="shared" si="3"/>
        <v>OK</v>
      </c>
      <c r="O84" s="167"/>
      <c r="P84" s="85"/>
      <c r="Q84" s="87"/>
      <c r="R84" s="85"/>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c r="M85" s="73">
        <f t="shared" si="2"/>
        <v>0</v>
      </c>
      <c r="N85" s="46" t="str">
        <f t="shared" si="3"/>
        <v>OK</v>
      </c>
      <c r="O85" s="167"/>
      <c r="P85" s="85"/>
      <c r="Q85" s="87"/>
      <c r="R85" s="85"/>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c r="M86" s="73">
        <f t="shared" si="2"/>
        <v>0</v>
      </c>
      <c r="N86" s="46" t="str">
        <f t="shared" si="3"/>
        <v>OK</v>
      </c>
      <c r="O86" s="167"/>
      <c r="P86" s="85"/>
      <c r="Q86" s="87"/>
      <c r="R86" s="85"/>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c r="M87" s="73">
        <f t="shared" si="2"/>
        <v>0</v>
      </c>
      <c r="N87" s="46" t="str">
        <f t="shared" si="3"/>
        <v>OK</v>
      </c>
      <c r="O87" s="167"/>
      <c r="P87" s="85"/>
      <c r="Q87" s="87"/>
      <c r="R87" s="85"/>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c r="M88" s="73">
        <f t="shared" si="2"/>
        <v>0</v>
      </c>
      <c r="N88" s="46" t="str">
        <f t="shared" si="3"/>
        <v>OK</v>
      </c>
      <c r="O88" s="167"/>
      <c r="P88" s="85"/>
      <c r="Q88" s="87"/>
      <c r="R88" s="85"/>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c r="M89" s="73">
        <f t="shared" si="2"/>
        <v>0</v>
      </c>
      <c r="N89" s="46" t="str">
        <f t="shared" si="3"/>
        <v>OK</v>
      </c>
      <c r="O89" s="167"/>
      <c r="P89" s="85"/>
      <c r="Q89" s="87"/>
      <c r="R89" s="85"/>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c r="M90" s="73">
        <f t="shared" si="2"/>
        <v>0</v>
      </c>
      <c r="N90" s="46" t="str">
        <f t="shared" si="3"/>
        <v>OK</v>
      </c>
      <c r="O90" s="167"/>
      <c r="P90" s="85"/>
      <c r="Q90" s="87"/>
      <c r="R90" s="85"/>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c r="M91" s="73">
        <f t="shared" si="2"/>
        <v>0</v>
      </c>
      <c r="N91" s="46" t="str">
        <f t="shared" si="3"/>
        <v>OK</v>
      </c>
      <c r="O91" s="167"/>
      <c r="P91" s="85"/>
      <c r="Q91" s="87"/>
      <c r="R91" s="85"/>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c r="M92" s="73">
        <f t="shared" si="2"/>
        <v>0</v>
      </c>
      <c r="N92" s="46" t="str">
        <f t="shared" si="3"/>
        <v>OK</v>
      </c>
      <c r="O92" s="167"/>
      <c r="P92" s="85"/>
      <c r="Q92" s="87"/>
      <c r="R92" s="85"/>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c r="M93" s="73">
        <f t="shared" si="2"/>
        <v>0</v>
      </c>
      <c r="N93" s="46" t="str">
        <f t="shared" si="3"/>
        <v>OK</v>
      </c>
      <c r="O93" s="167"/>
      <c r="P93" s="85"/>
      <c r="Q93" s="87"/>
      <c r="R93" s="85"/>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c r="M94" s="73">
        <f t="shared" si="2"/>
        <v>0</v>
      </c>
      <c r="N94" s="46" t="str">
        <f t="shared" si="3"/>
        <v>OK</v>
      </c>
      <c r="O94" s="167"/>
      <c r="P94" s="85"/>
      <c r="Q94" s="87"/>
      <c r="R94" s="85"/>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c r="M95" s="73">
        <f t="shared" si="2"/>
        <v>0</v>
      </c>
      <c r="N95" s="46" t="str">
        <f t="shared" si="3"/>
        <v>OK</v>
      </c>
      <c r="O95" s="167"/>
      <c r="P95" s="85"/>
      <c r="Q95" s="87"/>
      <c r="R95" s="85"/>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c r="M96" s="73">
        <f t="shared" si="2"/>
        <v>0</v>
      </c>
      <c r="N96" s="46" t="str">
        <f t="shared" si="3"/>
        <v>OK</v>
      </c>
      <c r="O96" s="167"/>
      <c r="P96" s="85"/>
      <c r="Q96" s="87"/>
      <c r="R96" s="85"/>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c r="M97" s="73">
        <f t="shared" si="2"/>
        <v>0</v>
      </c>
      <c r="N97" s="46" t="str">
        <f t="shared" si="3"/>
        <v>OK</v>
      </c>
      <c r="O97" s="167"/>
      <c r="P97" s="85"/>
      <c r="Q97" s="87"/>
      <c r="R97" s="85"/>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c r="M98" s="73">
        <f t="shared" si="2"/>
        <v>0</v>
      </c>
      <c r="N98" s="46" t="str">
        <f t="shared" si="3"/>
        <v>OK</v>
      </c>
      <c r="O98" s="167"/>
      <c r="P98" s="85"/>
      <c r="Q98" s="87"/>
      <c r="R98" s="85"/>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c r="M99" s="73">
        <f t="shared" si="2"/>
        <v>0</v>
      </c>
      <c r="N99" s="46" t="str">
        <f t="shared" si="3"/>
        <v>OK</v>
      </c>
      <c r="O99" s="167"/>
      <c r="P99" s="85"/>
      <c r="Q99" s="87"/>
      <c r="R99" s="85"/>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c r="M100" s="73">
        <f t="shared" si="2"/>
        <v>0</v>
      </c>
      <c r="N100" s="46" t="str">
        <f t="shared" si="3"/>
        <v>OK</v>
      </c>
      <c r="O100" s="167"/>
      <c r="P100" s="85"/>
      <c r="Q100" s="87"/>
      <c r="R100" s="85"/>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c r="M101" s="73">
        <f t="shared" si="2"/>
        <v>0</v>
      </c>
      <c r="N101" s="46" t="str">
        <f t="shared" si="3"/>
        <v>OK</v>
      </c>
      <c r="O101" s="167"/>
      <c r="P101" s="85"/>
      <c r="Q101" s="87"/>
      <c r="R101" s="85"/>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c r="M102" s="73">
        <f t="shared" si="2"/>
        <v>0</v>
      </c>
      <c r="N102" s="46" t="str">
        <f t="shared" si="3"/>
        <v>OK</v>
      </c>
      <c r="O102" s="167"/>
      <c r="P102" s="85"/>
      <c r="Q102" s="87"/>
      <c r="R102" s="85"/>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c r="M103" s="73">
        <f t="shared" si="2"/>
        <v>0</v>
      </c>
      <c r="N103" s="46" t="str">
        <f t="shared" si="3"/>
        <v>OK</v>
      </c>
      <c r="O103" s="167"/>
      <c r="P103" s="85"/>
      <c r="Q103" s="87"/>
      <c r="R103" s="85"/>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c r="M104" s="73">
        <f t="shared" si="2"/>
        <v>0</v>
      </c>
      <c r="N104" s="46" t="str">
        <f t="shared" si="3"/>
        <v>OK</v>
      </c>
      <c r="O104" s="167"/>
      <c r="P104" s="85"/>
      <c r="Q104" s="87"/>
      <c r="R104" s="85"/>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c r="M105" s="73">
        <f t="shared" si="2"/>
        <v>0</v>
      </c>
      <c r="N105" s="46" t="str">
        <f t="shared" si="3"/>
        <v>OK</v>
      </c>
      <c r="O105" s="167"/>
      <c r="P105" s="85"/>
      <c r="Q105" s="87"/>
      <c r="R105" s="85"/>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c r="M106" s="73">
        <f t="shared" si="2"/>
        <v>0</v>
      </c>
      <c r="N106" s="46" t="str">
        <f t="shared" si="3"/>
        <v>OK</v>
      </c>
      <c r="O106" s="167"/>
      <c r="P106" s="85"/>
      <c r="Q106" s="87"/>
      <c r="R106" s="85"/>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c r="M107" s="73">
        <f t="shared" si="2"/>
        <v>0</v>
      </c>
      <c r="N107" s="46" t="str">
        <f t="shared" si="3"/>
        <v>OK</v>
      </c>
      <c r="O107" s="167"/>
      <c r="P107" s="85"/>
      <c r="Q107" s="87"/>
      <c r="R107" s="85"/>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c r="M108" s="73">
        <f t="shared" si="2"/>
        <v>0</v>
      </c>
      <c r="N108" s="46" t="str">
        <f t="shared" si="3"/>
        <v>OK</v>
      </c>
      <c r="O108" s="167"/>
      <c r="P108" s="85"/>
      <c r="Q108" s="87"/>
      <c r="R108" s="85"/>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c r="M109" s="73">
        <f t="shared" si="2"/>
        <v>0</v>
      </c>
      <c r="N109" s="46" t="str">
        <f t="shared" si="3"/>
        <v>OK</v>
      </c>
      <c r="O109" s="167"/>
      <c r="P109" s="85"/>
      <c r="Q109" s="87"/>
      <c r="R109" s="85"/>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c r="M110" s="73">
        <f t="shared" si="2"/>
        <v>0</v>
      </c>
      <c r="N110" s="46" t="str">
        <f t="shared" si="3"/>
        <v>OK</v>
      </c>
      <c r="O110" s="167"/>
      <c r="P110" s="85"/>
      <c r="Q110" s="87"/>
      <c r="R110" s="85"/>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c r="M111" s="73">
        <f t="shared" si="2"/>
        <v>0</v>
      </c>
      <c r="N111" s="46" t="str">
        <f t="shared" si="3"/>
        <v>OK</v>
      </c>
      <c r="O111" s="167"/>
      <c r="P111" s="85"/>
      <c r="Q111" s="87"/>
      <c r="R111" s="85"/>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c r="M112" s="73">
        <f t="shared" si="2"/>
        <v>0</v>
      </c>
      <c r="N112" s="46" t="str">
        <f t="shared" si="3"/>
        <v>OK</v>
      </c>
      <c r="O112" s="167"/>
      <c r="P112" s="85"/>
      <c r="Q112" s="87"/>
      <c r="R112" s="85"/>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c r="M113" s="73">
        <f t="shared" si="2"/>
        <v>0</v>
      </c>
      <c r="N113" s="46" t="str">
        <f t="shared" si="3"/>
        <v>OK</v>
      </c>
      <c r="O113" s="167"/>
      <c r="P113" s="85"/>
      <c r="Q113" s="87"/>
      <c r="R113" s="85"/>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c r="M114" s="73">
        <f t="shared" si="2"/>
        <v>0</v>
      </c>
      <c r="N114" s="46" t="str">
        <f t="shared" si="3"/>
        <v>OK</v>
      </c>
      <c r="O114" s="167"/>
      <c r="P114" s="85"/>
      <c r="Q114" s="87"/>
      <c r="R114" s="85"/>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c r="M115" s="73">
        <f t="shared" si="2"/>
        <v>0</v>
      </c>
      <c r="N115" s="46" t="str">
        <f t="shared" si="3"/>
        <v>OK</v>
      </c>
      <c r="O115" s="167"/>
      <c r="P115" s="85"/>
      <c r="Q115" s="87"/>
      <c r="R115" s="85"/>
      <c r="S115" s="87"/>
      <c r="T115" s="87"/>
      <c r="U115" s="87"/>
      <c r="V115" s="87"/>
      <c r="W115" s="87"/>
      <c r="X115" s="113"/>
      <c r="Y115" s="87"/>
      <c r="Z115" s="87"/>
      <c r="AA115" s="88"/>
      <c r="AB115" s="88"/>
      <c r="AC115" s="87"/>
      <c r="AD115" s="87"/>
      <c r="AE115" s="87"/>
      <c r="AF115" s="122"/>
      <c r="AG115" s="87"/>
      <c r="AH115" s="87"/>
      <c r="AI115" s="87"/>
      <c r="AJ115" s="87"/>
      <c r="AK115" s="87"/>
      <c r="AL115" s="87"/>
    </row>
    <row r="116" spans="1:38" ht="26.25">
      <c r="A116" s="185"/>
      <c r="B116" s="185"/>
      <c r="C116" s="126">
        <v>113</v>
      </c>
      <c r="D116" s="132" t="s">
        <v>88</v>
      </c>
      <c r="E116" s="35" t="s">
        <v>66</v>
      </c>
      <c r="F116" s="35" t="s">
        <v>626</v>
      </c>
      <c r="G116" s="35" t="s">
        <v>628</v>
      </c>
      <c r="H116" s="35" t="s">
        <v>70</v>
      </c>
      <c r="I116" s="48">
        <v>30</v>
      </c>
      <c r="J116" s="48">
        <v>30</v>
      </c>
      <c r="K116" s="59">
        <v>69.319999999999993</v>
      </c>
      <c r="L116" s="86"/>
      <c r="M116" s="73">
        <f t="shared" si="2"/>
        <v>0</v>
      </c>
      <c r="N116" s="46" t="str">
        <f t="shared" si="3"/>
        <v>OK</v>
      </c>
      <c r="O116" s="167"/>
      <c r="P116" s="85"/>
      <c r="Q116" s="87"/>
      <c r="R116" s="85"/>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c r="M117" s="73">
        <f t="shared" si="2"/>
        <v>0</v>
      </c>
      <c r="N117" s="46" t="str">
        <f t="shared" si="3"/>
        <v>OK</v>
      </c>
      <c r="O117" s="167"/>
      <c r="P117" s="85"/>
      <c r="Q117" s="87"/>
      <c r="R117" s="85"/>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c r="M118" s="73">
        <f t="shared" si="2"/>
        <v>0</v>
      </c>
      <c r="N118" s="46" t="str">
        <f t="shared" si="3"/>
        <v>OK</v>
      </c>
      <c r="O118" s="167"/>
      <c r="P118" s="85"/>
      <c r="Q118" s="87"/>
      <c r="R118" s="85"/>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c r="M119" s="73">
        <f t="shared" si="2"/>
        <v>0</v>
      </c>
      <c r="N119" s="46" t="str">
        <f t="shared" si="3"/>
        <v>OK</v>
      </c>
      <c r="O119" s="167"/>
      <c r="P119" s="85"/>
      <c r="Q119" s="87"/>
      <c r="R119" s="85"/>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c r="M120" s="73">
        <f t="shared" si="2"/>
        <v>0</v>
      </c>
      <c r="N120" s="46" t="str">
        <f t="shared" si="3"/>
        <v>OK</v>
      </c>
      <c r="O120" s="167"/>
      <c r="P120" s="85"/>
      <c r="Q120" s="87"/>
      <c r="R120" s="85"/>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c r="M121" s="73">
        <f t="shared" si="2"/>
        <v>0</v>
      </c>
      <c r="N121" s="46" t="str">
        <f t="shared" si="3"/>
        <v>OK</v>
      </c>
      <c r="O121" s="167"/>
      <c r="P121" s="85"/>
      <c r="Q121" s="87"/>
      <c r="R121" s="85"/>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c r="M122" s="73">
        <f t="shared" si="2"/>
        <v>0</v>
      </c>
      <c r="N122" s="46" t="str">
        <f t="shared" si="3"/>
        <v>OK</v>
      </c>
      <c r="O122" s="167"/>
      <c r="P122" s="85"/>
      <c r="Q122" s="87"/>
      <c r="R122" s="85"/>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c r="M123" s="73">
        <f t="shared" si="2"/>
        <v>0</v>
      </c>
      <c r="N123" s="46" t="str">
        <f t="shared" si="3"/>
        <v>OK</v>
      </c>
      <c r="O123" s="167"/>
      <c r="P123" s="85"/>
      <c r="Q123" s="87"/>
      <c r="R123" s="85"/>
      <c r="S123" s="87"/>
      <c r="T123" s="87"/>
      <c r="U123" s="87"/>
      <c r="V123" s="87"/>
      <c r="W123" s="87"/>
      <c r="X123" s="113"/>
      <c r="Y123" s="87"/>
      <c r="Z123" s="87"/>
      <c r="AA123" s="88"/>
      <c r="AB123" s="88"/>
      <c r="AC123" s="87"/>
      <c r="AD123" s="87"/>
      <c r="AE123" s="87"/>
      <c r="AF123" s="122"/>
      <c r="AG123" s="87"/>
      <c r="AH123" s="87"/>
      <c r="AI123" s="87"/>
      <c r="AJ123" s="87"/>
      <c r="AK123" s="87"/>
      <c r="AL123" s="87"/>
    </row>
    <row r="124" spans="1:38" ht="26.25">
      <c r="A124" s="185"/>
      <c r="B124" s="185"/>
      <c r="C124" s="126">
        <v>121</v>
      </c>
      <c r="D124" s="132" t="s">
        <v>218</v>
      </c>
      <c r="E124" s="35" t="s">
        <v>66</v>
      </c>
      <c r="F124" s="35" t="s">
        <v>629</v>
      </c>
      <c r="G124" s="35" t="s">
        <v>630</v>
      </c>
      <c r="H124" s="50" t="s">
        <v>67</v>
      </c>
      <c r="I124" s="48">
        <v>30</v>
      </c>
      <c r="J124" s="48">
        <v>30</v>
      </c>
      <c r="K124" s="59">
        <v>0.12</v>
      </c>
      <c r="L124" s="86"/>
      <c r="M124" s="73">
        <f t="shared" si="2"/>
        <v>0</v>
      </c>
      <c r="N124" s="46" t="str">
        <f t="shared" si="3"/>
        <v>OK</v>
      </c>
      <c r="O124" s="167"/>
      <c r="P124" s="85"/>
      <c r="Q124" s="87"/>
      <c r="R124" s="85"/>
      <c r="S124" s="87"/>
      <c r="T124" s="87"/>
      <c r="U124" s="87"/>
      <c r="V124" s="87"/>
      <c r="W124" s="87"/>
      <c r="X124" s="113"/>
      <c r="Y124" s="87"/>
      <c r="Z124" s="87"/>
      <c r="AA124" s="88"/>
      <c r="AB124" s="88"/>
      <c r="AC124" s="87"/>
      <c r="AD124" s="87"/>
      <c r="AE124" s="87"/>
      <c r="AF124" s="122"/>
      <c r="AG124" s="87"/>
      <c r="AH124" s="87"/>
      <c r="AI124" s="87"/>
      <c r="AJ124" s="87"/>
      <c r="AK124" s="87"/>
      <c r="AL124" s="87"/>
    </row>
    <row r="125" spans="1:38" ht="26.25">
      <c r="A125" s="185"/>
      <c r="B125" s="185"/>
      <c r="C125" s="126">
        <v>122</v>
      </c>
      <c r="D125" s="132" t="s">
        <v>219</v>
      </c>
      <c r="E125" s="35" t="s">
        <v>66</v>
      </c>
      <c r="F125" s="48" t="s">
        <v>629</v>
      </c>
      <c r="G125" s="35" t="s">
        <v>630</v>
      </c>
      <c r="H125" s="48" t="s">
        <v>69</v>
      </c>
      <c r="I125" s="48">
        <v>30</v>
      </c>
      <c r="J125" s="48">
        <v>30</v>
      </c>
      <c r="K125" s="59">
        <v>9.52</v>
      </c>
      <c r="L125" s="86"/>
      <c r="M125" s="73">
        <f t="shared" si="2"/>
        <v>0</v>
      </c>
      <c r="N125" s="46" t="str">
        <f t="shared" si="3"/>
        <v>OK</v>
      </c>
      <c r="O125" s="167"/>
      <c r="P125" s="85"/>
      <c r="Q125" s="87"/>
      <c r="R125" s="85"/>
      <c r="S125" s="87"/>
      <c r="T125" s="87"/>
      <c r="U125" s="87"/>
      <c r="V125" s="87"/>
      <c r="W125" s="87"/>
      <c r="X125" s="113"/>
      <c r="Y125" s="87"/>
      <c r="Z125" s="87"/>
      <c r="AA125" s="88"/>
      <c r="AB125" s="88"/>
      <c r="AC125" s="87"/>
      <c r="AD125" s="87"/>
      <c r="AE125" s="87"/>
      <c r="AF125" s="122"/>
      <c r="AG125" s="87"/>
      <c r="AH125" s="87"/>
      <c r="AI125" s="87"/>
      <c r="AJ125" s="87"/>
      <c r="AK125" s="87"/>
      <c r="AL125" s="87"/>
    </row>
    <row r="126" spans="1:38" ht="26.25">
      <c r="A126" s="185"/>
      <c r="B126" s="185"/>
      <c r="C126" s="126">
        <v>123</v>
      </c>
      <c r="D126" s="132" t="s">
        <v>39</v>
      </c>
      <c r="E126" s="35" t="s">
        <v>64</v>
      </c>
      <c r="F126" s="35" t="s">
        <v>631</v>
      </c>
      <c r="G126" s="35" t="s">
        <v>632</v>
      </c>
      <c r="H126" s="35" t="s">
        <v>67</v>
      </c>
      <c r="I126" s="48">
        <v>30</v>
      </c>
      <c r="J126" s="48">
        <v>30</v>
      </c>
      <c r="K126" s="59">
        <v>10.29</v>
      </c>
      <c r="L126" s="86"/>
      <c r="M126" s="73">
        <f t="shared" si="2"/>
        <v>0</v>
      </c>
      <c r="N126" s="46" t="str">
        <f t="shared" si="3"/>
        <v>OK</v>
      </c>
      <c r="O126" s="167"/>
      <c r="P126" s="85"/>
      <c r="Q126" s="87"/>
      <c r="R126" s="85"/>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c r="M127" s="73">
        <f t="shared" si="2"/>
        <v>0</v>
      </c>
      <c r="N127" s="46" t="str">
        <f t="shared" si="3"/>
        <v>OK</v>
      </c>
      <c r="O127" s="167"/>
      <c r="P127" s="85"/>
      <c r="Q127" s="87"/>
      <c r="R127" s="85"/>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c r="M128" s="73">
        <f t="shared" si="2"/>
        <v>0</v>
      </c>
      <c r="N128" s="46" t="str">
        <f t="shared" si="3"/>
        <v>OK</v>
      </c>
      <c r="O128" s="167"/>
      <c r="P128" s="85"/>
      <c r="Q128" s="87"/>
      <c r="R128" s="85"/>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167"/>
      <c r="P129" s="85"/>
      <c r="Q129" s="87"/>
      <c r="R129" s="85"/>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c r="M130" s="73">
        <f t="shared" si="2"/>
        <v>0</v>
      </c>
      <c r="N130" s="46" t="str">
        <f t="shared" si="3"/>
        <v>OK</v>
      </c>
      <c r="O130" s="167"/>
      <c r="P130" s="85"/>
      <c r="Q130" s="87"/>
      <c r="R130" s="85"/>
      <c r="S130" s="87"/>
      <c r="T130" s="87"/>
      <c r="U130" s="87"/>
      <c r="V130" s="87"/>
      <c r="W130" s="87"/>
      <c r="X130" s="113"/>
      <c r="Y130" s="87"/>
      <c r="Z130" s="87"/>
      <c r="AA130" s="88"/>
      <c r="AB130" s="88"/>
      <c r="AC130" s="87"/>
      <c r="AD130" s="87"/>
      <c r="AE130" s="87"/>
      <c r="AF130" s="122"/>
      <c r="AG130" s="87"/>
      <c r="AH130" s="87"/>
      <c r="AI130" s="87"/>
      <c r="AJ130" s="87"/>
      <c r="AK130" s="87"/>
      <c r="AL130" s="87"/>
    </row>
    <row r="131" spans="1:38" ht="26.25">
      <c r="A131" s="185"/>
      <c r="B131" s="185"/>
      <c r="C131" s="126">
        <v>128</v>
      </c>
      <c r="D131" s="132" t="s">
        <v>224</v>
      </c>
      <c r="E131" s="35" t="s">
        <v>427</v>
      </c>
      <c r="F131" s="35" t="s">
        <v>636</v>
      </c>
      <c r="G131" s="35" t="s">
        <v>637</v>
      </c>
      <c r="H131" s="35" t="s">
        <v>130</v>
      </c>
      <c r="I131" s="48">
        <v>30</v>
      </c>
      <c r="J131" s="48">
        <v>30</v>
      </c>
      <c r="K131" s="59">
        <v>13.24</v>
      </c>
      <c r="L131" s="86">
        <v>4</v>
      </c>
      <c r="M131" s="73">
        <f t="shared" si="2"/>
        <v>4</v>
      </c>
      <c r="N131" s="46" t="str">
        <f t="shared" si="3"/>
        <v>OK</v>
      </c>
      <c r="O131" s="167"/>
      <c r="P131" s="85"/>
      <c r="Q131" s="87"/>
      <c r="R131" s="85"/>
      <c r="S131" s="87"/>
      <c r="T131" s="87"/>
      <c r="U131" s="87"/>
      <c r="V131" s="87"/>
      <c r="W131" s="87"/>
      <c r="X131" s="113"/>
      <c r="Y131" s="87"/>
      <c r="Z131" s="87"/>
      <c r="AA131" s="88"/>
      <c r="AB131" s="88"/>
      <c r="AC131" s="87"/>
      <c r="AD131" s="87"/>
      <c r="AE131" s="87"/>
      <c r="AF131" s="122"/>
      <c r="AG131" s="87"/>
      <c r="AH131" s="87"/>
      <c r="AI131" s="87"/>
      <c r="AJ131" s="87"/>
      <c r="AK131" s="87"/>
      <c r="AL131" s="87"/>
    </row>
    <row r="132" spans="1:38" ht="26.25">
      <c r="A132" s="185"/>
      <c r="B132" s="185"/>
      <c r="C132" s="126">
        <v>129</v>
      </c>
      <c r="D132" s="132" t="s">
        <v>225</v>
      </c>
      <c r="E132" s="35" t="s">
        <v>64</v>
      </c>
      <c r="F132" s="35" t="s">
        <v>638</v>
      </c>
      <c r="G132" s="35" t="s">
        <v>638</v>
      </c>
      <c r="H132" s="35" t="s">
        <v>68</v>
      </c>
      <c r="I132" s="48">
        <v>30</v>
      </c>
      <c r="J132" s="48">
        <v>30</v>
      </c>
      <c r="K132" s="59">
        <v>2.06</v>
      </c>
      <c r="L132" s="86">
        <v>100</v>
      </c>
      <c r="M132" s="73">
        <f t="shared" ref="M132:M195" si="4">L132-(SUM(O132:AL132))</f>
        <v>50</v>
      </c>
      <c r="N132" s="46" t="str">
        <f t="shared" si="3"/>
        <v>OK</v>
      </c>
      <c r="O132" s="167"/>
      <c r="P132" s="167">
        <v>50</v>
      </c>
      <c r="Q132" s="87"/>
      <c r="R132" s="85"/>
      <c r="S132" s="87"/>
      <c r="T132" s="87"/>
      <c r="U132" s="87"/>
      <c r="V132" s="87"/>
      <c r="W132" s="87"/>
      <c r="X132" s="113"/>
      <c r="Y132" s="87"/>
      <c r="Z132" s="87"/>
      <c r="AA132" s="88"/>
      <c r="AB132" s="88"/>
      <c r="AC132" s="87"/>
      <c r="AD132" s="87"/>
      <c r="AE132" s="87"/>
      <c r="AF132" s="122"/>
      <c r="AG132" s="87"/>
      <c r="AH132" s="87"/>
      <c r="AI132" s="87"/>
      <c r="AJ132" s="87"/>
      <c r="AK132" s="87"/>
      <c r="AL132" s="87"/>
    </row>
    <row r="133" spans="1:38" ht="26.25">
      <c r="A133" s="185"/>
      <c r="B133" s="185"/>
      <c r="C133" s="126">
        <v>130</v>
      </c>
      <c r="D133" s="132" t="s">
        <v>226</v>
      </c>
      <c r="E133" s="35" t="s">
        <v>64</v>
      </c>
      <c r="F133" s="35" t="s">
        <v>638</v>
      </c>
      <c r="G133" s="35" t="s">
        <v>638</v>
      </c>
      <c r="H133" s="35" t="s">
        <v>68</v>
      </c>
      <c r="I133" s="48">
        <v>30</v>
      </c>
      <c r="J133" s="48">
        <v>30</v>
      </c>
      <c r="K133" s="59">
        <v>2.72</v>
      </c>
      <c r="L133" s="86">
        <v>200</v>
      </c>
      <c r="M133" s="73">
        <f t="shared" si="4"/>
        <v>150</v>
      </c>
      <c r="N133" s="46" t="str">
        <f t="shared" ref="N133:N196" si="5">IF(M133&lt;0,"ATENÇÃO","OK")</f>
        <v>OK</v>
      </c>
      <c r="O133" s="167"/>
      <c r="P133" s="167">
        <v>50</v>
      </c>
      <c r="Q133" s="87"/>
      <c r="R133" s="85"/>
      <c r="S133" s="87"/>
      <c r="T133" s="87"/>
      <c r="U133" s="87"/>
      <c r="V133" s="87"/>
      <c r="W133" s="87"/>
      <c r="X133" s="113"/>
      <c r="Y133" s="87"/>
      <c r="Z133" s="87"/>
      <c r="AA133" s="88"/>
      <c r="AB133" s="88"/>
      <c r="AC133" s="87"/>
      <c r="AD133" s="87"/>
      <c r="AE133" s="87"/>
      <c r="AF133" s="122"/>
      <c r="AG133" s="87"/>
      <c r="AH133" s="87"/>
      <c r="AI133" s="87"/>
      <c r="AJ133" s="87"/>
      <c r="AK133" s="87"/>
      <c r="AL133" s="87"/>
    </row>
    <row r="134" spans="1:38" ht="26.25">
      <c r="A134" s="185"/>
      <c r="B134" s="185"/>
      <c r="C134" s="126">
        <v>131</v>
      </c>
      <c r="D134" s="132" t="s">
        <v>227</v>
      </c>
      <c r="E134" s="35" t="s">
        <v>64</v>
      </c>
      <c r="F134" s="35" t="s">
        <v>638</v>
      </c>
      <c r="G134" s="35" t="s">
        <v>638</v>
      </c>
      <c r="H134" s="35" t="s">
        <v>68</v>
      </c>
      <c r="I134" s="48">
        <v>30</v>
      </c>
      <c r="J134" s="48">
        <v>30</v>
      </c>
      <c r="K134" s="59">
        <v>3.44</v>
      </c>
      <c r="L134" s="86">
        <v>100</v>
      </c>
      <c r="M134" s="73">
        <f t="shared" si="4"/>
        <v>50</v>
      </c>
      <c r="N134" s="46" t="str">
        <f t="shared" si="5"/>
        <v>OK</v>
      </c>
      <c r="O134" s="167"/>
      <c r="P134" s="167">
        <v>50</v>
      </c>
      <c r="Q134" s="87"/>
      <c r="R134" s="85"/>
      <c r="S134" s="87"/>
      <c r="T134" s="87"/>
      <c r="U134" s="87"/>
      <c r="V134" s="87"/>
      <c r="W134" s="87"/>
      <c r="X134" s="113"/>
      <c r="Y134" s="87"/>
      <c r="Z134" s="87"/>
      <c r="AA134" s="88"/>
      <c r="AB134" s="88"/>
      <c r="AC134" s="87"/>
      <c r="AD134" s="87"/>
      <c r="AE134" s="87"/>
      <c r="AF134" s="122"/>
      <c r="AG134" s="87"/>
      <c r="AH134" s="87"/>
      <c r="AI134" s="87"/>
      <c r="AJ134" s="87"/>
      <c r="AK134" s="87"/>
      <c r="AL134" s="87"/>
    </row>
    <row r="135" spans="1:38" ht="26.25">
      <c r="A135" s="185"/>
      <c r="B135" s="185"/>
      <c r="C135" s="126">
        <v>132</v>
      </c>
      <c r="D135" s="132" t="s">
        <v>228</v>
      </c>
      <c r="E135" s="35" t="s">
        <v>64</v>
      </c>
      <c r="F135" s="35" t="s">
        <v>638</v>
      </c>
      <c r="G135" s="35" t="s">
        <v>638</v>
      </c>
      <c r="H135" s="50" t="s">
        <v>68</v>
      </c>
      <c r="I135" s="48">
        <v>30</v>
      </c>
      <c r="J135" s="48">
        <v>30</v>
      </c>
      <c r="K135" s="59">
        <v>4.66</v>
      </c>
      <c r="L135" s="86">
        <v>100</v>
      </c>
      <c r="M135" s="73">
        <f t="shared" si="4"/>
        <v>50</v>
      </c>
      <c r="N135" s="46" t="str">
        <f t="shared" si="5"/>
        <v>OK</v>
      </c>
      <c r="O135" s="167"/>
      <c r="P135" s="167">
        <v>50</v>
      </c>
      <c r="Q135" s="87"/>
      <c r="R135" s="85"/>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200</v>
      </c>
      <c r="M136" s="73">
        <f t="shared" si="4"/>
        <v>100</v>
      </c>
      <c r="N136" s="46" t="str">
        <f t="shared" si="5"/>
        <v>OK</v>
      </c>
      <c r="O136" s="167"/>
      <c r="P136" s="167">
        <v>100</v>
      </c>
      <c r="Q136" s="87"/>
      <c r="R136" s="85"/>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200</v>
      </c>
      <c r="M137" s="73">
        <f t="shared" si="4"/>
        <v>100</v>
      </c>
      <c r="N137" s="46" t="str">
        <f t="shared" si="5"/>
        <v>OK</v>
      </c>
      <c r="O137" s="167"/>
      <c r="P137" s="167">
        <v>100</v>
      </c>
      <c r="Q137" s="87"/>
      <c r="R137" s="85"/>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v>100</v>
      </c>
      <c r="M138" s="73">
        <f t="shared" si="4"/>
        <v>100</v>
      </c>
      <c r="N138" s="46" t="str">
        <f t="shared" si="5"/>
        <v>OK</v>
      </c>
      <c r="O138" s="167"/>
      <c r="P138" s="167"/>
      <c r="Q138" s="87"/>
      <c r="R138" s="85"/>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167"/>
      <c r="P139" s="167"/>
      <c r="Q139" s="87"/>
      <c r="R139" s="85"/>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167"/>
      <c r="P140" s="167"/>
      <c r="Q140" s="87"/>
      <c r="R140" s="85"/>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167"/>
      <c r="P141" s="167"/>
      <c r="Q141" s="87"/>
      <c r="R141" s="85"/>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167"/>
      <c r="P142" s="167"/>
      <c r="Q142" s="87"/>
      <c r="R142" s="85"/>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c r="M143" s="73">
        <f t="shared" si="4"/>
        <v>0</v>
      </c>
      <c r="N143" s="46" t="str">
        <f t="shared" si="5"/>
        <v>OK</v>
      </c>
      <c r="O143" s="167"/>
      <c r="P143" s="167"/>
      <c r="Q143" s="87"/>
      <c r="R143" s="85"/>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167"/>
      <c r="P144" s="167"/>
      <c r="Q144" s="87"/>
      <c r="R144" s="85"/>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c r="M145" s="73">
        <f t="shared" si="4"/>
        <v>0</v>
      </c>
      <c r="N145" s="46" t="str">
        <f t="shared" si="5"/>
        <v>OK</v>
      </c>
      <c r="O145" s="167"/>
      <c r="P145" s="167"/>
      <c r="Q145" s="87"/>
      <c r="R145" s="85"/>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167"/>
      <c r="P146" s="167"/>
      <c r="Q146" s="87"/>
      <c r="R146" s="85"/>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167"/>
      <c r="P147" s="167"/>
      <c r="Q147" s="87"/>
      <c r="R147" s="85"/>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167"/>
      <c r="P148" s="167"/>
      <c r="Q148" s="87"/>
      <c r="R148" s="85"/>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167"/>
      <c r="P149" s="167"/>
      <c r="Q149" s="87"/>
      <c r="R149" s="85"/>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167"/>
      <c r="P150" s="167"/>
      <c r="Q150" s="87"/>
      <c r="R150" s="85"/>
      <c r="S150" s="87"/>
      <c r="T150" s="87"/>
      <c r="U150" s="87"/>
      <c r="V150" s="87"/>
      <c r="W150" s="87"/>
      <c r="X150" s="87"/>
      <c r="Y150" s="87"/>
      <c r="Z150" s="87"/>
      <c r="AA150" s="121"/>
      <c r="AB150" s="88"/>
      <c r="AC150" s="87"/>
      <c r="AD150" s="87"/>
      <c r="AE150" s="87"/>
      <c r="AF150" s="122"/>
      <c r="AG150" s="87"/>
      <c r="AH150" s="87"/>
      <c r="AI150" s="87"/>
      <c r="AJ150" s="87"/>
      <c r="AK150" s="87"/>
      <c r="AL150" s="87"/>
    </row>
    <row r="151" spans="1:38" ht="26.2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167"/>
      <c r="P151" s="167"/>
      <c r="Q151" s="87"/>
      <c r="R151" s="85"/>
      <c r="S151" s="87"/>
      <c r="T151" s="87"/>
      <c r="U151" s="87"/>
      <c r="V151" s="87"/>
      <c r="W151" s="87"/>
      <c r="X151" s="87"/>
      <c r="Y151" s="87"/>
      <c r="Z151" s="87"/>
      <c r="AA151" s="121"/>
      <c r="AB151" s="88"/>
      <c r="AC151" s="87"/>
      <c r="AD151" s="87"/>
      <c r="AE151" s="87"/>
      <c r="AF151" s="122"/>
      <c r="AG151" s="87"/>
      <c r="AH151" s="87"/>
      <c r="AI151" s="87"/>
      <c r="AJ151" s="87"/>
      <c r="AK151" s="87"/>
      <c r="AL151" s="87"/>
    </row>
    <row r="152" spans="1:38" ht="26.2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167"/>
      <c r="P152" s="167"/>
      <c r="Q152" s="87"/>
      <c r="R152" s="8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167"/>
      <c r="P153" s="167"/>
      <c r="Q153" s="87"/>
      <c r="R153" s="8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167"/>
      <c r="P154" s="167"/>
      <c r="Q154" s="87"/>
      <c r="R154" s="85"/>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167"/>
      <c r="P155" s="167"/>
      <c r="Q155" s="87"/>
      <c r="R155" s="85"/>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c r="M156" s="73">
        <f t="shared" si="4"/>
        <v>0</v>
      </c>
      <c r="N156" s="46" t="str">
        <f t="shared" si="5"/>
        <v>OK</v>
      </c>
      <c r="O156" s="167"/>
      <c r="P156" s="167"/>
      <c r="Q156" s="87"/>
      <c r="R156" s="85"/>
      <c r="S156" s="87"/>
      <c r="T156" s="109"/>
      <c r="U156" s="87"/>
      <c r="V156" s="87"/>
      <c r="W156" s="87"/>
      <c r="X156" s="87"/>
      <c r="Y156" s="87"/>
      <c r="Z156" s="87"/>
      <c r="AA156" s="88"/>
      <c r="AB156" s="88"/>
      <c r="AC156" s="88"/>
      <c r="AD156" s="87"/>
      <c r="AE156" s="87"/>
      <c r="AF156" s="122"/>
      <c r="AG156" s="87"/>
      <c r="AH156" s="87"/>
      <c r="AI156" s="87"/>
      <c r="AJ156" s="87"/>
      <c r="AK156" s="87"/>
      <c r="AL156" s="87"/>
    </row>
    <row r="157" spans="1:38" ht="26.25">
      <c r="A157" s="186"/>
      <c r="B157" s="186"/>
      <c r="C157" s="126">
        <v>154</v>
      </c>
      <c r="D157" s="132" t="s">
        <v>40</v>
      </c>
      <c r="E157" s="35" t="s">
        <v>64</v>
      </c>
      <c r="F157" s="35" t="s">
        <v>643</v>
      </c>
      <c r="G157" s="37" t="s">
        <v>644</v>
      </c>
      <c r="H157" s="50" t="s">
        <v>67</v>
      </c>
      <c r="I157" s="48">
        <v>30</v>
      </c>
      <c r="J157" s="48">
        <v>30</v>
      </c>
      <c r="K157" s="59">
        <v>2.86</v>
      </c>
      <c r="L157" s="86"/>
      <c r="M157" s="73">
        <f t="shared" si="4"/>
        <v>0</v>
      </c>
      <c r="N157" s="46" t="str">
        <f t="shared" si="5"/>
        <v>OK</v>
      </c>
      <c r="O157" s="167"/>
      <c r="P157" s="167"/>
      <c r="Q157" s="87"/>
      <c r="R157" s="8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50</v>
      </c>
      <c r="M158" s="73">
        <f t="shared" si="4"/>
        <v>30</v>
      </c>
      <c r="N158" s="46" t="str">
        <f t="shared" si="5"/>
        <v>OK</v>
      </c>
      <c r="O158" s="167"/>
      <c r="P158" s="167">
        <v>20</v>
      </c>
      <c r="Q158" s="87"/>
      <c r="R158" s="8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200</v>
      </c>
      <c r="M159" s="73">
        <f t="shared" si="4"/>
        <v>100</v>
      </c>
      <c r="N159" s="46" t="str">
        <f t="shared" si="5"/>
        <v>OK</v>
      </c>
      <c r="O159" s="167"/>
      <c r="P159" s="167">
        <v>100</v>
      </c>
      <c r="Q159" s="87"/>
      <c r="R159" s="8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4</v>
      </c>
      <c r="M160" s="73">
        <f t="shared" si="4"/>
        <v>2</v>
      </c>
      <c r="N160" s="46" t="str">
        <f t="shared" si="5"/>
        <v>OK</v>
      </c>
      <c r="O160" s="167"/>
      <c r="P160" s="167">
        <v>2</v>
      </c>
      <c r="Q160" s="87"/>
      <c r="R160" s="85"/>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8</v>
      </c>
      <c r="M161" s="73">
        <f t="shared" si="4"/>
        <v>8</v>
      </c>
      <c r="N161" s="46" t="str">
        <f t="shared" si="5"/>
        <v>OK</v>
      </c>
      <c r="O161" s="167"/>
      <c r="P161" s="167"/>
      <c r="Q161" s="87"/>
      <c r="R161" s="85"/>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10</v>
      </c>
      <c r="M162" s="73">
        <f t="shared" si="4"/>
        <v>5</v>
      </c>
      <c r="N162" s="46" t="str">
        <f t="shared" si="5"/>
        <v>OK</v>
      </c>
      <c r="O162" s="167"/>
      <c r="P162" s="167">
        <v>5</v>
      </c>
      <c r="Q162" s="87"/>
      <c r="R162" s="8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10</v>
      </c>
      <c r="M163" s="73">
        <f t="shared" si="4"/>
        <v>0</v>
      </c>
      <c r="N163" s="46" t="str">
        <f t="shared" si="5"/>
        <v>OK</v>
      </c>
      <c r="O163" s="167"/>
      <c r="P163" s="167">
        <v>10</v>
      </c>
      <c r="Q163" s="87"/>
      <c r="R163" s="8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10</v>
      </c>
      <c r="M164" s="73">
        <f t="shared" si="4"/>
        <v>0</v>
      </c>
      <c r="N164" s="46" t="str">
        <f t="shared" si="5"/>
        <v>OK</v>
      </c>
      <c r="O164" s="167"/>
      <c r="P164" s="167">
        <v>10</v>
      </c>
      <c r="Q164" s="87"/>
      <c r="R164" s="85"/>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2</v>
      </c>
      <c r="M165" s="73">
        <f t="shared" si="4"/>
        <v>0</v>
      </c>
      <c r="N165" s="46" t="str">
        <f t="shared" si="5"/>
        <v>OK</v>
      </c>
      <c r="O165" s="167"/>
      <c r="P165" s="167">
        <v>2</v>
      </c>
      <c r="Q165" s="87"/>
      <c r="R165" s="85"/>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c r="M166" s="73">
        <f t="shared" si="4"/>
        <v>0</v>
      </c>
      <c r="N166" s="46" t="str">
        <f t="shared" si="5"/>
        <v>OK</v>
      </c>
      <c r="O166" s="167"/>
      <c r="P166" s="167"/>
      <c r="Q166" s="87"/>
      <c r="R166" s="85"/>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100</v>
      </c>
      <c r="M167" s="73">
        <f t="shared" si="4"/>
        <v>0</v>
      </c>
      <c r="N167" s="46" t="str">
        <f t="shared" si="5"/>
        <v>OK</v>
      </c>
      <c r="O167" s="167"/>
      <c r="P167" s="167">
        <v>100</v>
      </c>
      <c r="Q167" s="87"/>
      <c r="R167" s="8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10</v>
      </c>
      <c r="M168" s="73">
        <f t="shared" si="4"/>
        <v>0</v>
      </c>
      <c r="N168" s="46" t="str">
        <f t="shared" si="5"/>
        <v>OK</v>
      </c>
      <c r="O168" s="167"/>
      <c r="P168" s="167">
        <v>10</v>
      </c>
      <c r="Q168" s="87"/>
      <c r="R168" s="85"/>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10</v>
      </c>
      <c r="M169" s="73">
        <f t="shared" si="4"/>
        <v>0</v>
      </c>
      <c r="N169" s="46" t="str">
        <f t="shared" si="5"/>
        <v>OK</v>
      </c>
      <c r="O169" s="167"/>
      <c r="P169" s="167">
        <v>10</v>
      </c>
      <c r="Q169" s="87"/>
      <c r="R169" s="8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c r="M170" s="73">
        <f t="shared" si="4"/>
        <v>0</v>
      </c>
      <c r="N170" s="46" t="str">
        <f t="shared" si="5"/>
        <v>OK</v>
      </c>
      <c r="O170" s="167"/>
      <c r="P170" s="167"/>
      <c r="Q170" s="87"/>
      <c r="R170" s="8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c r="M171" s="73">
        <f t="shared" si="4"/>
        <v>0</v>
      </c>
      <c r="N171" s="46" t="str">
        <f t="shared" si="5"/>
        <v>OK</v>
      </c>
      <c r="O171" s="167"/>
      <c r="P171" s="167"/>
      <c r="Q171" s="87"/>
      <c r="R171" s="85"/>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2</v>
      </c>
      <c r="M172" s="73">
        <f t="shared" si="4"/>
        <v>0</v>
      </c>
      <c r="N172" s="46" t="str">
        <f t="shared" si="5"/>
        <v>OK</v>
      </c>
      <c r="O172" s="167"/>
      <c r="P172" s="167">
        <v>2</v>
      </c>
      <c r="Q172" s="87"/>
      <c r="R172" s="85"/>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c r="M173" s="73">
        <f t="shared" si="4"/>
        <v>0</v>
      </c>
      <c r="N173" s="46" t="str">
        <f t="shared" si="5"/>
        <v>OK</v>
      </c>
      <c r="O173" s="167"/>
      <c r="P173" s="167"/>
      <c r="Q173" s="87"/>
      <c r="R173" s="85"/>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v>50</v>
      </c>
      <c r="M174" s="73">
        <f t="shared" si="4"/>
        <v>0</v>
      </c>
      <c r="N174" s="46" t="str">
        <f t="shared" si="5"/>
        <v>OK</v>
      </c>
      <c r="O174" s="167"/>
      <c r="P174" s="167">
        <v>50</v>
      </c>
      <c r="Q174" s="87"/>
      <c r="R174" s="85"/>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v>10</v>
      </c>
      <c r="M175" s="73">
        <f t="shared" si="4"/>
        <v>0</v>
      </c>
      <c r="N175" s="46" t="str">
        <f t="shared" si="5"/>
        <v>OK</v>
      </c>
      <c r="O175" s="167"/>
      <c r="P175" s="167">
        <v>10</v>
      </c>
      <c r="Q175" s="87"/>
      <c r="R175" s="85"/>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167"/>
      <c r="P176" s="167"/>
      <c r="Q176" s="87"/>
      <c r="R176" s="85"/>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167"/>
      <c r="P177" s="167"/>
      <c r="Q177" s="87"/>
      <c r="R177" s="85"/>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167"/>
      <c r="P178" s="167"/>
      <c r="Q178" s="87"/>
      <c r="R178" s="85"/>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167"/>
      <c r="P179" s="167"/>
      <c r="Q179" s="87"/>
      <c r="R179" s="8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c r="M180" s="73">
        <f t="shared" si="4"/>
        <v>0</v>
      </c>
      <c r="N180" s="46" t="str">
        <f t="shared" si="5"/>
        <v>OK</v>
      </c>
      <c r="O180" s="167"/>
      <c r="P180" s="167"/>
      <c r="Q180" s="87"/>
      <c r="R180" s="8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c r="M181" s="73">
        <f t="shared" si="4"/>
        <v>0</v>
      </c>
      <c r="N181" s="46" t="str">
        <f t="shared" si="5"/>
        <v>OK</v>
      </c>
      <c r="O181" s="167"/>
      <c r="P181" s="167"/>
      <c r="Q181" s="87"/>
      <c r="R181" s="8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10</v>
      </c>
      <c r="M182" s="73">
        <f t="shared" si="4"/>
        <v>0</v>
      </c>
      <c r="N182" s="46" t="str">
        <f t="shared" si="5"/>
        <v>OK</v>
      </c>
      <c r="O182" s="167"/>
      <c r="P182" s="167">
        <v>10</v>
      </c>
      <c r="Q182" s="87"/>
      <c r="R182" s="8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c r="M183" s="73">
        <f t="shared" si="4"/>
        <v>0</v>
      </c>
      <c r="N183" s="46" t="str">
        <f t="shared" si="5"/>
        <v>OK</v>
      </c>
      <c r="O183" s="167"/>
      <c r="P183" s="167"/>
      <c r="Q183" s="87"/>
      <c r="R183" s="8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c r="M184" s="73">
        <f t="shared" si="4"/>
        <v>0</v>
      </c>
      <c r="N184" s="46" t="str">
        <f t="shared" si="5"/>
        <v>OK</v>
      </c>
      <c r="O184" s="167"/>
      <c r="P184" s="167"/>
      <c r="Q184" s="87"/>
      <c r="R184" s="8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100</v>
      </c>
      <c r="M185" s="73">
        <f t="shared" si="4"/>
        <v>0</v>
      </c>
      <c r="N185" s="46" t="str">
        <f t="shared" si="5"/>
        <v>OK</v>
      </c>
      <c r="O185" s="167"/>
      <c r="P185" s="167">
        <v>100</v>
      </c>
      <c r="Q185" s="87"/>
      <c r="R185" s="85"/>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c r="M186" s="73">
        <f t="shared" si="4"/>
        <v>0</v>
      </c>
      <c r="N186" s="46" t="str">
        <f t="shared" si="5"/>
        <v>OK</v>
      </c>
      <c r="O186" s="167"/>
      <c r="P186" s="167"/>
      <c r="Q186" s="87"/>
      <c r="R186" s="85"/>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c r="M187" s="73">
        <f t="shared" si="4"/>
        <v>0</v>
      </c>
      <c r="N187" s="46" t="str">
        <f t="shared" si="5"/>
        <v>OK</v>
      </c>
      <c r="O187" s="167"/>
      <c r="P187" s="167"/>
      <c r="Q187" s="87"/>
      <c r="R187" s="85"/>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167"/>
      <c r="P188" s="167"/>
      <c r="Q188" s="87"/>
      <c r="R188" s="85"/>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v>10</v>
      </c>
      <c r="M189" s="73">
        <f t="shared" si="4"/>
        <v>0</v>
      </c>
      <c r="N189" s="46" t="str">
        <f t="shared" si="5"/>
        <v>OK</v>
      </c>
      <c r="O189" s="167"/>
      <c r="P189" s="167">
        <v>10</v>
      </c>
      <c r="Q189" s="87"/>
      <c r="R189" s="85"/>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v>10</v>
      </c>
      <c r="M190" s="73">
        <f t="shared" si="4"/>
        <v>0</v>
      </c>
      <c r="N190" s="46" t="str">
        <f t="shared" si="5"/>
        <v>OK</v>
      </c>
      <c r="O190" s="167"/>
      <c r="P190" s="167">
        <v>10</v>
      </c>
      <c r="Q190" s="87"/>
      <c r="R190" s="85"/>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v>10</v>
      </c>
      <c r="M191" s="73">
        <f t="shared" si="4"/>
        <v>0</v>
      </c>
      <c r="N191" s="46" t="str">
        <f t="shared" si="5"/>
        <v>OK</v>
      </c>
      <c r="O191" s="167"/>
      <c r="P191" s="167">
        <v>10</v>
      </c>
      <c r="Q191" s="87"/>
      <c r="R191" s="85"/>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v>5</v>
      </c>
      <c r="M192" s="73">
        <f t="shared" si="4"/>
        <v>0</v>
      </c>
      <c r="N192" s="46" t="str">
        <f t="shared" si="5"/>
        <v>OK</v>
      </c>
      <c r="O192" s="167"/>
      <c r="P192" s="167">
        <v>5</v>
      </c>
      <c r="Q192" s="87"/>
      <c r="R192" s="85"/>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2</v>
      </c>
      <c r="M193" s="73">
        <f t="shared" si="4"/>
        <v>0</v>
      </c>
      <c r="N193" s="46" t="str">
        <f t="shared" si="5"/>
        <v>OK</v>
      </c>
      <c r="O193" s="167"/>
      <c r="P193" s="167">
        <v>2</v>
      </c>
      <c r="Q193" s="87"/>
      <c r="R193" s="85"/>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c r="M194" s="73">
        <f t="shared" si="4"/>
        <v>0</v>
      </c>
      <c r="N194" s="46" t="str">
        <f t="shared" si="5"/>
        <v>OK</v>
      </c>
      <c r="O194" s="167"/>
      <c r="P194" s="167"/>
      <c r="Q194" s="87"/>
      <c r="R194" s="85"/>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c r="M195" s="73">
        <f t="shared" si="4"/>
        <v>0</v>
      </c>
      <c r="N195" s="46" t="str">
        <f t="shared" si="5"/>
        <v>OK</v>
      </c>
      <c r="O195" s="167"/>
      <c r="P195" s="167"/>
      <c r="Q195" s="87"/>
      <c r="R195" s="85"/>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c r="M196" s="73">
        <f t="shared" ref="M196:M259" si="6">L196-(SUM(O196:AL196))</f>
        <v>0</v>
      </c>
      <c r="N196" s="46" t="str">
        <f t="shared" si="5"/>
        <v>OK</v>
      </c>
      <c r="O196" s="167"/>
      <c r="P196" s="167"/>
      <c r="Q196" s="87"/>
      <c r="R196" s="85"/>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3</v>
      </c>
      <c r="M197" s="73">
        <f t="shared" si="6"/>
        <v>3</v>
      </c>
      <c r="N197" s="46" t="str">
        <f t="shared" ref="N197:N260" si="7">IF(M197&lt;0,"ATENÇÃO","OK")</f>
        <v>OK</v>
      </c>
      <c r="O197" s="167"/>
      <c r="P197" s="167"/>
      <c r="Q197" s="87"/>
      <c r="R197" s="85"/>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5</v>
      </c>
      <c r="M198" s="73">
        <f t="shared" si="6"/>
        <v>3</v>
      </c>
      <c r="N198" s="46" t="str">
        <f t="shared" si="7"/>
        <v>OK</v>
      </c>
      <c r="O198" s="167"/>
      <c r="P198" s="167">
        <v>2</v>
      </c>
      <c r="Q198" s="87"/>
      <c r="R198" s="85"/>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5</v>
      </c>
      <c r="M199" s="73">
        <f t="shared" si="6"/>
        <v>5</v>
      </c>
      <c r="N199" s="46" t="str">
        <f t="shared" si="7"/>
        <v>OK</v>
      </c>
      <c r="O199" s="167"/>
      <c r="P199" s="167"/>
      <c r="Q199" s="87"/>
      <c r="R199" s="85"/>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c r="M200" s="73">
        <f t="shared" si="6"/>
        <v>0</v>
      </c>
      <c r="N200" s="46" t="str">
        <f t="shared" si="7"/>
        <v>OK</v>
      </c>
      <c r="O200" s="167"/>
      <c r="P200" s="167"/>
      <c r="Q200" s="87"/>
      <c r="R200" s="85"/>
      <c r="S200" s="87"/>
      <c r="T200" s="87"/>
      <c r="U200" s="87"/>
      <c r="V200" s="87"/>
      <c r="W200" s="87"/>
      <c r="X200" s="87"/>
      <c r="Y200" s="87"/>
      <c r="Z200" s="87"/>
      <c r="AA200" s="88"/>
      <c r="AB200" s="88"/>
      <c r="AC200" s="87"/>
      <c r="AD200" s="87"/>
      <c r="AE200" s="87"/>
      <c r="AF200" s="122"/>
      <c r="AG200" s="87"/>
      <c r="AH200" s="87"/>
      <c r="AI200" s="87"/>
      <c r="AJ200" s="87"/>
      <c r="AK200" s="87"/>
      <c r="AL200" s="87"/>
    </row>
    <row r="201" spans="1:38" ht="26.25">
      <c r="A201" s="191"/>
      <c r="B201" s="191"/>
      <c r="C201" s="125">
        <v>198</v>
      </c>
      <c r="D201" s="131" t="s">
        <v>276</v>
      </c>
      <c r="E201" s="34" t="s">
        <v>64</v>
      </c>
      <c r="F201" s="34" t="s">
        <v>690</v>
      </c>
      <c r="G201" s="51" t="s">
        <v>691</v>
      </c>
      <c r="H201" s="47" t="s">
        <v>130</v>
      </c>
      <c r="I201" s="47">
        <v>30</v>
      </c>
      <c r="J201" s="47">
        <v>30</v>
      </c>
      <c r="K201" s="58">
        <v>4.12</v>
      </c>
      <c r="L201" s="86"/>
      <c r="M201" s="73">
        <f t="shared" si="6"/>
        <v>0</v>
      </c>
      <c r="N201" s="46" t="str">
        <f t="shared" si="7"/>
        <v>OK</v>
      </c>
      <c r="O201" s="167"/>
      <c r="P201" s="167"/>
      <c r="Q201" s="87"/>
      <c r="R201" s="85"/>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v>10</v>
      </c>
      <c r="M202" s="73">
        <f t="shared" si="6"/>
        <v>10</v>
      </c>
      <c r="N202" s="46" t="str">
        <f t="shared" si="7"/>
        <v>OK</v>
      </c>
      <c r="O202" s="167"/>
      <c r="P202" s="167"/>
      <c r="Q202" s="87"/>
      <c r="R202" s="85"/>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167"/>
      <c r="P203" s="167"/>
      <c r="Q203" s="87"/>
      <c r="R203" s="85"/>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v>10</v>
      </c>
      <c r="M204" s="73">
        <f t="shared" si="6"/>
        <v>10</v>
      </c>
      <c r="N204" s="46" t="str">
        <f t="shared" si="7"/>
        <v>OK</v>
      </c>
      <c r="O204" s="167"/>
      <c r="P204" s="167"/>
      <c r="Q204" s="87"/>
      <c r="R204" s="85"/>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c r="M205" s="73">
        <f t="shared" si="6"/>
        <v>0</v>
      </c>
      <c r="N205" s="46" t="str">
        <f t="shared" si="7"/>
        <v>OK</v>
      </c>
      <c r="O205" s="167"/>
      <c r="P205" s="167"/>
      <c r="Q205" s="87"/>
      <c r="R205" s="85"/>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c r="M206" s="73">
        <f t="shared" si="6"/>
        <v>0</v>
      </c>
      <c r="N206" s="46" t="str">
        <f t="shared" si="7"/>
        <v>OK</v>
      </c>
      <c r="O206" s="167"/>
      <c r="P206" s="167"/>
      <c r="Q206" s="87"/>
      <c r="R206" s="85"/>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10</v>
      </c>
      <c r="M207" s="73">
        <f t="shared" si="6"/>
        <v>10</v>
      </c>
      <c r="N207" s="46" t="str">
        <f t="shared" si="7"/>
        <v>OK</v>
      </c>
      <c r="O207" s="167"/>
      <c r="P207" s="167"/>
      <c r="Q207" s="87"/>
      <c r="R207" s="85"/>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167"/>
      <c r="P208" s="167"/>
      <c r="Q208" s="87"/>
      <c r="R208" s="85"/>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167"/>
      <c r="P209" s="167"/>
      <c r="Q209" s="87"/>
      <c r="R209" s="85"/>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167"/>
      <c r="P210" s="167"/>
      <c r="Q210" s="87"/>
      <c r="R210" s="85"/>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167"/>
      <c r="P211" s="167"/>
      <c r="Q211" s="87"/>
      <c r="R211" s="85"/>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c r="M212" s="73">
        <f t="shared" si="6"/>
        <v>0</v>
      </c>
      <c r="N212" s="46" t="str">
        <f t="shared" si="7"/>
        <v>OK</v>
      </c>
      <c r="O212" s="167"/>
      <c r="P212" s="167"/>
      <c r="Q212" s="87"/>
      <c r="R212" s="85"/>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c r="M213" s="73">
        <f t="shared" si="6"/>
        <v>0</v>
      </c>
      <c r="N213" s="46" t="str">
        <f t="shared" si="7"/>
        <v>OK</v>
      </c>
      <c r="O213" s="167"/>
      <c r="P213" s="167"/>
      <c r="Q213" s="87"/>
      <c r="R213" s="85"/>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c r="M214" s="73">
        <f t="shared" si="6"/>
        <v>0</v>
      </c>
      <c r="N214" s="46" t="str">
        <f t="shared" si="7"/>
        <v>OK</v>
      </c>
      <c r="O214" s="167"/>
      <c r="P214" s="167"/>
      <c r="Q214" s="87"/>
      <c r="R214" s="85"/>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167"/>
      <c r="P215" s="167"/>
      <c r="Q215" s="87"/>
      <c r="R215" s="85"/>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c r="M216" s="73">
        <f t="shared" si="6"/>
        <v>0</v>
      </c>
      <c r="N216" s="46" t="str">
        <f t="shared" si="7"/>
        <v>OK</v>
      </c>
      <c r="O216" s="167"/>
      <c r="P216" s="167"/>
      <c r="Q216" s="87"/>
      <c r="R216" s="85"/>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167"/>
      <c r="P217" s="167"/>
      <c r="Q217" s="87"/>
      <c r="R217" s="85"/>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c r="M218" s="73">
        <f t="shared" si="6"/>
        <v>0</v>
      </c>
      <c r="N218" s="46" t="str">
        <f t="shared" si="7"/>
        <v>OK</v>
      </c>
      <c r="O218" s="167"/>
      <c r="P218" s="167"/>
      <c r="Q218" s="87"/>
      <c r="R218" s="85"/>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5</v>
      </c>
      <c r="M219" s="73">
        <f t="shared" si="6"/>
        <v>5</v>
      </c>
      <c r="N219" s="46" t="str">
        <f t="shared" si="7"/>
        <v>OK</v>
      </c>
      <c r="O219" s="167"/>
      <c r="P219" s="167"/>
      <c r="Q219" s="87"/>
      <c r="R219" s="85"/>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c r="M220" s="73">
        <f t="shared" si="6"/>
        <v>0</v>
      </c>
      <c r="N220" s="46" t="str">
        <f t="shared" si="7"/>
        <v>OK</v>
      </c>
      <c r="O220" s="167"/>
      <c r="P220" s="167"/>
      <c r="Q220" s="87"/>
      <c r="R220" s="85"/>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167"/>
      <c r="P221" s="167"/>
      <c r="Q221" s="87"/>
      <c r="R221" s="85"/>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167"/>
      <c r="P222" s="167"/>
      <c r="Q222" s="87"/>
      <c r="R222" s="85"/>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167"/>
      <c r="P223" s="167"/>
      <c r="Q223" s="87"/>
      <c r="R223" s="85"/>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167"/>
      <c r="P224" s="167"/>
      <c r="Q224" s="87"/>
      <c r="R224" s="85"/>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167"/>
      <c r="P225" s="167"/>
      <c r="Q225" s="87"/>
      <c r="R225" s="85"/>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167"/>
      <c r="P226" s="167"/>
      <c r="Q226" s="87"/>
      <c r="R226" s="85"/>
      <c r="S226" s="87"/>
      <c r="T226" s="87"/>
      <c r="U226" s="87"/>
      <c r="V226" s="87"/>
      <c r="W226" s="87"/>
      <c r="X226" s="87"/>
      <c r="Y226" s="87"/>
      <c r="Z226" s="87"/>
      <c r="AA226" s="88"/>
      <c r="AB226" s="88"/>
      <c r="AC226" s="87"/>
      <c r="AD226" s="87"/>
      <c r="AE226" s="87"/>
      <c r="AF226" s="122"/>
      <c r="AG226" s="87"/>
      <c r="AH226" s="87"/>
      <c r="AI226" s="87"/>
      <c r="AJ226" s="87"/>
      <c r="AK226" s="87"/>
      <c r="AL226" s="87"/>
    </row>
    <row r="227" spans="1:38" ht="26.2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167"/>
      <c r="P227" s="167"/>
      <c r="Q227" s="87"/>
      <c r="R227" s="85"/>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167"/>
      <c r="P228" s="167"/>
      <c r="Q228" s="87"/>
      <c r="R228" s="85"/>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167"/>
      <c r="P229" s="167"/>
      <c r="Q229" s="87"/>
      <c r="R229" s="85"/>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167"/>
      <c r="P230" s="167"/>
      <c r="Q230" s="87"/>
      <c r="R230" s="85"/>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167"/>
      <c r="P231" s="167"/>
      <c r="Q231" s="87"/>
      <c r="R231" s="85"/>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167"/>
      <c r="P232" s="167"/>
      <c r="Q232" s="87"/>
      <c r="R232" s="85"/>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167"/>
      <c r="P233" s="167"/>
      <c r="Q233" s="87"/>
      <c r="R233" s="85"/>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167"/>
      <c r="P234" s="167"/>
      <c r="Q234" s="87"/>
      <c r="R234" s="85"/>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167"/>
      <c r="P235" s="167"/>
      <c r="Q235" s="87"/>
      <c r="R235" s="85"/>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167"/>
      <c r="P236" s="167"/>
      <c r="Q236" s="87"/>
      <c r="R236" s="85"/>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167"/>
      <c r="P237" s="167"/>
      <c r="Q237" s="87"/>
      <c r="R237" s="85"/>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167"/>
      <c r="P238" s="167"/>
      <c r="Q238" s="87"/>
      <c r="R238" s="85"/>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167"/>
      <c r="P239" s="167"/>
      <c r="Q239" s="87"/>
      <c r="R239" s="85"/>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167"/>
      <c r="P240" s="167"/>
      <c r="Q240" s="87"/>
      <c r="R240" s="85"/>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167"/>
      <c r="P241" s="167"/>
      <c r="Q241" s="87"/>
      <c r="R241" s="85"/>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167"/>
      <c r="P242" s="167"/>
      <c r="Q242" s="87"/>
      <c r="R242" s="85"/>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167"/>
      <c r="P243" s="167"/>
      <c r="Q243" s="87"/>
      <c r="R243" s="85"/>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167"/>
      <c r="P244" s="167"/>
      <c r="Q244" s="87"/>
      <c r="R244" s="8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c r="M245" s="73">
        <f t="shared" si="6"/>
        <v>0</v>
      </c>
      <c r="N245" s="46" t="str">
        <f t="shared" si="7"/>
        <v>OK</v>
      </c>
      <c r="O245" s="167"/>
      <c r="P245" s="167"/>
      <c r="Q245" s="87"/>
      <c r="R245" s="8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c r="M246" s="73">
        <f t="shared" si="6"/>
        <v>0</v>
      </c>
      <c r="N246" s="46" t="str">
        <f t="shared" si="7"/>
        <v>OK</v>
      </c>
      <c r="O246" s="167"/>
      <c r="P246" s="167"/>
      <c r="Q246" s="87"/>
      <c r="R246" s="8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c r="M247" s="73">
        <f t="shared" si="6"/>
        <v>0</v>
      </c>
      <c r="N247" s="46" t="str">
        <f t="shared" si="7"/>
        <v>OK</v>
      </c>
      <c r="O247" s="167"/>
      <c r="P247" s="167"/>
      <c r="Q247" s="87"/>
      <c r="R247" s="85"/>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v>1</v>
      </c>
      <c r="M248" s="73">
        <f t="shared" si="6"/>
        <v>0</v>
      </c>
      <c r="N248" s="46" t="str">
        <f t="shared" si="7"/>
        <v>OK</v>
      </c>
      <c r="O248" s="167"/>
      <c r="P248" s="167">
        <v>1</v>
      </c>
      <c r="Q248" s="87"/>
      <c r="R248" s="85"/>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c r="M249" s="73">
        <f t="shared" si="6"/>
        <v>0</v>
      </c>
      <c r="N249" s="46" t="str">
        <f t="shared" si="7"/>
        <v>OK</v>
      </c>
      <c r="O249" s="167"/>
      <c r="P249" s="167"/>
      <c r="Q249" s="87"/>
      <c r="R249" s="85"/>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c r="M250" s="73">
        <f t="shared" si="6"/>
        <v>0</v>
      </c>
      <c r="N250" s="46" t="str">
        <f t="shared" si="7"/>
        <v>OK</v>
      </c>
      <c r="O250" s="167"/>
      <c r="P250" s="167"/>
      <c r="Q250" s="87"/>
      <c r="R250" s="85"/>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5</v>
      </c>
      <c r="M251" s="73">
        <f t="shared" si="6"/>
        <v>5</v>
      </c>
      <c r="N251" s="46" t="str">
        <f t="shared" si="7"/>
        <v>OK</v>
      </c>
      <c r="O251" s="167"/>
      <c r="P251" s="167"/>
      <c r="Q251" s="87"/>
      <c r="R251" s="8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167"/>
      <c r="P252" s="167"/>
      <c r="Q252" s="87"/>
      <c r="R252" s="85"/>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167"/>
      <c r="P253" s="167"/>
      <c r="Q253" s="87"/>
      <c r="R253" s="85"/>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167"/>
      <c r="P254" s="167"/>
      <c r="Q254" s="87"/>
      <c r="R254" s="85"/>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167"/>
      <c r="P255" s="167"/>
      <c r="Q255" s="87"/>
      <c r="R255" s="8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167"/>
      <c r="P256" s="167"/>
      <c r="Q256" s="87"/>
      <c r="R256" s="85"/>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167"/>
      <c r="P257" s="167"/>
      <c r="Q257" s="87"/>
      <c r="R257" s="85"/>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c r="M258" s="73">
        <f t="shared" si="6"/>
        <v>0</v>
      </c>
      <c r="N258" s="46" t="str">
        <f t="shared" si="7"/>
        <v>OK</v>
      </c>
      <c r="O258" s="167"/>
      <c r="P258" s="167"/>
      <c r="Q258" s="87"/>
      <c r="R258" s="85"/>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167"/>
      <c r="P259" s="167"/>
      <c r="Q259" s="87"/>
      <c r="R259" s="8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167"/>
      <c r="P260" s="167"/>
      <c r="Q260" s="87"/>
      <c r="R260" s="8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167"/>
      <c r="P261" s="167"/>
      <c r="Q261" s="87"/>
      <c r="R261" s="8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167"/>
      <c r="P262" s="167"/>
      <c r="Q262" s="87"/>
      <c r="R262" s="8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26.2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167"/>
      <c r="P263" s="167"/>
      <c r="Q263" s="87"/>
      <c r="R263" s="85"/>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167"/>
      <c r="P264" s="167"/>
      <c r="Q264" s="87"/>
      <c r="R264" s="85"/>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167"/>
      <c r="P265" s="167"/>
      <c r="Q265" s="87"/>
      <c r="R265" s="85"/>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167"/>
      <c r="P266" s="167"/>
      <c r="Q266" s="87"/>
      <c r="R266" s="85"/>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167"/>
      <c r="P267" s="167"/>
      <c r="Q267" s="87"/>
      <c r="R267" s="8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c r="M268" s="73">
        <f t="shared" si="8"/>
        <v>0</v>
      </c>
      <c r="N268" s="46" t="str">
        <f t="shared" si="9"/>
        <v>OK</v>
      </c>
      <c r="O268" s="167"/>
      <c r="P268" s="167"/>
      <c r="Q268" s="87"/>
      <c r="R268" s="8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167"/>
      <c r="P269" s="167"/>
      <c r="Q269" s="87"/>
      <c r="R269" s="8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167"/>
      <c r="P270" s="167"/>
      <c r="Q270" s="87"/>
      <c r="R270" s="85"/>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167"/>
      <c r="P271" s="167"/>
      <c r="Q271" s="87"/>
      <c r="R271" s="85"/>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167"/>
      <c r="P272" s="167"/>
      <c r="Q272" s="87"/>
      <c r="R272" s="85"/>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167"/>
      <c r="P273" s="167"/>
      <c r="Q273" s="87"/>
      <c r="R273" s="85"/>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167"/>
      <c r="P274" s="167"/>
      <c r="Q274" s="87"/>
      <c r="R274" s="85"/>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v>100</v>
      </c>
      <c r="M275" s="73">
        <f t="shared" si="8"/>
        <v>100</v>
      </c>
      <c r="N275" s="46" t="str">
        <f t="shared" si="9"/>
        <v>OK</v>
      </c>
      <c r="O275" s="167"/>
      <c r="P275" s="167"/>
      <c r="Q275" s="87"/>
      <c r="R275" s="85"/>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2</v>
      </c>
      <c r="N276" s="46" t="str">
        <f t="shared" si="9"/>
        <v>OK</v>
      </c>
      <c r="O276" s="167"/>
      <c r="P276" s="167"/>
      <c r="Q276" s="87"/>
      <c r="R276" s="85"/>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167"/>
      <c r="P277" s="167"/>
      <c r="Q277" s="87"/>
      <c r="R277" s="8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167"/>
      <c r="P278" s="167"/>
      <c r="Q278" s="87"/>
      <c r="R278" s="85"/>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c r="M279" s="73">
        <f t="shared" si="8"/>
        <v>0</v>
      </c>
      <c r="N279" s="46" t="str">
        <f t="shared" si="9"/>
        <v>OK</v>
      </c>
      <c r="O279" s="167"/>
      <c r="P279" s="167"/>
      <c r="Q279" s="87"/>
      <c r="R279" s="85"/>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c r="M280" s="73">
        <f t="shared" si="8"/>
        <v>0</v>
      </c>
      <c r="N280" s="46" t="str">
        <f t="shared" si="9"/>
        <v>OK</v>
      </c>
      <c r="O280" s="167"/>
      <c r="P280" s="167"/>
      <c r="Q280" s="87"/>
      <c r="R280" s="85"/>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167"/>
      <c r="P281" s="167"/>
      <c r="Q281" s="87"/>
      <c r="R281" s="85"/>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c r="M282" s="73">
        <f t="shared" si="8"/>
        <v>0</v>
      </c>
      <c r="N282" s="46" t="str">
        <f t="shared" si="9"/>
        <v>OK</v>
      </c>
      <c r="O282" s="167"/>
      <c r="P282" s="167"/>
      <c r="Q282" s="87"/>
      <c r="R282" s="85"/>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167"/>
      <c r="P283" s="167"/>
      <c r="Q283" s="87"/>
      <c r="R283" s="85"/>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600</v>
      </c>
      <c r="M284" s="73">
        <f t="shared" si="8"/>
        <v>400</v>
      </c>
      <c r="N284" s="46" t="str">
        <f t="shared" si="9"/>
        <v>OK</v>
      </c>
      <c r="O284" s="167">
        <v>200</v>
      </c>
      <c r="P284" s="167"/>
      <c r="Q284" s="87"/>
      <c r="R284" s="85"/>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150</v>
      </c>
      <c r="M285" s="73">
        <f t="shared" si="8"/>
        <v>50</v>
      </c>
      <c r="N285" s="46" t="str">
        <f t="shared" si="9"/>
        <v>OK</v>
      </c>
      <c r="O285" s="167">
        <v>100</v>
      </c>
      <c r="P285" s="167"/>
      <c r="Q285" s="87"/>
      <c r="R285" s="85"/>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167"/>
      <c r="P286" s="167"/>
      <c r="Q286" s="87"/>
      <c r="R286" s="85"/>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40</v>
      </c>
      <c r="M287" s="73">
        <f t="shared" si="8"/>
        <v>40</v>
      </c>
      <c r="N287" s="46" t="str">
        <f t="shared" si="9"/>
        <v>OK</v>
      </c>
      <c r="O287" s="167"/>
      <c r="P287" s="167"/>
      <c r="Q287" s="87"/>
      <c r="R287" s="85"/>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167"/>
      <c r="P288" s="167"/>
      <c r="Q288" s="87"/>
      <c r="R288" s="85"/>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167"/>
      <c r="P289" s="167"/>
      <c r="Q289" s="87"/>
      <c r="R289" s="85"/>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167"/>
      <c r="P290" s="167"/>
      <c r="Q290" s="87"/>
      <c r="R290" s="85"/>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167"/>
      <c r="P291" s="167"/>
      <c r="Q291" s="87"/>
      <c r="R291" s="85"/>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167"/>
      <c r="P292" s="167"/>
      <c r="Q292" s="87"/>
      <c r="R292" s="85"/>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100</v>
      </c>
      <c r="M293" s="73">
        <f t="shared" si="8"/>
        <v>50</v>
      </c>
      <c r="N293" s="46" t="str">
        <f t="shared" si="9"/>
        <v>OK</v>
      </c>
      <c r="O293" s="167">
        <v>50</v>
      </c>
      <c r="P293" s="167"/>
      <c r="Q293" s="87"/>
      <c r="R293" s="85"/>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167"/>
      <c r="P294" s="167"/>
      <c r="Q294" s="87"/>
      <c r="R294" s="85"/>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167"/>
      <c r="P295" s="167"/>
      <c r="Q295" s="87"/>
      <c r="R295" s="85"/>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167"/>
      <c r="P296" s="167"/>
      <c r="Q296" s="87"/>
      <c r="R296" s="85"/>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167"/>
      <c r="P297" s="167"/>
      <c r="Q297" s="87"/>
      <c r="R297" s="85"/>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167"/>
      <c r="P298" s="167"/>
      <c r="Q298" s="87"/>
      <c r="R298" s="85"/>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c r="M299" s="73">
        <f t="shared" si="8"/>
        <v>0</v>
      </c>
      <c r="N299" s="46" t="str">
        <f t="shared" si="9"/>
        <v>OK</v>
      </c>
      <c r="O299" s="167"/>
      <c r="P299" s="167"/>
      <c r="Q299" s="87"/>
      <c r="R299" s="85"/>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100</v>
      </c>
      <c r="M300" s="73">
        <f t="shared" si="8"/>
        <v>50</v>
      </c>
      <c r="N300" s="46" t="str">
        <f t="shared" si="9"/>
        <v>OK</v>
      </c>
      <c r="O300" s="167">
        <v>50</v>
      </c>
      <c r="P300" s="167"/>
      <c r="Q300" s="87"/>
      <c r="R300" s="85"/>
      <c r="S300" s="87"/>
      <c r="T300" s="87"/>
      <c r="U300" s="87"/>
      <c r="V300" s="87"/>
      <c r="W300" s="87"/>
      <c r="X300" s="119"/>
      <c r="Y300" s="87"/>
      <c r="Z300" s="87"/>
      <c r="AA300" s="88"/>
      <c r="AB300" s="88"/>
      <c r="AC300" s="87"/>
      <c r="AD300" s="87"/>
      <c r="AE300" s="87"/>
      <c r="AF300" s="122"/>
      <c r="AG300" s="87"/>
      <c r="AH300" s="87"/>
      <c r="AI300" s="87"/>
      <c r="AJ300" s="87"/>
      <c r="AK300" s="87"/>
      <c r="AL300" s="87"/>
    </row>
    <row r="301" spans="1:38" ht="26.25">
      <c r="A301" s="191"/>
      <c r="B301" s="191"/>
      <c r="C301" s="125">
        <v>298</v>
      </c>
      <c r="D301" s="131" t="s">
        <v>510</v>
      </c>
      <c r="E301" s="34" t="s">
        <v>64</v>
      </c>
      <c r="F301" s="34" t="s">
        <v>747</v>
      </c>
      <c r="G301" s="34" t="s">
        <v>748</v>
      </c>
      <c r="H301" s="34" t="s">
        <v>130</v>
      </c>
      <c r="I301" s="47">
        <v>30</v>
      </c>
      <c r="J301" s="47">
        <v>30</v>
      </c>
      <c r="K301" s="58">
        <v>946</v>
      </c>
      <c r="L301" s="86"/>
      <c r="M301" s="73">
        <f t="shared" si="8"/>
        <v>0</v>
      </c>
      <c r="N301" s="46" t="str">
        <f t="shared" si="9"/>
        <v>OK</v>
      </c>
      <c r="O301" s="167"/>
      <c r="P301" s="167"/>
      <c r="Q301" s="87"/>
      <c r="R301" s="85"/>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c r="M302" s="73">
        <f t="shared" si="8"/>
        <v>0</v>
      </c>
      <c r="N302" s="46" t="str">
        <f t="shared" si="9"/>
        <v>OK</v>
      </c>
      <c r="O302" s="167"/>
      <c r="P302" s="167"/>
      <c r="Q302" s="87"/>
      <c r="R302" s="85"/>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167"/>
      <c r="P303" s="167"/>
      <c r="Q303" s="87"/>
      <c r="R303" s="85"/>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167"/>
      <c r="P304" s="167"/>
      <c r="Q304" s="87"/>
      <c r="R304" s="85"/>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c r="M305" s="73">
        <f t="shared" si="8"/>
        <v>0</v>
      </c>
      <c r="N305" s="46" t="str">
        <f t="shared" si="9"/>
        <v>OK</v>
      </c>
      <c r="O305" s="167"/>
      <c r="P305" s="167"/>
      <c r="Q305" s="87"/>
      <c r="R305" s="85"/>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c r="M306" s="73">
        <f t="shared" si="8"/>
        <v>0</v>
      </c>
      <c r="N306" s="46" t="str">
        <f t="shared" si="9"/>
        <v>OK</v>
      </c>
      <c r="O306" s="167"/>
      <c r="P306" s="167"/>
      <c r="Q306" s="87"/>
      <c r="R306" s="85"/>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20</v>
      </c>
      <c r="M307" s="73">
        <f t="shared" si="8"/>
        <v>20</v>
      </c>
      <c r="N307" s="46" t="str">
        <f t="shared" si="9"/>
        <v>OK</v>
      </c>
      <c r="O307" s="167"/>
      <c r="P307" s="167"/>
      <c r="Q307" s="87"/>
      <c r="R307" s="85"/>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10</v>
      </c>
      <c r="M308" s="73">
        <f t="shared" si="8"/>
        <v>0</v>
      </c>
      <c r="N308" s="46" t="str">
        <f t="shared" si="9"/>
        <v>OK</v>
      </c>
      <c r="O308" s="167"/>
      <c r="P308" s="167"/>
      <c r="Q308" s="87"/>
      <c r="R308" s="167">
        <v>10</v>
      </c>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c r="M309" s="73">
        <f t="shared" si="8"/>
        <v>0</v>
      </c>
      <c r="N309" s="46" t="str">
        <f t="shared" si="9"/>
        <v>OK</v>
      </c>
      <c r="O309" s="167"/>
      <c r="P309" s="167"/>
      <c r="Q309" s="87"/>
      <c r="R309" s="85"/>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c r="M310" s="73">
        <f t="shared" si="8"/>
        <v>0</v>
      </c>
      <c r="N310" s="46" t="str">
        <f t="shared" si="9"/>
        <v>OK</v>
      </c>
      <c r="O310" s="167"/>
      <c r="P310" s="167"/>
      <c r="Q310" s="87"/>
      <c r="R310" s="85"/>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50</v>
      </c>
      <c r="M311" s="73">
        <f t="shared" si="8"/>
        <v>30</v>
      </c>
      <c r="N311" s="46" t="str">
        <f t="shared" si="9"/>
        <v>OK</v>
      </c>
      <c r="O311" s="167"/>
      <c r="P311" s="167"/>
      <c r="Q311" s="87"/>
      <c r="R311" s="167">
        <v>20</v>
      </c>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c r="M312" s="73">
        <f t="shared" si="8"/>
        <v>0</v>
      </c>
      <c r="N312" s="46" t="str">
        <f t="shared" si="9"/>
        <v>OK</v>
      </c>
      <c r="O312" s="167"/>
      <c r="P312" s="167"/>
      <c r="Q312" s="87"/>
      <c r="R312" s="85"/>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c r="M313" s="73">
        <f t="shared" si="8"/>
        <v>0</v>
      </c>
      <c r="N313" s="46" t="str">
        <f t="shared" si="9"/>
        <v>OK</v>
      </c>
      <c r="O313" s="167"/>
      <c r="P313" s="167"/>
      <c r="Q313" s="87"/>
      <c r="R313" s="85"/>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50</v>
      </c>
      <c r="M314" s="73">
        <f t="shared" si="8"/>
        <v>30</v>
      </c>
      <c r="N314" s="46" t="str">
        <f t="shared" si="9"/>
        <v>OK</v>
      </c>
      <c r="O314" s="167"/>
      <c r="P314" s="167"/>
      <c r="Q314" s="87"/>
      <c r="R314" s="167">
        <v>20</v>
      </c>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167"/>
      <c r="P315" s="167"/>
      <c r="Q315" s="87"/>
      <c r="R315" s="85"/>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c r="M316" s="73">
        <f t="shared" si="8"/>
        <v>0</v>
      </c>
      <c r="N316" s="46" t="str">
        <f t="shared" si="9"/>
        <v>OK</v>
      </c>
      <c r="O316" s="167"/>
      <c r="P316" s="167"/>
      <c r="Q316" s="87"/>
      <c r="R316" s="85"/>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v>10</v>
      </c>
      <c r="M317" s="73">
        <f t="shared" si="8"/>
        <v>10</v>
      </c>
      <c r="N317" s="46" t="str">
        <f t="shared" si="9"/>
        <v>OK</v>
      </c>
      <c r="O317" s="167"/>
      <c r="P317" s="167"/>
      <c r="Q317" s="87"/>
      <c r="R317" s="85"/>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167"/>
      <c r="P318" s="167"/>
      <c r="Q318" s="87"/>
      <c r="R318" s="85"/>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167"/>
      <c r="P319" s="167"/>
      <c r="Q319" s="87"/>
      <c r="R319" s="85"/>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167"/>
      <c r="P320" s="167"/>
      <c r="Q320" s="87"/>
      <c r="R320" s="85"/>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c r="M321" s="73">
        <f t="shared" si="8"/>
        <v>0</v>
      </c>
      <c r="N321" s="46" t="str">
        <f t="shared" si="9"/>
        <v>OK</v>
      </c>
      <c r="O321" s="167"/>
      <c r="P321" s="167"/>
      <c r="Q321" s="87"/>
      <c r="R321" s="85"/>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c r="M322" s="73">
        <f t="shared" si="8"/>
        <v>0</v>
      </c>
      <c r="N322" s="46" t="str">
        <f t="shared" si="9"/>
        <v>OK</v>
      </c>
      <c r="O322" s="167"/>
      <c r="P322" s="167"/>
      <c r="Q322" s="87"/>
      <c r="R322" s="85"/>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10</v>
      </c>
      <c r="M323" s="73">
        <f t="shared" si="8"/>
        <v>10</v>
      </c>
      <c r="N323" s="46" t="str">
        <f t="shared" si="9"/>
        <v>OK</v>
      </c>
      <c r="O323" s="167"/>
      <c r="P323" s="167"/>
      <c r="Q323" s="87"/>
      <c r="R323" s="85"/>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c r="M324" s="73">
        <f t="shared" ref="M324:M387" si="10">L324-(SUM(O324:AL324))</f>
        <v>0</v>
      </c>
      <c r="N324" s="46" t="str">
        <f t="shared" si="9"/>
        <v>OK</v>
      </c>
      <c r="O324" s="167"/>
      <c r="P324" s="167"/>
      <c r="Q324" s="87"/>
      <c r="R324" s="85"/>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c r="M325" s="73">
        <f t="shared" si="10"/>
        <v>0</v>
      </c>
      <c r="N325" s="46" t="str">
        <f t="shared" ref="N325:N388" si="11">IF(M325&lt;0,"ATENÇÃO","OK")</f>
        <v>OK</v>
      </c>
      <c r="O325" s="167"/>
      <c r="P325" s="167"/>
      <c r="Q325" s="87"/>
      <c r="R325" s="85"/>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c r="M326" s="73">
        <f t="shared" si="10"/>
        <v>0</v>
      </c>
      <c r="N326" s="46" t="str">
        <f t="shared" si="11"/>
        <v>OK</v>
      </c>
      <c r="O326" s="167"/>
      <c r="P326" s="167"/>
      <c r="Q326" s="87"/>
      <c r="R326" s="85"/>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167"/>
      <c r="P327" s="167"/>
      <c r="Q327" s="87"/>
      <c r="R327" s="85"/>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c r="M328" s="73">
        <f t="shared" si="10"/>
        <v>0</v>
      </c>
      <c r="N328" s="46" t="str">
        <f t="shared" si="11"/>
        <v>OK</v>
      </c>
      <c r="O328" s="167"/>
      <c r="P328" s="167"/>
      <c r="Q328" s="87"/>
      <c r="R328" s="85"/>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c r="M329" s="73">
        <f t="shared" si="10"/>
        <v>0</v>
      </c>
      <c r="N329" s="46" t="str">
        <f t="shared" si="11"/>
        <v>OK</v>
      </c>
      <c r="O329" s="167"/>
      <c r="P329" s="167"/>
      <c r="Q329" s="87"/>
      <c r="R329" s="85"/>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c r="M330" s="73">
        <f t="shared" si="10"/>
        <v>0</v>
      </c>
      <c r="N330" s="46" t="str">
        <f t="shared" si="11"/>
        <v>OK</v>
      </c>
      <c r="O330" s="167"/>
      <c r="P330" s="167"/>
      <c r="Q330" s="87"/>
      <c r="R330" s="85"/>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167"/>
      <c r="P331" s="167"/>
      <c r="Q331" s="87"/>
      <c r="R331" s="85"/>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167"/>
      <c r="P332" s="167"/>
      <c r="Q332" s="87"/>
      <c r="R332" s="8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167"/>
      <c r="P333" s="167"/>
      <c r="Q333" s="87"/>
      <c r="R333" s="85"/>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167"/>
      <c r="P334" s="167"/>
      <c r="Q334" s="87"/>
      <c r="R334" s="85"/>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167"/>
      <c r="P335" s="167"/>
      <c r="Q335" s="87"/>
      <c r="R335" s="85"/>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167"/>
      <c r="P336" s="167"/>
      <c r="Q336" s="87"/>
      <c r="R336" s="85"/>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167"/>
      <c r="P337" s="167"/>
      <c r="Q337" s="87"/>
      <c r="R337" s="85"/>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167"/>
      <c r="P338" s="167"/>
      <c r="Q338" s="87"/>
      <c r="R338" s="8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167"/>
      <c r="P339" s="167"/>
      <c r="Q339" s="87"/>
      <c r="R339" s="8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167"/>
      <c r="P340" s="167"/>
      <c r="Q340" s="87"/>
      <c r="R340" s="85"/>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167"/>
      <c r="P341" s="167"/>
      <c r="Q341" s="87"/>
      <c r="R341" s="85"/>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167"/>
      <c r="P342" s="167"/>
      <c r="Q342" s="87"/>
      <c r="R342" s="85"/>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167"/>
      <c r="P343" s="167"/>
      <c r="Q343" s="87"/>
      <c r="R343" s="85"/>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167"/>
      <c r="P344" s="167"/>
      <c r="Q344" s="87"/>
      <c r="R344" s="8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167"/>
      <c r="P345" s="167"/>
      <c r="Q345" s="87"/>
      <c r="R345" s="8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167"/>
      <c r="P346" s="167"/>
      <c r="Q346" s="87"/>
      <c r="R346" s="85"/>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c r="M347" s="73">
        <f t="shared" si="10"/>
        <v>0</v>
      </c>
      <c r="N347" s="46" t="str">
        <f t="shared" si="11"/>
        <v>OK</v>
      </c>
      <c r="O347" s="167"/>
      <c r="P347" s="167"/>
      <c r="Q347" s="87"/>
      <c r="R347" s="85"/>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c r="M348" s="73">
        <f t="shared" si="10"/>
        <v>0</v>
      </c>
      <c r="N348" s="46" t="str">
        <f t="shared" si="11"/>
        <v>OK</v>
      </c>
      <c r="O348" s="167"/>
      <c r="P348" s="167"/>
      <c r="Q348" s="87"/>
      <c r="R348" s="85"/>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c r="M349" s="73">
        <f t="shared" si="10"/>
        <v>0</v>
      </c>
      <c r="N349" s="46" t="str">
        <f t="shared" si="11"/>
        <v>OK</v>
      </c>
      <c r="O349" s="167"/>
      <c r="P349" s="167"/>
      <c r="Q349" s="87"/>
      <c r="R349" s="85"/>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c r="M350" s="73">
        <f t="shared" si="10"/>
        <v>0</v>
      </c>
      <c r="N350" s="46" t="str">
        <f t="shared" si="11"/>
        <v>OK</v>
      </c>
      <c r="O350" s="167"/>
      <c r="P350" s="167"/>
      <c r="Q350" s="87"/>
      <c r="R350" s="85"/>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v>5</v>
      </c>
      <c r="M351" s="73">
        <f t="shared" si="10"/>
        <v>3</v>
      </c>
      <c r="N351" s="46" t="str">
        <f t="shared" si="11"/>
        <v>OK</v>
      </c>
      <c r="O351" s="167">
        <v>2</v>
      </c>
      <c r="P351" s="167"/>
      <c r="Q351" s="87"/>
      <c r="R351" s="85"/>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v>20</v>
      </c>
      <c r="M352" s="73">
        <f t="shared" si="10"/>
        <v>20</v>
      </c>
      <c r="N352" s="46" t="str">
        <f t="shared" si="11"/>
        <v>OK</v>
      </c>
      <c r="O352" s="167"/>
      <c r="P352" s="167"/>
      <c r="Q352" s="87"/>
      <c r="R352" s="85"/>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v>10</v>
      </c>
      <c r="M353" s="73">
        <f t="shared" si="10"/>
        <v>10</v>
      </c>
      <c r="N353" s="46" t="str">
        <f t="shared" si="11"/>
        <v>OK</v>
      </c>
      <c r="O353" s="167"/>
      <c r="P353" s="167"/>
      <c r="Q353" s="87"/>
      <c r="R353" s="85"/>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v>10</v>
      </c>
      <c r="M354" s="73">
        <f t="shared" si="10"/>
        <v>10</v>
      </c>
      <c r="N354" s="46" t="str">
        <f t="shared" si="11"/>
        <v>OK</v>
      </c>
      <c r="O354" s="167"/>
      <c r="P354" s="167"/>
      <c r="Q354" s="87"/>
      <c r="R354" s="85"/>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v>10</v>
      </c>
      <c r="M355" s="73">
        <f t="shared" si="10"/>
        <v>10</v>
      </c>
      <c r="N355" s="46" t="str">
        <f t="shared" si="11"/>
        <v>OK</v>
      </c>
      <c r="O355" s="167"/>
      <c r="P355" s="167"/>
      <c r="Q355" s="87"/>
      <c r="R355" s="85"/>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167"/>
      <c r="P356" s="167"/>
      <c r="Q356" s="87"/>
      <c r="R356" s="85"/>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167"/>
      <c r="P357" s="167"/>
      <c r="Q357" s="87"/>
      <c r="R357" s="85"/>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2</v>
      </c>
      <c r="M358" s="73">
        <f t="shared" si="10"/>
        <v>2</v>
      </c>
      <c r="N358" s="46" t="str">
        <f t="shared" si="11"/>
        <v>OK</v>
      </c>
      <c r="O358" s="167"/>
      <c r="P358" s="167"/>
      <c r="Q358" s="87"/>
      <c r="R358" s="85"/>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c r="M359" s="73">
        <f t="shared" si="10"/>
        <v>0</v>
      </c>
      <c r="N359" s="46" t="str">
        <f t="shared" si="11"/>
        <v>OK</v>
      </c>
      <c r="O359" s="167"/>
      <c r="P359" s="167"/>
      <c r="Q359" s="87"/>
      <c r="R359" s="85"/>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c r="M360" s="73">
        <f t="shared" si="10"/>
        <v>0</v>
      </c>
      <c r="N360" s="46" t="str">
        <f t="shared" si="11"/>
        <v>OK</v>
      </c>
      <c r="O360" s="167"/>
      <c r="P360" s="167"/>
      <c r="Q360" s="87"/>
      <c r="R360" s="85"/>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c r="M361" s="73">
        <f t="shared" si="10"/>
        <v>0</v>
      </c>
      <c r="N361" s="46" t="str">
        <f t="shared" si="11"/>
        <v>OK</v>
      </c>
      <c r="O361" s="167"/>
      <c r="P361" s="167"/>
      <c r="Q361" s="87"/>
      <c r="R361" s="85"/>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167"/>
      <c r="P362" s="167"/>
      <c r="Q362" s="87"/>
      <c r="R362" s="85"/>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167"/>
      <c r="P363" s="167"/>
      <c r="Q363" s="87"/>
      <c r="R363" s="85"/>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167"/>
      <c r="P364" s="167"/>
      <c r="Q364" s="87"/>
      <c r="R364" s="85"/>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167"/>
      <c r="P365" s="167"/>
      <c r="Q365" s="87"/>
      <c r="R365" s="85"/>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167"/>
      <c r="P366" s="167"/>
      <c r="Q366" s="87"/>
      <c r="R366" s="85"/>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c r="M367" s="73">
        <f t="shared" si="10"/>
        <v>0</v>
      </c>
      <c r="N367" s="46" t="str">
        <f t="shared" si="11"/>
        <v>OK</v>
      </c>
      <c r="O367" s="167"/>
      <c r="P367" s="167"/>
      <c r="Q367" s="87"/>
      <c r="R367" s="85"/>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c r="M368" s="73">
        <f t="shared" si="10"/>
        <v>0</v>
      </c>
      <c r="N368" s="46" t="str">
        <f t="shared" si="11"/>
        <v>OK</v>
      </c>
      <c r="O368" s="167"/>
      <c r="P368" s="167"/>
      <c r="Q368" s="87"/>
      <c r="R368" s="85"/>
      <c r="S368" s="95"/>
      <c r="T368" s="95"/>
      <c r="U368" s="89"/>
      <c r="V368" s="89"/>
      <c r="W368" s="89"/>
      <c r="X368" s="115"/>
      <c r="Y368" s="77"/>
      <c r="Z368" s="89"/>
      <c r="AA368" s="80"/>
      <c r="AB368" s="80"/>
      <c r="AC368" s="89"/>
      <c r="AD368" s="89"/>
      <c r="AE368" s="89"/>
      <c r="AF368" s="123"/>
      <c r="AG368" s="89"/>
      <c r="AH368" s="89"/>
      <c r="AI368" s="89"/>
      <c r="AJ368" s="89"/>
      <c r="AK368" s="89"/>
      <c r="AL368" s="89"/>
    </row>
    <row r="369" spans="1:38" ht="26.25">
      <c r="A369" s="185"/>
      <c r="B369" s="185"/>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167"/>
      <c r="P369" s="167"/>
      <c r="Q369" s="87"/>
      <c r="R369" s="85"/>
      <c r="S369" s="95"/>
      <c r="T369" s="95"/>
      <c r="U369" s="89"/>
      <c r="V369" s="89"/>
      <c r="W369" s="89"/>
      <c r="X369" s="115"/>
      <c r="Y369" s="77"/>
      <c r="Z369" s="89"/>
      <c r="AA369" s="80"/>
      <c r="AB369" s="80"/>
      <c r="AC369" s="89"/>
      <c r="AD369" s="89"/>
      <c r="AE369" s="89"/>
      <c r="AF369" s="123"/>
      <c r="AG369" s="89"/>
      <c r="AH369" s="89"/>
      <c r="AI369" s="89"/>
      <c r="AJ369" s="89"/>
      <c r="AK369" s="89"/>
      <c r="AL369" s="89"/>
    </row>
    <row r="370" spans="1:38" ht="26.25">
      <c r="A370" s="185"/>
      <c r="B370" s="185"/>
      <c r="C370" s="126">
        <v>367</v>
      </c>
      <c r="D370" s="132" t="s">
        <v>381</v>
      </c>
      <c r="E370" s="49" t="s">
        <v>64</v>
      </c>
      <c r="F370" s="49" t="s">
        <v>726</v>
      </c>
      <c r="G370" s="55" t="s">
        <v>726</v>
      </c>
      <c r="H370" s="57" t="s">
        <v>67</v>
      </c>
      <c r="I370" s="48">
        <v>30</v>
      </c>
      <c r="J370" s="48">
        <v>30</v>
      </c>
      <c r="K370" s="71">
        <v>4.25</v>
      </c>
      <c r="L370" s="86"/>
      <c r="M370" s="73">
        <f t="shared" si="10"/>
        <v>0</v>
      </c>
      <c r="N370" s="46" t="str">
        <f t="shared" si="11"/>
        <v>OK</v>
      </c>
      <c r="O370" s="167"/>
      <c r="P370" s="167"/>
      <c r="Q370" s="87"/>
      <c r="R370" s="85"/>
      <c r="S370" s="95"/>
      <c r="T370" s="95"/>
      <c r="U370" s="89"/>
      <c r="V370" s="89"/>
      <c r="W370" s="89"/>
      <c r="X370" s="115"/>
      <c r="Y370" s="77"/>
      <c r="Z370" s="89"/>
      <c r="AA370" s="80"/>
      <c r="AB370" s="80"/>
      <c r="AC370" s="89"/>
      <c r="AD370" s="89"/>
      <c r="AE370" s="89"/>
      <c r="AF370" s="123"/>
      <c r="AG370" s="89"/>
      <c r="AH370" s="89"/>
      <c r="AI370" s="89"/>
      <c r="AJ370" s="89"/>
      <c r="AK370" s="89"/>
      <c r="AL370" s="89"/>
    </row>
    <row r="371" spans="1:38" ht="26.25">
      <c r="A371" s="185"/>
      <c r="B371" s="185"/>
      <c r="C371" s="126">
        <v>368</v>
      </c>
      <c r="D371" s="132" t="s">
        <v>382</v>
      </c>
      <c r="E371" s="49" t="s">
        <v>64</v>
      </c>
      <c r="F371" s="49" t="s">
        <v>726</v>
      </c>
      <c r="G371" s="55" t="s">
        <v>726</v>
      </c>
      <c r="H371" s="57" t="s">
        <v>67</v>
      </c>
      <c r="I371" s="48">
        <v>30</v>
      </c>
      <c r="J371" s="48">
        <v>30</v>
      </c>
      <c r="K371" s="71">
        <v>4.43</v>
      </c>
      <c r="L371" s="86"/>
      <c r="M371" s="73">
        <f t="shared" si="10"/>
        <v>0</v>
      </c>
      <c r="N371" s="46" t="str">
        <f t="shared" si="11"/>
        <v>OK</v>
      </c>
      <c r="O371" s="167"/>
      <c r="P371" s="167"/>
      <c r="Q371" s="87"/>
      <c r="R371" s="85"/>
      <c r="S371" s="95"/>
      <c r="T371" s="95"/>
      <c r="U371" s="89"/>
      <c r="V371" s="89"/>
      <c r="W371" s="89"/>
      <c r="X371" s="115"/>
      <c r="Y371" s="77"/>
      <c r="Z371" s="89"/>
      <c r="AA371" s="80"/>
      <c r="AB371" s="80"/>
      <c r="AC371" s="89"/>
      <c r="AD371" s="89"/>
      <c r="AE371" s="89"/>
      <c r="AF371" s="123"/>
      <c r="AG371" s="89"/>
      <c r="AH371" s="89"/>
      <c r="AI371" s="89"/>
      <c r="AJ371" s="89"/>
      <c r="AK371" s="89"/>
      <c r="AL371" s="89"/>
    </row>
    <row r="372" spans="1:38" ht="26.25">
      <c r="A372" s="185"/>
      <c r="B372" s="185"/>
      <c r="C372" s="126">
        <v>369</v>
      </c>
      <c r="D372" s="132" t="s">
        <v>383</v>
      </c>
      <c r="E372" s="49" t="s">
        <v>64</v>
      </c>
      <c r="F372" s="49" t="s">
        <v>726</v>
      </c>
      <c r="G372" s="55" t="s">
        <v>726</v>
      </c>
      <c r="H372" s="57" t="s">
        <v>67</v>
      </c>
      <c r="I372" s="48">
        <v>30</v>
      </c>
      <c r="J372" s="48">
        <v>30</v>
      </c>
      <c r="K372" s="71">
        <v>4.7</v>
      </c>
      <c r="L372" s="86"/>
      <c r="M372" s="73">
        <f t="shared" si="10"/>
        <v>0</v>
      </c>
      <c r="N372" s="46" t="str">
        <f t="shared" si="11"/>
        <v>OK</v>
      </c>
      <c r="O372" s="167"/>
      <c r="P372" s="167"/>
      <c r="Q372" s="87"/>
      <c r="R372" s="85"/>
      <c r="S372" s="95"/>
      <c r="T372" s="95"/>
      <c r="U372" s="89"/>
      <c r="V372" s="89"/>
      <c r="W372" s="89"/>
      <c r="X372" s="115"/>
      <c r="Y372" s="77"/>
      <c r="Z372" s="89"/>
      <c r="AA372" s="80"/>
      <c r="AB372" s="80"/>
      <c r="AC372" s="89"/>
      <c r="AD372" s="89"/>
      <c r="AE372" s="89"/>
      <c r="AF372" s="123"/>
      <c r="AG372" s="89"/>
      <c r="AH372" s="89"/>
      <c r="AI372" s="89"/>
      <c r="AJ372" s="89"/>
      <c r="AK372" s="89"/>
      <c r="AL372" s="89"/>
    </row>
    <row r="373" spans="1:38" ht="26.25">
      <c r="A373" s="185"/>
      <c r="B373" s="185"/>
      <c r="C373" s="126">
        <v>370</v>
      </c>
      <c r="D373" s="132" t="s">
        <v>384</v>
      </c>
      <c r="E373" s="49" t="s">
        <v>64</v>
      </c>
      <c r="F373" s="49" t="s">
        <v>726</v>
      </c>
      <c r="G373" s="55" t="s">
        <v>726</v>
      </c>
      <c r="H373" s="57" t="s">
        <v>67</v>
      </c>
      <c r="I373" s="48">
        <v>30</v>
      </c>
      <c r="J373" s="48">
        <v>30</v>
      </c>
      <c r="K373" s="71">
        <v>5.33</v>
      </c>
      <c r="L373" s="86"/>
      <c r="M373" s="73">
        <f t="shared" si="10"/>
        <v>0</v>
      </c>
      <c r="N373" s="46" t="str">
        <f t="shared" si="11"/>
        <v>OK</v>
      </c>
      <c r="O373" s="167"/>
      <c r="P373" s="167"/>
      <c r="Q373" s="87"/>
      <c r="R373" s="85"/>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167"/>
      <c r="P374" s="167"/>
      <c r="Q374" s="87"/>
      <c r="R374" s="85"/>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167"/>
      <c r="P375" s="167"/>
      <c r="Q375" s="87"/>
      <c r="R375" s="85"/>
      <c r="S375" s="95"/>
      <c r="T375" s="95"/>
      <c r="U375" s="89"/>
      <c r="V375" s="89"/>
      <c r="W375" s="89"/>
      <c r="X375" s="115"/>
      <c r="Y375" s="77"/>
      <c r="Z375" s="89"/>
      <c r="AA375" s="80"/>
      <c r="AB375" s="80"/>
      <c r="AC375" s="89"/>
      <c r="AD375" s="89"/>
      <c r="AE375" s="89"/>
      <c r="AF375" s="123"/>
      <c r="AG375" s="89"/>
      <c r="AH375" s="89"/>
      <c r="AI375" s="89"/>
      <c r="AJ375" s="89"/>
      <c r="AK375" s="89"/>
      <c r="AL375" s="89"/>
    </row>
    <row r="376" spans="1:38" ht="26.25">
      <c r="A376" s="185"/>
      <c r="B376" s="185"/>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167"/>
      <c r="P376" s="167"/>
      <c r="Q376" s="87"/>
      <c r="R376" s="85"/>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c r="M377" s="73">
        <f t="shared" si="10"/>
        <v>0</v>
      </c>
      <c r="N377" s="46" t="str">
        <f t="shared" si="11"/>
        <v>OK</v>
      </c>
      <c r="O377" s="167"/>
      <c r="P377" s="167"/>
      <c r="Q377" s="87"/>
      <c r="R377" s="85"/>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c r="M378" s="73">
        <f t="shared" si="10"/>
        <v>0</v>
      </c>
      <c r="N378" s="46" t="str">
        <f t="shared" si="11"/>
        <v>OK</v>
      </c>
      <c r="O378" s="167"/>
      <c r="P378" s="167"/>
      <c r="Q378" s="87"/>
      <c r="R378" s="85"/>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c r="M379" s="73">
        <f t="shared" si="10"/>
        <v>0</v>
      </c>
      <c r="N379" s="46" t="str">
        <f t="shared" si="11"/>
        <v>OK</v>
      </c>
      <c r="O379" s="167"/>
      <c r="P379" s="167"/>
      <c r="Q379" s="87"/>
      <c r="R379" s="85"/>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c r="M380" s="73">
        <f t="shared" si="10"/>
        <v>0</v>
      </c>
      <c r="N380" s="46" t="str">
        <f t="shared" si="11"/>
        <v>OK</v>
      </c>
      <c r="O380" s="167"/>
      <c r="P380" s="167"/>
      <c r="Q380" s="87"/>
      <c r="R380" s="85"/>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c r="M381" s="73">
        <f t="shared" si="10"/>
        <v>0</v>
      </c>
      <c r="N381" s="46" t="str">
        <f t="shared" si="11"/>
        <v>OK</v>
      </c>
      <c r="O381" s="167"/>
      <c r="P381" s="167"/>
      <c r="Q381" s="87"/>
      <c r="R381" s="85"/>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167"/>
      <c r="P382" s="167"/>
      <c r="Q382" s="87"/>
      <c r="R382" s="85"/>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c r="M383" s="73">
        <f t="shared" si="10"/>
        <v>0</v>
      </c>
      <c r="N383" s="46" t="str">
        <f t="shared" si="11"/>
        <v>OK</v>
      </c>
      <c r="O383" s="167"/>
      <c r="P383" s="167"/>
      <c r="Q383" s="87"/>
      <c r="R383" s="85"/>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167"/>
      <c r="P384" s="167"/>
      <c r="Q384" s="87"/>
      <c r="R384" s="85"/>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167"/>
      <c r="P385" s="167"/>
      <c r="Q385" s="87"/>
      <c r="R385" s="85"/>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167"/>
      <c r="P386" s="167"/>
      <c r="Q386" s="87"/>
      <c r="R386" s="85"/>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167"/>
      <c r="P387" s="167"/>
      <c r="Q387" s="87"/>
      <c r="R387" s="85"/>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167"/>
      <c r="P388" s="167"/>
      <c r="Q388" s="87"/>
      <c r="R388" s="85"/>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167"/>
      <c r="P389" s="167"/>
      <c r="Q389" s="87"/>
      <c r="R389" s="85"/>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167"/>
      <c r="P390" s="167"/>
      <c r="Q390" s="87"/>
      <c r="R390" s="85"/>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167"/>
      <c r="P391" s="167"/>
      <c r="Q391" s="87"/>
      <c r="R391" s="85"/>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167"/>
      <c r="P392" s="167"/>
      <c r="Q392" s="87"/>
      <c r="R392" s="85"/>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167"/>
      <c r="P393" s="167"/>
      <c r="Q393" s="87"/>
      <c r="R393" s="85"/>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167"/>
      <c r="P394" s="167"/>
      <c r="Q394" s="87"/>
      <c r="R394" s="85"/>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167"/>
      <c r="P395" s="167"/>
      <c r="Q395" s="87"/>
      <c r="R395" s="85"/>
      <c r="S395" s="95"/>
      <c r="T395" s="95"/>
      <c r="U395" s="89"/>
      <c r="V395" s="89"/>
      <c r="W395" s="89"/>
      <c r="X395" s="115"/>
      <c r="Y395" s="77"/>
      <c r="Z395" s="89"/>
      <c r="AA395" s="80"/>
      <c r="AB395" s="80"/>
      <c r="AC395" s="89"/>
      <c r="AD395" s="89"/>
      <c r="AE395" s="89"/>
      <c r="AF395" s="123"/>
      <c r="AG395" s="89"/>
      <c r="AH395" s="89"/>
      <c r="AI395" s="89"/>
      <c r="AJ395" s="89"/>
      <c r="AK395" s="89"/>
      <c r="AL395" s="89"/>
    </row>
    <row r="396" spans="1:38" ht="26.2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167"/>
      <c r="P396" s="167"/>
      <c r="Q396" s="87"/>
      <c r="R396" s="85"/>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167"/>
      <c r="P397" s="167"/>
      <c r="Q397" s="87"/>
      <c r="R397" s="85"/>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167"/>
      <c r="P398" s="167"/>
      <c r="Q398" s="87"/>
      <c r="R398" s="85"/>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167"/>
      <c r="P399" s="167"/>
      <c r="Q399" s="87"/>
      <c r="R399" s="85"/>
      <c r="S399" s="95"/>
      <c r="T399" s="95"/>
      <c r="U399" s="89"/>
      <c r="V399" s="89"/>
      <c r="W399" s="89"/>
      <c r="X399" s="115"/>
      <c r="Y399" s="77"/>
      <c r="Z399" s="89"/>
      <c r="AA399" s="80"/>
      <c r="AB399" s="80"/>
      <c r="AC399" s="89"/>
      <c r="AD399" s="89"/>
      <c r="AE399" s="89"/>
      <c r="AF399" s="123"/>
      <c r="AG399" s="89"/>
      <c r="AH399" s="89"/>
      <c r="AI399" s="89"/>
      <c r="AJ399" s="89"/>
      <c r="AK399" s="89"/>
      <c r="AL399" s="89"/>
    </row>
    <row r="400" spans="1:38" ht="26.25">
      <c r="A400" s="191"/>
      <c r="B400" s="191"/>
      <c r="C400" s="125">
        <v>397</v>
      </c>
      <c r="D400" s="131" t="s">
        <v>408</v>
      </c>
      <c r="E400" s="90" t="s">
        <v>64</v>
      </c>
      <c r="F400" s="90" t="s">
        <v>816</v>
      </c>
      <c r="G400" s="91" t="s">
        <v>816</v>
      </c>
      <c r="H400" s="92" t="s">
        <v>67</v>
      </c>
      <c r="I400" s="47">
        <v>30</v>
      </c>
      <c r="J400" s="47">
        <v>30</v>
      </c>
      <c r="K400" s="93">
        <v>1.25</v>
      </c>
      <c r="L400" s="86"/>
      <c r="M400" s="73">
        <f t="shared" si="12"/>
        <v>0</v>
      </c>
      <c r="N400" s="46" t="str">
        <f t="shared" si="13"/>
        <v>OK</v>
      </c>
      <c r="O400" s="167"/>
      <c r="P400" s="167"/>
      <c r="Q400" s="87"/>
      <c r="R400" s="85"/>
      <c r="S400" s="95"/>
      <c r="T400" s="95"/>
      <c r="U400" s="89"/>
      <c r="V400" s="89"/>
      <c r="W400" s="89"/>
      <c r="X400" s="115"/>
      <c r="Y400" s="77"/>
      <c r="Z400" s="89"/>
      <c r="AA400" s="80"/>
      <c r="AB400" s="80"/>
      <c r="AC400" s="89"/>
      <c r="AD400" s="89"/>
      <c r="AE400" s="89"/>
      <c r="AF400" s="123"/>
      <c r="AG400" s="89"/>
      <c r="AH400" s="89"/>
      <c r="AI400" s="89"/>
      <c r="AJ400" s="89"/>
      <c r="AK400" s="89"/>
      <c r="AL400" s="89"/>
    </row>
    <row r="401" spans="1:38" ht="26.25">
      <c r="A401" s="191"/>
      <c r="B401" s="191"/>
      <c r="C401" s="125">
        <v>398</v>
      </c>
      <c r="D401" s="131" t="s">
        <v>409</v>
      </c>
      <c r="E401" s="90" t="s">
        <v>64</v>
      </c>
      <c r="F401" s="90" t="s">
        <v>816</v>
      </c>
      <c r="G401" s="91" t="s">
        <v>816</v>
      </c>
      <c r="H401" s="92" t="s">
        <v>67</v>
      </c>
      <c r="I401" s="47">
        <v>30</v>
      </c>
      <c r="J401" s="47">
        <v>30</v>
      </c>
      <c r="K401" s="93">
        <v>2.0299999999999998</v>
      </c>
      <c r="L401" s="86"/>
      <c r="M401" s="73">
        <f t="shared" si="12"/>
        <v>0</v>
      </c>
      <c r="N401" s="46" t="str">
        <f t="shared" si="13"/>
        <v>OK</v>
      </c>
      <c r="O401" s="167"/>
      <c r="P401" s="167"/>
      <c r="Q401" s="87"/>
      <c r="R401" s="85"/>
      <c r="S401" s="95"/>
      <c r="T401" s="95"/>
      <c r="U401" s="89"/>
      <c r="V401" s="89"/>
      <c r="W401" s="89"/>
      <c r="X401" s="115"/>
      <c r="Y401" s="77"/>
      <c r="Z401" s="89"/>
      <c r="AA401" s="80"/>
      <c r="AB401" s="80"/>
      <c r="AC401" s="89"/>
      <c r="AD401" s="89"/>
      <c r="AE401" s="89"/>
      <c r="AF401" s="123"/>
      <c r="AG401" s="89"/>
      <c r="AH401" s="89"/>
      <c r="AI401" s="89"/>
      <c r="AJ401" s="89"/>
      <c r="AK401" s="89"/>
      <c r="AL401" s="89"/>
    </row>
    <row r="402" spans="1:38" ht="26.25">
      <c r="A402" s="191"/>
      <c r="B402" s="191"/>
      <c r="C402" s="125">
        <v>399</v>
      </c>
      <c r="D402" s="131" t="s">
        <v>410</v>
      </c>
      <c r="E402" s="90" t="s">
        <v>64</v>
      </c>
      <c r="F402" s="90" t="s">
        <v>816</v>
      </c>
      <c r="G402" s="91" t="s">
        <v>816</v>
      </c>
      <c r="H402" s="92" t="s">
        <v>67</v>
      </c>
      <c r="I402" s="47">
        <v>30</v>
      </c>
      <c r="J402" s="47">
        <v>30</v>
      </c>
      <c r="K402" s="93">
        <v>2.92</v>
      </c>
      <c r="L402" s="86"/>
      <c r="M402" s="73">
        <f t="shared" si="12"/>
        <v>0</v>
      </c>
      <c r="N402" s="46" t="str">
        <f t="shared" si="13"/>
        <v>OK</v>
      </c>
      <c r="O402" s="167"/>
      <c r="P402" s="167"/>
      <c r="Q402" s="87"/>
      <c r="R402" s="85"/>
      <c r="S402" s="95"/>
      <c r="T402" s="95"/>
      <c r="U402" s="89"/>
      <c r="V402" s="89"/>
      <c r="W402" s="89"/>
      <c r="X402" s="115"/>
      <c r="Y402" s="77"/>
      <c r="Z402" s="89"/>
      <c r="AA402" s="80"/>
      <c r="AB402" s="80"/>
      <c r="AC402" s="89"/>
      <c r="AD402" s="89"/>
      <c r="AE402" s="89"/>
      <c r="AF402" s="123"/>
      <c r="AG402" s="89"/>
      <c r="AH402" s="89"/>
      <c r="AI402" s="89"/>
      <c r="AJ402" s="89"/>
      <c r="AK402" s="89"/>
      <c r="AL402" s="89"/>
    </row>
    <row r="403" spans="1:38" ht="26.25">
      <c r="A403" s="191"/>
      <c r="B403" s="191"/>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167"/>
      <c r="P403" s="167"/>
      <c r="Q403" s="87"/>
      <c r="R403" s="85"/>
      <c r="S403" s="95"/>
      <c r="T403" s="95"/>
      <c r="U403" s="89"/>
      <c r="V403" s="89"/>
      <c r="W403" s="89"/>
      <c r="X403" s="115"/>
      <c r="Y403" s="77"/>
      <c r="Z403" s="89"/>
      <c r="AA403" s="80"/>
      <c r="AB403" s="80"/>
      <c r="AC403" s="89"/>
      <c r="AD403" s="89"/>
      <c r="AE403" s="89"/>
      <c r="AF403" s="123"/>
      <c r="AG403" s="89"/>
      <c r="AH403" s="89"/>
      <c r="AI403" s="89"/>
      <c r="AJ403" s="89"/>
      <c r="AK403" s="89"/>
      <c r="AL403" s="89"/>
    </row>
    <row r="404" spans="1:38" ht="26.25">
      <c r="A404" s="191"/>
      <c r="B404" s="191"/>
      <c r="C404" s="125">
        <v>401</v>
      </c>
      <c r="D404" s="131" t="s">
        <v>412</v>
      </c>
      <c r="E404" s="90" t="s">
        <v>64</v>
      </c>
      <c r="F404" s="90" t="s">
        <v>816</v>
      </c>
      <c r="G404" s="91" t="s">
        <v>816</v>
      </c>
      <c r="H404" s="92" t="s">
        <v>70</v>
      </c>
      <c r="I404" s="47">
        <v>30</v>
      </c>
      <c r="J404" s="47">
        <v>30</v>
      </c>
      <c r="K404" s="93">
        <v>1.9</v>
      </c>
      <c r="L404" s="86"/>
      <c r="M404" s="73">
        <f t="shared" si="12"/>
        <v>0</v>
      </c>
      <c r="N404" s="46" t="str">
        <f t="shared" si="13"/>
        <v>OK</v>
      </c>
      <c r="O404" s="167"/>
      <c r="P404" s="167"/>
      <c r="Q404" s="87"/>
      <c r="R404" s="85"/>
      <c r="S404" s="95"/>
      <c r="T404" s="95"/>
      <c r="U404" s="89"/>
      <c r="V404" s="89"/>
      <c r="W404" s="89"/>
      <c r="X404" s="115"/>
      <c r="Y404" s="77"/>
      <c r="Z404" s="89"/>
      <c r="AA404" s="80"/>
      <c r="AB404" s="80"/>
      <c r="AC404" s="89"/>
      <c r="AD404" s="89"/>
      <c r="AE404" s="89"/>
      <c r="AF404" s="123"/>
      <c r="AG404" s="89"/>
      <c r="AH404" s="89"/>
      <c r="AI404" s="89"/>
      <c r="AJ404" s="89"/>
      <c r="AK404" s="89"/>
      <c r="AL404" s="89"/>
    </row>
    <row r="405" spans="1:38" ht="26.25">
      <c r="A405" s="191"/>
      <c r="B405" s="191"/>
      <c r="C405" s="125">
        <v>402</v>
      </c>
      <c r="D405" s="131" t="s">
        <v>413</v>
      </c>
      <c r="E405" s="90" t="s">
        <v>64</v>
      </c>
      <c r="F405" s="90" t="s">
        <v>816</v>
      </c>
      <c r="G405" s="91" t="s">
        <v>816</v>
      </c>
      <c r="H405" s="92" t="s">
        <v>70</v>
      </c>
      <c r="I405" s="47">
        <v>30</v>
      </c>
      <c r="J405" s="47">
        <v>30</v>
      </c>
      <c r="K405" s="93">
        <v>1.98</v>
      </c>
      <c r="L405" s="86"/>
      <c r="M405" s="73">
        <f t="shared" si="12"/>
        <v>0</v>
      </c>
      <c r="N405" s="46" t="str">
        <f t="shared" si="13"/>
        <v>OK</v>
      </c>
      <c r="O405" s="167"/>
      <c r="P405" s="167"/>
      <c r="Q405" s="87"/>
      <c r="R405" s="85"/>
      <c r="S405" s="95"/>
      <c r="T405" s="95"/>
      <c r="U405" s="89"/>
      <c r="V405" s="89"/>
      <c r="W405" s="89"/>
      <c r="X405" s="115"/>
      <c r="Y405" s="77"/>
      <c r="Z405" s="89"/>
      <c r="AA405" s="80"/>
      <c r="AB405" s="80"/>
      <c r="AC405" s="89"/>
      <c r="AD405" s="89"/>
      <c r="AE405" s="89"/>
      <c r="AF405" s="123"/>
      <c r="AG405" s="89"/>
      <c r="AH405" s="89"/>
      <c r="AI405" s="89"/>
      <c r="AJ405" s="89"/>
      <c r="AK405" s="89"/>
      <c r="AL405" s="89"/>
    </row>
    <row r="406" spans="1:38" ht="26.25">
      <c r="A406" s="191"/>
      <c r="B406" s="191"/>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167"/>
      <c r="P406" s="167"/>
      <c r="Q406" s="87"/>
      <c r="R406" s="85"/>
      <c r="S406" s="95"/>
      <c r="T406" s="95"/>
      <c r="U406" s="89"/>
      <c r="V406" s="89"/>
      <c r="W406" s="89"/>
      <c r="X406" s="115"/>
      <c r="Y406" s="77"/>
      <c r="Z406" s="89"/>
      <c r="AA406" s="80"/>
      <c r="AB406" s="80"/>
      <c r="AC406" s="89"/>
      <c r="AD406" s="89"/>
      <c r="AE406" s="89"/>
      <c r="AF406" s="123"/>
      <c r="AG406" s="89"/>
      <c r="AH406" s="89"/>
      <c r="AI406" s="89"/>
      <c r="AJ406" s="89"/>
      <c r="AK406" s="89"/>
      <c r="AL406" s="89"/>
    </row>
    <row r="407" spans="1:38" ht="26.25">
      <c r="A407" s="191"/>
      <c r="B407" s="191"/>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167"/>
      <c r="P407" s="167"/>
      <c r="Q407" s="87"/>
      <c r="R407" s="85"/>
      <c r="S407" s="95"/>
      <c r="T407" s="95"/>
      <c r="U407" s="89"/>
      <c r="V407" s="89"/>
      <c r="W407" s="89"/>
      <c r="X407" s="115"/>
      <c r="Y407" s="77"/>
      <c r="Z407" s="89"/>
      <c r="AA407" s="80"/>
      <c r="AB407" s="80"/>
      <c r="AC407" s="89"/>
      <c r="AD407" s="89"/>
      <c r="AE407" s="89"/>
      <c r="AF407" s="123"/>
      <c r="AG407" s="89"/>
      <c r="AH407" s="89"/>
      <c r="AI407" s="89"/>
      <c r="AJ407" s="89"/>
      <c r="AK407" s="89"/>
      <c r="AL407" s="89"/>
    </row>
    <row r="408" spans="1:38" ht="26.25">
      <c r="A408" s="191"/>
      <c r="B408" s="191"/>
      <c r="C408" s="125">
        <v>405</v>
      </c>
      <c r="D408" s="131" t="s">
        <v>416</v>
      </c>
      <c r="E408" s="90" t="s">
        <v>64</v>
      </c>
      <c r="F408" s="90" t="s">
        <v>816</v>
      </c>
      <c r="G408" s="91" t="s">
        <v>816</v>
      </c>
      <c r="H408" s="92" t="s">
        <v>70</v>
      </c>
      <c r="I408" s="47">
        <v>30</v>
      </c>
      <c r="J408" s="47">
        <v>30</v>
      </c>
      <c r="K408" s="93">
        <v>5.2</v>
      </c>
      <c r="L408" s="86"/>
      <c r="M408" s="73">
        <f t="shared" si="12"/>
        <v>0</v>
      </c>
      <c r="N408" s="46" t="str">
        <f t="shared" si="13"/>
        <v>OK</v>
      </c>
      <c r="O408" s="167"/>
      <c r="P408" s="167"/>
      <c r="Q408" s="87"/>
      <c r="R408" s="85"/>
      <c r="S408" s="95"/>
      <c r="T408" s="95"/>
      <c r="U408" s="89"/>
      <c r="V408" s="89"/>
      <c r="W408" s="89"/>
      <c r="X408" s="115"/>
      <c r="Y408" s="77"/>
      <c r="Z408" s="89"/>
      <c r="AA408" s="80"/>
      <c r="AB408" s="80"/>
      <c r="AC408" s="89"/>
      <c r="AD408" s="89"/>
      <c r="AE408" s="89"/>
      <c r="AF408" s="123"/>
      <c r="AG408" s="89"/>
      <c r="AH408" s="89"/>
      <c r="AI408" s="89"/>
      <c r="AJ408" s="89"/>
      <c r="AK408" s="89"/>
      <c r="AL408" s="89"/>
    </row>
    <row r="409" spans="1:38" ht="26.25">
      <c r="A409" s="191"/>
      <c r="B409" s="191"/>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167"/>
      <c r="P409" s="167"/>
      <c r="Q409" s="87"/>
      <c r="R409" s="85"/>
      <c r="S409" s="95"/>
      <c r="T409" s="95"/>
      <c r="U409" s="89"/>
      <c r="V409" s="89"/>
      <c r="W409" s="89"/>
      <c r="X409" s="115"/>
      <c r="Y409" s="77"/>
      <c r="Z409" s="89"/>
      <c r="AA409" s="80"/>
      <c r="AB409" s="80"/>
      <c r="AC409" s="89"/>
      <c r="AD409" s="89"/>
      <c r="AE409" s="89"/>
      <c r="AF409" s="123"/>
      <c r="AG409" s="89"/>
      <c r="AH409" s="89"/>
      <c r="AI409" s="89"/>
      <c r="AJ409" s="89"/>
      <c r="AK409" s="89"/>
      <c r="AL409" s="89"/>
    </row>
    <row r="410" spans="1:38" ht="26.25">
      <c r="A410" s="191"/>
      <c r="B410" s="191"/>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167"/>
      <c r="P410" s="167"/>
      <c r="Q410" s="87"/>
      <c r="R410" s="85"/>
      <c r="S410" s="95"/>
      <c r="T410" s="95"/>
      <c r="U410" s="89"/>
      <c r="V410" s="89"/>
      <c r="W410" s="89"/>
      <c r="X410" s="115"/>
      <c r="Y410" s="77"/>
      <c r="Z410" s="89"/>
      <c r="AA410" s="80"/>
      <c r="AB410" s="80"/>
      <c r="AC410" s="89"/>
      <c r="AD410" s="89"/>
      <c r="AE410" s="89"/>
      <c r="AF410" s="123"/>
      <c r="AG410" s="89"/>
      <c r="AH410" s="89"/>
      <c r="AI410" s="89"/>
      <c r="AJ410" s="89"/>
      <c r="AK410" s="89"/>
      <c r="AL410" s="89"/>
    </row>
    <row r="411" spans="1:38" ht="26.25">
      <c r="A411" s="191"/>
      <c r="B411" s="191"/>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167"/>
      <c r="P411" s="167"/>
      <c r="Q411" s="87"/>
      <c r="R411" s="85"/>
      <c r="S411" s="95"/>
      <c r="T411" s="95"/>
      <c r="U411" s="89"/>
      <c r="V411" s="89"/>
      <c r="W411" s="89"/>
      <c r="X411" s="115"/>
      <c r="Y411" s="77"/>
      <c r="Z411" s="89"/>
      <c r="AA411" s="80"/>
      <c r="AB411" s="80"/>
      <c r="AC411" s="89"/>
      <c r="AD411" s="89"/>
      <c r="AE411" s="89"/>
      <c r="AF411" s="123"/>
      <c r="AG411" s="89"/>
      <c r="AH411" s="89"/>
      <c r="AI411" s="89"/>
      <c r="AJ411" s="89"/>
      <c r="AK411" s="89"/>
      <c r="AL411" s="89"/>
    </row>
    <row r="412" spans="1:38" ht="26.25">
      <c r="A412" s="191"/>
      <c r="B412" s="191"/>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167"/>
      <c r="P412" s="167"/>
      <c r="Q412" s="87"/>
      <c r="R412" s="85"/>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c r="M413" s="73">
        <f t="shared" si="12"/>
        <v>0</v>
      </c>
      <c r="N413" s="46" t="str">
        <f t="shared" si="13"/>
        <v>OK</v>
      </c>
      <c r="O413" s="167"/>
      <c r="P413" s="167"/>
      <c r="Q413" s="87"/>
      <c r="R413" s="85"/>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167"/>
      <c r="P414" s="167"/>
      <c r="Q414" s="87"/>
      <c r="R414" s="85"/>
      <c r="S414" s="95"/>
      <c r="T414" s="95"/>
      <c r="U414" s="89"/>
      <c r="V414" s="89"/>
      <c r="W414" s="89"/>
      <c r="X414" s="115"/>
      <c r="Y414" s="77"/>
      <c r="Z414" s="89"/>
      <c r="AA414" s="80"/>
      <c r="AB414" s="80"/>
      <c r="AC414" s="89"/>
      <c r="AD414" s="89"/>
      <c r="AE414" s="89"/>
      <c r="AF414" s="123"/>
      <c r="AG414" s="89"/>
      <c r="AH414" s="89"/>
      <c r="AI414" s="89"/>
      <c r="AJ414" s="89"/>
      <c r="AK414" s="89"/>
      <c r="AL414" s="89"/>
    </row>
    <row r="415" spans="1:38" ht="26.25">
      <c r="A415" s="192"/>
      <c r="B415" s="192"/>
      <c r="C415" s="125">
        <v>412</v>
      </c>
      <c r="D415" s="131" t="s">
        <v>59</v>
      </c>
      <c r="E415" s="90" t="s">
        <v>64</v>
      </c>
      <c r="F415" s="90" t="s">
        <v>814</v>
      </c>
      <c r="G415" s="91" t="s">
        <v>814</v>
      </c>
      <c r="H415" s="92" t="s">
        <v>70</v>
      </c>
      <c r="I415" s="47">
        <v>30</v>
      </c>
      <c r="J415" s="47">
        <v>30</v>
      </c>
      <c r="K415" s="93">
        <v>14.14</v>
      </c>
      <c r="L415" s="86"/>
      <c r="M415" s="73">
        <f t="shared" si="12"/>
        <v>0</v>
      </c>
      <c r="N415" s="46" t="str">
        <f t="shared" si="13"/>
        <v>OK</v>
      </c>
      <c r="O415" s="167"/>
      <c r="P415" s="167"/>
      <c r="Q415" s="87"/>
      <c r="R415" s="85"/>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v>5</v>
      </c>
      <c r="M416" s="73">
        <f t="shared" si="12"/>
        <v>0</v>
      </c>
      <c r="N416" s="46" t="str">
        <f t="shared" si="13"/>
        <v>OK</v>
      </c>
      <c r="O416" s="167">
        <v>5</v>
      </c>
      <c r="P416" s="167"/>
      <c r="Q416" s="87"/>
      <c r="R416" s="85"/>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c r="M417" s="73">
        <f t="shared" si="12"/>
        <v>0</v>
      </c>
      <c r="N417" s="46" t="str">
        <f t="shared" si="13"/>
        <v>OK</v>
      </c>
      <c r="O417" s="167"/>
      <c r="P417" s="167"/>
      <c r="Q417" s="87"/>
      <c r="R417" s="85"/>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167"/>
      <c r="P418" s="167"/>
      <c r="Q418" s="87"/>
      <c r="R418" s="85"/>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167"/>
      <c r="P419" s="167"/>
      <c r="Q419" s="87"/>
      <c r="R419" s="85"/>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167"/>
      <c r="P420" s="167"/>
      <c r="Q420" s="87"/>
      <c r="R420" s="85"/>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167"/>
      <c r="P421" s="167"/>
      <c r="Q421" s="87"/>
      <c r="R421" s="85"/>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167"/>
      <c r="P422" s="167"/>
      <c r="Q422" s="87"/>
      <c r="R422" s="85"/>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167"/>
      <c r="P423" s="167"/>
      <c r="Q423" s="87"/>
      <c r="R423" s="85"/>
      <c r="S423" s="95"/>
      <c r="T423" s="95"/>
      <c r="U423" s="89"/>
      <c r="V423" s="89"/>
      <c r="W423" s="89"/>
      <c r="X423" s="115"/>
      <c r="Y423" s="77"/>
      <c r="Z423" s="89"/>
      <c r="AA423" s="80"/>
      <c r="AB423" s="80"/>
      <c r="AC423" s="89"/>
      <c r="AD423" s="89"/>
      <c r="AE423" s="89"/>
      <c r="AF423" s="123"/>
      <c r="AG423" s="89"/>
      <c r="AH423" s="89"/>
      <c r="AI423" s="89"/>
      <c r="AJ423" s="89"/>
      <c r="AK423" s="89"/>
      <c r="AL423" s="89"/>
    </row>
    <row r="424" spans="1:38" ht="26.2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167"/>
      <c r="P424" s="167"/>
      <c r="Q424" s="87"/>
      <c r="R424" s="85"/>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500</v>
      </c>
      <c r="M425" s="73">
        <f t="shared" si="12"/>
        <v>0</v>
      </c>
      <c r="N425" s="46" t="str">
        <f t="shared" si="13"/>
        <v>OK</v>
      </c>
      <c r="O425" s="167"/>
      <c r="P425" s="167"/>
      <c r="Q425" s="167">
        <v>500</v>
      </c>
      <c r="R425" s="168"/>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c r="M426" s="73">
        <f t="shared" si="12"/>
        <v>0</v>
      </c>
      <c r="N426" s="46" t="str">
        <f t="shared" si="13"/>
        <v>OK</v>
      </c>
      <c r="O426" s="167"/>
      <c r="P426" s="167"/>
      <c r="Q426" s="87"/>
      <c r="R426" s="85"/>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c r="M427" s="73">
        <f t="shared" si="12"/>
        <v>0</v>
      </c>
      <c r="N427" s="46" t="str">
        <f t="shared" si="13"/>
        <v>OK</v>
      </c>
      <c r="O427" s="167"/>
      <c r="P427" s="167"/>
      <c r="Q427" s="87"/>
      <c r="R427" s="85"/>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500</v>
      </c>
      <c r="M428" s="73">
        <f t="shared" si="12"/>
        <v>300</v>
      </c>
      <c r="N428" s="46" t="str">
        <f t="shared" si="13"/>
        <v>OK</v>
      </c>
      <c r="O428" s="167">
        <v>200</v>
      </c>
      <c r="P428" s="167"/>
      <c r="Q428" s="87"/>
      <c r="R428" s="85"/>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500</v>
      </c>
      <c r="M429" s="73">
        <f t="shared" si="12"/>
        <v>300</v>
      </c>
      <c r="N429" s="46" t="str">
        <f t="shared" si="13"/>
        <v>OK</v>
      </c>
      <c r="O429" s="167">
        <v>200</v>
      </c>
      <c r="P429" s="167"/>
      <c r="Q429" s="87"/>
      <c r="R429" s="85"/>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500</v>
      </c>
      <c r="M430" s="73">
        <f t="shared" si="12"/>
        <v>300</v>
      </c>
      <c r="N430" s="46" t="str">
        <f t="shared" si="13"/>
        <v>OK</v>
      </c>
      <c r="O430" s="167">
        <v>200</v>
      </c>
      <c r="P430" s="167"/>
      <c r="Q430" s="87"/>
      <c r="R430" s="85"/>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c r="M431" s="73">
        <f t="shared" si="12"/>
        <v>0</v>
      </c>
      <c r="N431" s="46" t="str">
        <f t="shared" si="13"/>
        <v>OK</v>
      </c>
      <c r="O431" s="167"/>
      <c r="P431" s="167"/>
      <c r="Q431" s="87"/>
      <c r="R431" s="85"/>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167"/>
      <c r="P432" s="167"/>
      <c r="Q432" s="87"/>
      <c r="R432" s="85"/>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c r="M433" s="73">
        <f t="shared" si="12"/>
        <v>0</v>
      </c>
      <c r="N433" s="46" t="str">
        <f t="shared" si="13"/>
        <v>OK</v>
      </c>
      <c r="O433" s="167"/>
      <c r="P433" s="167"/>
      <c r="Q433" s="87"/>
      <c r="R433" s="85"/>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167"/>
      <c r="P434" s="167"/>
      <c r="Q434" s="87"/>
      <c r="R434" s="85"/>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167"/>
      <c r="P435" s="167"/>
      <c r="Q435" s="87"/>
      <c r="R435" s="85"/>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167"/>
      <c r="P436" s="167"/>
      <c r="Q436" s="87"/>
      <c r="R436" s="85"/>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3</v>
      </c>
      <c r="M437" s="73">
        <f t="shared" si="12"/>
        <v>0</v>
      </c>
      <c r="N437" s="46" t="str">
        <f t="shared" si="13"/>
        <v>OK</v>
      </c>
      <c r="O437" s="167">
        <v>1</v>
      </c>
      <c r="P437" s="167"/>
      <c r="Q437" s="167">
        <v>2</v>
      </c>
      <c r="R437" s="168"/>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167"/>
      <c r="P438" s="167"/>
      <c r="Q438" s="87"/>
      <c r="R438" s="85"/>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167"/>
      <c r="P439" s="167"/>
      <c r="Q439" s="87"/>
      <c r="R439" s="85"/>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c r="M440" s="73">
        <f t="shared" si="12"/>
        <v>0</v>
      </c>
      <c r="N440" s="46" t="str">
        <f t="shared" si="13"/>
        <v>OK</v>
      </c>
      <c r="O440" s="167"/>
      <c r="P440" s="167"/>
      <c r="Q440" s="87"/>
      <c r="R440" s="85"/>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c r="M441" s="73">
        <f t="shared" si="12"/>
        <v>0</v>
      </c>
      <c r="N441" s="46" t="str">
        <f t="shared" si="13"/>
        <v>OK</v>
      </c>
      <c r="O441" s="167"/>
      <c r="P441" s="167"/>
      <c r="Q441" s="87"/>
      <c r="R441" s="85"/>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c r="M442" s="73">
        <f t="shared" si="12"/>
        <v>0</v>
      </c>
      <c r="N442" s="46" t="str">
        <f t="shared" si="13"/>
        <v>OK</v>
      </c>
      <c r="O442" s="167"/>
      <c r="P442" s="167"/>
      <c r="Q442" s="87"/>
      <c r="R442" s="85"/>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1</v>
      </c>
      <c r="M443" s="73">
        <f t="shared" si="12"/>
        <v>0</v>
      </c>
      <c r="N443" s="46" t="str">
        <f t="shared" si="13"/>
        <v>OK</v>
      </c>
      <c r="O443" s="167">
        <v>1</v>
      </c>
      <c r="P443" s="167"/>
      <c r="Q443" s="87"/>
      <c r="R443" s="85"/>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1</v>
      </c>
      <c r="M444" s="73">
        <f t="shared" si="12"/>
        <v>0</v>
      </c>
      <c r="N444" s="46" t="str">
        <f t="shared" si="13"/>
        <v>OK</v>
      </c>
      <c r="O444" s="167">
        <v>1</v>
      </c>
      <c r="P444" s="167"/>
      <c r="Q444" s="87"/>
      <c r="R444" s="85"/>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1</v>
      </c>
      <c r="M445" s="73">
        <f t="shared" si="12"/>
        <v>1</v>
      </c>
      <c r="N445" s="46" t="str">
        <f t="shared" si="13"/>
        <v>OK</v>
      </c>
      <c r="O445" s="85"/>
      <c r="P445" s="167"/>
      <c r="Q445" s="87"/>
      <c r="R445" s="85"/>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c r="M446" s="73">
        <f t="shared" si="12"/>
        <v>0</v>
      </c>
      <c r="N446" s="46" t="str">
        <f t="shared" si="13"/>
        <v>OK</v>
      </c>
      <c r="O446" s="85"/>
      <c r="P446" s="167"/>
      <c r="Q446" s="87"/>
      <c r="R446" s="85"/>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1</v>
      </c>
      <c r="M447" s="73">
        <f t="shared" si="12"/>
        <v>1</v>
      </c>
      <c r="N447" s="46" t="str">
        <f t="shared" si="13"/>
        <v>OK</v>
      </c>
      <c r="O447" s="85"/>
      <c r="P447" s="167"/>
      <c r="Q447" s="87"/>
      <c r="R447" s="85"/>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1</v>
      </c>
      <c r="M448" s="73">
        <f t="shared" si="12"/>
        <v>1</v>
      </c>
      <c r="N448" s="46" t="str">
        <f t="shared" si="13"/>
        <v>OK</v>
      </c>
      <c r="O448" s="85"/>
      <c r="P448" s="167"/>
      <c r="Q448" s="87"/>
      <c r="R448" s="85"/>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c r="M449" s="73">
        <f t="shared" si="12"/>
        <v>0</v>
      </c>
      <c r="N449" s="46" t="str">
        <f t="shared" si="13"/>
        <v>OK</v>
      </c>
      <c r="O449" s="85"/>
      <c r="P449" s="167"/>
      <c r="Q449" s="87"/>
      <c r="R449" s="85"/>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c r="M450" s="73">
        <f t="shared" si="12"/>
        <v>0</v>
      </c>
      <c r="N450" s="46" t="str">
        <f t="shared" si="13"/>
        <v>OK</v>
      </c>
      <c r="O450" s="85"/>
      <c r="P450" s="167"/>
      <c r="Q450" s="87"/>
      <c r="R450" s="85"/>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c r="M451" s="73">
        <f t="shared" si="12"/>
        <v>0</v>
      </c>
      <c r="N451" s="46" t="str">
        <f t="shared" si="13"/>
        <v>OK</v>
      </c>
      <c r="O451" s="85"/>
      <c r="P451" s="167"/>
      <c r="Q451" s="87"/>
      <c r="R451" s="85"/>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c r="M452" s="73">
        <f t="shared" ref="M452:M512" si="14">L452-(SUM(O452:AL452))</f>
        <v>0</v>
      </c>
      <c r="N452" s="46" t="str">
        <f t="shared" si="13"/>
        <v>OK</v>
      </c>
      <c r="O452" s="85"/>
      <c r="P452" s="167"/>
      <c r="Q452" s="87"/>
      <c r="R452" s="85"/>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c r="M453" s="73">
        <f t="shared" si="14"/>
        <v>0</v>
      </c>
      <c r="N453" s="46" t="str">
        <f t="shared" ref="N453:N512" si="15">IF(M453&lt;0,"ATENÇÃO","OK")</f>
        <v>OK</v>
      </c>
      <c r="O453" s="85"/>
      <c r="P453" s="167"/>
      <c r="Q453" s="87"/>
      <c r="R453" s="85"/>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c r="M454" s="73">
        <f t="shared" si="14"/>
        <v>0</v>
      </c>
      <c r="N454" s="46" t="str">
        <f t="shared" si="15"/>
        <v>OK</v>
      </c>
      <c r="O454" s="85"/>
      <c r="P454" s="167"/>
      <c r="Q454" s="87"/>
      <c r="R454" s="85"/>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c r="M455" s="73">
        <f t="shared" si="14"/>
        <v>0</v>
      </c>
      <c r="N455" s="46" t="str">
        <f t="shared" si="15"/>
        <v>OK</v>
      </c>
      <c r="O455" s="85"/>
      <c r="P455" s="167"/>
      <c r="Q455" s="87"/>
      <c r="R455" s="85"/>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c r="M456" s="73">
        <f t="shared" si="14"/>
        <v>0</v>
      </c>
      <c r="N456" s="46" t="str">
        <f t="shared" si="15"/>
        <v>OK</v>
      </c>
      <c r="O456" s="85"/>
      <c r="P456" s="167"/>
      <c r="Q456" s="87"/>
      <c r="R456" s="85"/>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85"/>
      <c r="P457" s="167"/>
      <c r="Q457" s="87"/>
      <c r="R457" s="85"/>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1</v>
      </c>
      <c r="M458" s="73">
        <f t="shared" si="14"/>
        <v>1</v>
      </c>
      <c r="N458" s="46" t="str">
        <f t="shared" si="15"/>
        <v>OK</v>
      </c>
      <c r="O458" s="85"/>
      <c r="P458" s="167"/>
      <c r="Q458" s="87"/>
      <c r="R458" s="85"/>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c r="M459" s="73">
        <f t="shared" si="14"/>
        <v>0</v>
      </c>
      <c r="N459" s="46" t="str">
        <f t="shared" si="15"/>
        <v>OK</v>
      </c>
      <c r="O459" s="85"/>
      <c r="P459" s="167"/>
      <c r="Q459" s="87"/>
      <c r="R459" s="85"/>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1</v>
      </c>
      <c r="M460" s="73">
        <f t="shared" si="14"/>
        <v>1</v>
      </c>
      <c r="N460" s="46" t="str">
        <f t="shared" si="15"/>
        <v>OK</v>
      </c>
      <c r="O460" s="85"/>
      <c r="P460" s="167"/>
      <c r="Q460" s="87"/>
      <c r="R460" s="85"/>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1</v>
      </c>
      <c r="M461" s="73">
        <f t="shared" si="14"/>
        <v>1</v>
      </c>
      <c r="N461" s="46" t="str">
        <f t="shared" si="15"/>
        <v>OK</v>
      </c>
      <c r="O461" s="85"/>
      <c r="P461" s="167"/>
      <c r="Q461" s="87"/>
      <c r="R461" s="85"/>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85"/>
      <c r="P462" s="167"/>
      <c r="Q462" s="87"/>
      <c r="R462" s="85"/>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85"/>
      <c r="P463" s="167"/>
      <c r="Q463" s="87"/>
      <c r="R463" s="85"/>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c r="M464" s="73">
        <f t="shared" si="14"/>
        <v>0</v>
      </c>
      <c r="N464" s="46" t="str">
        <f t="shared" si="15"/>
        <v>OK</v>
      </c>
      <c r="O464" s="85"/>
      <c r="P464" s="167"/>
      <c r="Q464" s="87"/>
      <c r="R464" s="85"/>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c r="M465" s="73">
        <f t="shared" si="14"/>
        <v>0</v>
      </c>
      <c r="N465" s="46" t="str">
        <f t="shared" si="15"/>
        <v>OK</v>
      </c>
      <c r="O465" s="85"/>
      <c r="P465" s="167"/>
      <c r="Q465" s="87"/>
      <c r="R465" s="85"/>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c r="M466" s="73">
        <f t="shared" si="14"/>
        <v>0</v>
      </c>
      <c r="N466" s="46" t="str">
        <f t="shared" si="15"/>
        <v>OK</v>
      </c>
      <c r="O466" s="85"/>
      <c r="P466" s="167"/>
      <c r="Q466" s="87"/>
      <c r="R466" s="85"/>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c r="M467" s="73">
        <f t="shared" si="14"/>
        <v>0</v>
      </c>
      <c r="N467" s="46" t="str">
        <f t="shared" si="15"/>
        <v>OK</v>
      </c>
      <c r="O467" s="85"/>
      <c r="P467" s="167"/>
      <c r="Q467" s="87"/>
      <c r="R467" s="85"/>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v>10</v>
      </c>
      <c r="M468" s="73">
        <f t="shared" si="14"/>
        <v>10</v>
      </c>
      <c r="N468" s="46" t="str">
        <f t="shared" si="15"/>
        <v>OK</v>
      </c>
      <c r="O468" s="85"/>
      <c r="P468" s="167"/>
      <c r="Q468" s="87"/>
      <c r="R468" s="85"/>
      <c r="S468" s="95"/>
      <c r="T468" s="95"/>
      <c r="U468" s="89"/>
      <c r="V468" s="89"/>
      <c r="W468" s="89"/>
      <c r="X468" s="115"/>
      <c r="Y468" s="77"/>
      <c r="Z468" s="89"/>
      <c r="AA468" s="80"/>
      <c r="AB468" s="80"/>
      <c r="AC468" s="89"/>
      <c r="AD468" s="89"/>
      <c r="AE468" s="89"/>
      <c r="AF468" s="123"/>
      <c r="AG468" s="89"/>
      <c r="AH468" s="89"/>
      <c r="AI468" s="89"/>
      <c r="AJ468" s="89"/>
      <c r="AK468" s="89"/>
      <c r="AL468" s="89"/>
    </row>
    <row r="469" spans="1:38" ht="26.25">
      <c r="A469" s="185"/>
      <c r="B469" s="185"/>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85"/>
      <c r="P469" s="167"/>
      <c r="Q469" s="87"/>
      <c r="R469" s="85"/>
      <c r="S469" s="95"/>
      <c r="T469" s="95"/>
      <c r="U469" s="89"/>
      <c r="V469" s="89"/>
      <c r="W469" s="89"/>
      <c r="X469" s="115"/>
      <c r="Y469" s="77"/>
      <c r="Z469" s="89"/>
      <c r="AA469" s="80"/>
      <c r="AB469" s="80"/>
      <c r="AC469" s="89"/>
      <c r="AD469" s="89"/>
      <c r="AE469" s="89"/>
      <c r="AF469" s="123"/>
      <c r="AG469" s="89"/>
      <c r="AH469" s="89"/>
      <c r="AI469" s="89"/>
      <c r="AJ469" s="89"/>
      <c r="AK469" s="89"/>
      <c r="AL469" s="89"/>
    </row>
    <row r="470" spans="1:38" ht="26.25">
      <c r="A470" s="185"/>
      <c r="B470" s="185"/>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85"/>
      <c r="P470" s="167"/>
      <c r="Q470" s="87"/>
      <c r="R470" s="85"/>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v>3</v>
      </c>
      <c r="M471" s="73">
        <f t="shared" si="14"/>
        <v>3</v>
      </c>
      <c r="N471" s="46" t="str">
        <f t="shared" si="15"/>
        <v>OK</v>
      </c>
      <c r="O471" s="85"/>
      <c r="P471" s="167"/>
      <c r="Q471" s="87"/>
      <c r="R471" s="85"/>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85"/>
      <c r="P472" s="167"/>
      <c r="Q472" s="87"/>
      <c r="R472" s="85"/>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85"/>
      <c r="P473" s="167"/>
      <c r="Q473" s="87"/>
      <c r="R473" s="85"/>
      <c r="S473" s="95"/>
      <c r="T473" s="95"/>
      <c r="U473" s="89"/>
      <c r="V473" s="89"/>
      <c r="W473" s="89"/>
      <c r="X473" s="87"/>
      <c r="Y473" s="77"/>
      <c r="Z473" s="89"/>
      <c r="AA473" s="80"/>
      <c r="AB473" s="80"/>
      <c r="AC473" s="89"/>
      <c r="AD473" s="89"/>
      <c r="AE473" s="89"/>
      <c r="AF473" s="123"/>
      <c r="AG473" s="89"/>
      <c r="AH473" s="89"/>
      <c r="AI473" s="89"/>
      <c r="AJ473" s="89"/>
      <c r="AK473" s="89"/>
      <c r="AL473" s="89"/>
    </row>
    <row r="474" spans="1:38" ht="26.25">
      <c r="A474" s="185"/>
      <c r="B474" s="185"/>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85"/>
      <c r="P474" s="167"/>
      <c r="Q474" s="87"/>
      <c r="R474" s="85"/>
      <c r="S474" s="95"/>
      <c r="T474" s="95"/>
      <c r="U474" s="89"/>
      <c r="V474" s="89"/>
      <c r="W474" s="89"/>
      <c r="X474" s="87"/>
      <c r="Y474" s="77"/>
      <c r="Z474" s="89"/>
      <c r="AA474" s="80"/>
      <c r="AB474" s="80"/>
      <c r="AC474" s="89"/>
      <c r="AD474" s="89"/>
      <c r="AE474" s="89"/>
      <c r="AF474" s="123"/>
      <c r="AG474" s="89"/>
      <c r="AH474" s="89"/>
      <c r="AI474" s="89"/>
      <c r="AJ474" s="89"/>
      <c r="AK474" s="89"/>
      <c r="AL474" s="89"/>
    </row>
    <row r="475" spans="1:38" ht="26.2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85"/>
      <c r="P475" s="167"/>
      <c r="Q475" s="87"/>
      <c r="R475" s="85"/>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85"/>
      <c r="P476" s="167"/>
      <c r="Q476" s="87"/>
      <c r="R476" s="85"/>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85"/>
      <c r="P477" s="167"/>
      <c r="Q477" s="87"/>
      <c r="R477" s="85"/>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85"/>
      <c r="P478" s="167"/>
      <c r="Q478" s="87"/>
      <c r="R478" s="85"/>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85"/>
      <c r="P479" s="167"/>
      <c r="Q479" s="87"/>
      <c r="R479" s="85"/>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1</v>
      </c>
      <c r="M480" s="73">
        <f t="shared" si="14"/>
        <v>1</v>
      </c>
      <c r="N480" s="46" t="str">
        <f t="shared" si="15"/>
        <v>OK</v>
      </c>
      <c r="O480" s="85"/>
      <c r="P480" s="167"/>
      <c r="Q480" s="87"/>
      <c r="R480" s="85"/>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85"/>
      <c r="P481" s="167"/>
      <c r="Q481" s="87"/>
      <c r="R481" s="85"/>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85"/>
      <c r="P482" s="167"/>
      <c r="Q482" s="87"/>
      <c r="R482" s="85"/>
      <c r="S482" s="95"/>
      <c r="T482" s="95"/>
      <c r="U482" s="89"/>
      <c r="V482" s="89"/>
      <c r="W482" s="89"/>
      <c r="X482" s="87"/>
      <c r="Y482" s="77"/>
      <c r="Z482" s="89"/>
      <c r="AA482" s="80"/>
      <c r="AB482" s="80"/>
      <c r="AC482" s="89"/>
      <c r="AD482" s="89"/>
      <c r="AE482" s="89"/>
      <c r="AF482" s="123"/>
      <c r="AG482" s="89"/>
      <c r="AH482" s="89"/>
      <c r="AI482" s="89"/>
      <c r="AJ482" s="89"/>
      <c r="AK482" s="89"/>
      <c r="AL482" s="89"/>
    </row>
    <row r="483" spans="1:38" ht="26.25">
      <c r="A483" s="185"/>
      <c r="B483" s="185"/>
      <c r="C483" s="126">
        <v>480</v>
      </c>
      <c r="D483" s="132" t="s">
        <v>581</v>
      </c>
      <c r="E483" s="49" t="s">
        <v>64</v>
      </c>
      <c r="F483" s="49" t="s">
        <v>830</v>
      </c>
      <c r="G483" s="55" t="s">
        <v>840</v>
      </c>
      <c r="H483" s="57" t="s">
        <v>614</v>
      </c>
      <c r="I483" s="48">
        <v>30</v>
      </c>
      <c r="J483" s="48">
        <v>30</v>
      </c>
      <c r="K483" s="71">
        <v>444.03</v>
      </c>
      <c r="L483" s="86"/>
      <c r="M483" s="73">
        <f t="shared" si="14"/>
        <v>0</v>
      </c>
      <c r="N483" s="46" t="str">
        <f t="shared" si="15"/>
        <v>OK</v>
      </c>
      <c r="O483" s="85"/>
      <c r="P483" s="167"/>
      <c r="Q483" s="87"/>
      <c r="R483" s="85"/>
      <c r="S483" s="95"/>
      <c r="T483" s="95"/>
      <c r="U483" s="89"/>
      <c r="V483" s="89"/>
      <c r="W483" s="89"/>
      <c r="X483" s="87"/>
      <c r="Y483" s="77"/>
      <c r="Z483" s="89"/>
      <c r="AA483" s="80"/>
      <c r="AB483" s="80"/>
      <c r="AC483" s="89"/>
      <c r="AD483" s="89"/>
      <c r="AE483" s="89"/>
      <c r="AF483" s="123"/>
      <c r="AG483" s="89"/>
      <c r="AH483" s="89"/>
      <c r="AI483" s="89"/>
      <c r="AJ483" s="89"/>
      <c r="AK483" s="89"/>
      <c r="AL483" s="89"/>
    </row>
    <row r="484" spans="1:38" ht="26.25">
      <c r="A484" s="185"/>
      <c r="B484" s="185"/>
      <c r="C484" s="126">
        <v>481</v>
      </c>
      <c r="D484" s="132" t="s">
        <v>582</v>
      </c>
      <c r="E484" s="49" t="s">
        <v>64</v>
      </c>
      <c r="F484" s="49" t="s">
        <v>830</v>
      </c>
      <c r="G484" s="55" t="s">
        <v>840</v>
      </c>
      <c r="H484" s="57" t="s">
        <v>67</v>
      </c>
      <c r="I484" s="48">
        <v>30</v>
      </c>
      <c r="J484" s="48">
        <v>30</v>
      </c>
      <c r="K484" s="71">
        <v>697.32</v>
      </c>
      <c r="L484" s="86"/>
      <c r="M484" s="73">
        <f t="shared" si="14"/>
        <v>0</v>
      </c>
      <c r="N484" s="46" t="str">
        <f t="shared" si="15"/>
        <v>OK</v>
      </c>
      <c r="O484" s="85"/>
      <c r="P484" s="167"/>
      <c r="Q484" s="87"/>
      <c r="R484" s="85"/>
      <c r="S484" s="95"/>
      <c r="T484" s="95"/>
      <c r="U484" s="89"/>
      <c r="V484" s="89"/>
      <c r="W484" s="89"/>
      <c r="X484" s="87"/>
      <c r="Y484" s="77"/>
      <c r="Z484" s="89"/>
      <c r="AA484" s="80"/>
      <c r="AB484" s="80"/>
      <c r="AC484" s="89"/>
      <c r="AD484" s="89"/>
      <c r="AE484" s="89"/>
      <c r="AF484" s="123"/>
      <c r="AG484" s="89"/>
      <c r="AH484" s="89"/>
      <c r="AI484" s="89"/>
      <c r="AJ484" s="89"/>
      <c r="AK484" s="89"/>
      <c r="AL484" s="89"/>
    </row>
    <row r="485" spans="1:38" ht="26.25">
      <c r="A485" s="185"/>
      <c r="B485" s="185"/>
      <c r="C485" s="126">
        <v>482</v>
      </c>
      <c r="D485" s="132" t="s">
        <v>583</v>
      </c>
      <c r="E485" s="49" t="s">
        <v>64</v>
      </c>
      <c r="F485" s="49" t="s">
        <v>830</v>
      </c>
      <c r="G485" s="55" t="s">
        <v>840</v>
      </c>
      <c r="H485" s="57" t="s">
        <v>614</v>
      </c>
      <c r="I485" s="48">
        <v>30</v>
      </c>
      <c r="J485" s="48">
        <v>30</v>
      </c>
      <c r="K485" s="71">
        <v>405.59</v>
      </c>
      <c r="L485" s="86"/>
      <c r="M485" s="73">
        <f t="shared" si="14"/>
        <v>0</v>
      </c>
      <c r="N485" s="46" t="str">
        <f t="shared" si="15"/>
        <v>OK</v>
      </c>
      <c r="O485" s="85"/>
      <c r="P485" s="167"/>
      <c r="Q485" s="87"/>
      <c r="R485" s="85"/>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85"/>
      <c r="P486" s="167"/>
      <c r="Q486" s="87"/>
      <c r="R486" s="85"/>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85"/>
      <c r="P487" s="167"/>
      <c r="Q487" s="87"/>
      <c r="R487" s="85"/>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85"/>
      <c r="P488" s="167"/>
      <c r="Q488" s="87"/>
      <c r="R488" s="85"/>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85"/>
      <c r="P489" s="167"/>
      <c r="Q489" s="87"/>
      <c r="R489" s="85"/>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85"/>
      <c r="P490" s="167"/>
      <c r="Q490" s="87"/>
      <c r="R490" s="85"/>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85"/>
      <c r="P491" s="167"/>
      <c r="Q491" s="87"/>
      <c r="R491" s="85"/>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85"/>
      <c r="P492" s="167"/>
      <c r="Q492" s="87"/>
      <c r="R492" s="85"/>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85"/>
      <c r="P493" s="167"/>
      <c r="Q493" s="87"/>
      <c r="R493" s="85"/>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85"/>
      <c r="P494" s="167"/>
      <c r="Q494" s="87"/>
      <c r="R494" s="85"/>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85"/>
      <c r="P495" s="167"/>
      <c r="Q495" s="87"/>
      <c r="R495" s="85"/>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85"/>
      <c r="P496" s="167"/>
      <c r="Q496" s="87"/>
      <c r="R496" s="85"/>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85"/>
      <c r="P497" s="167"/>
      <c r="Q497" s="87"/>
      <c r="R497" s="85"/>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85"/>
      <c r="P498" s="167"/>
      <c r="Q498" s="87"/>
      <c r="R498" s="85"/>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85"/>
      <c r="P499" s="167"/>
      <c r="Q499" s="87"/>
      <c r="R499" s="85"/>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85"/>
      <c r="P500" s="167"/>
      <c r="Q500" s="87"/>
      <c r="R500" s="85"/>
      <c r="S500" s="95"/>
      <c r="T500" s="95"/>
      <c r="U500" s="89"/>
      <c r="V500" s="89"/>
      <c r="W500" s="89"/>
      <c r="X500" s="87"/>
      <c r="Y500" s="77"/>
      <c r="Z500" s="89"/>
      <c r="AA500" s="80"/>
      <c r="AB500" s="80"/>
      <c r="AC500" s="89"/>
      <c r="AD500" s="89"/>
      <c r="AE500" s="89"/>
      <c r="AF500" s="123"/>
      <c r="AG500" s="89"/>
      <c r="AH500" s="89"/>
      <c r="AI500" s="89"/>
      <c r="AJ500" s="89"/>
      <c r="AK500" s="89"/>
      <c r="AL500" s="89"/>
    </row>
    <row r="501" spans="1:38" ht="26.2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85"/>
      <c r="P501" s="167"/>
      <c r="Q501" s="87"/>
      <c r="R501" s="85"/>
      <c r="S501" s="95"/>
      <c r="T501" s="95"/>
      <c r="U501" s="89"/>
      <c r="V501" s="89"/>
      <c r="W501" s="89"/>
      <c r="X501" s="87"/>
      <c r="Y501" s="77"/>
      <c r="Z501" s="89"/>
      <c r="AA501" s="80"/>
      <c r="AB501" s="80"/>
      <c r="AC501" s="89"/>
      <c r="AD501" s="89"/>
      <c r="AE501" s="89"/>
      <c r="AF501" s="123"/>
      <c r="AG501" s="89"/>
      <c r="AH501" s="89"/>
      <c r="AI501" s="89"/>
      <c r="AJ501" s="89"/>
      <c r="AK501" s="89"/>
      <c r="AL501" s="89"/>
    </row>
    <row r="502" spans="1:38" ht="26.2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85"/>
      <c r="P502" s="167"/>
      <c r="Q502" s="87"/>
      <c r="R502" s="85"/>
      <c r="S502" s="95"/>
      <c r="T502" s="95"/>
      <c r="U502" s="89"/>
      <c r="V502" s="89"/>
      <c r="W502" s="89"/>
      <c r="X502" s="87"/>
      <c r="Y502" s="77"/>
      <c r="Z502" s="89"/>
      <c r="AA502" s="80"/>
      <c r="AB502" s="80"/>
      <c r="AC502" s="89"/>
      <c r="AD502" s="89"/>
      <c r="AE502" s="89"/>
      <c r="AF502" s="123"/>
      <c r="AG502" s="89"/>
      <c r="AH502" s="89"/>
      <c r="AI502" s="89"/>
      <c r="AJ502" s="89"/>
      <c r="AK502" s="89"/>
      <c r="AL502" s="89"/>
    </row>
    <row r="503" spans="1:38" ht="26.2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85"/>
      <c r="P503" s="167"/>
      <c r="Q503" s="87"/>
      <c r="R503" s="85"/>
      <c r="S503" s="95"/>
      <c r="T503" s="95"/>
      <c r="U503" s="89"/>
      <c r="V503" s="89"/>
      <c r="W503" s="89"/>
      <c r="X503" s="87"/>
      <c r="Y503" s="77"/>
      <c r="Z503" s="89"/>
      <c r="AA503" s="80"/>
      <c r="AB503" s="80"/>
      <c r="AC503" s="89"/>
      <c r="AD503" s="89"/>
      <c r="AE503" s="89"/>
      <c r="AF503" s="123"/>
      <c r="AG503" s="89"/>
      <c r="AH503" s="89"/>
      <c r="AI503" s="89"/>
      <c r="AJ503" s="89"/>
      <c r="AK503" s="89"/>
      <c r="AL503" s="89"/>
    </row>
    <row r="504" spans="1:38" ht="26.2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85"/>
      <c r="P504" s="167"/>
      <c r="Q504" s="87"/>
      <c r="R504" s="85"/>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85"/>
      <c r="P505" s="167"/>
      <c r="Q505" s="87"/>
      <c r="R505" s="85"/>
      <c r="S505" s="95"/>
      <c r="T505" s="95"/>
      <c r="U505" s="89"/>
      <c r="V505" s="89"/>
      <c r="W505" s="89"/>
      <c r="X505" s="87"/>
      <c r="Y505" s="77"/>
      <c r="Z505" s="89"/>
      <c r="AA505" s="80"/>
      <c r="AB505" s="80"/>
      <c r="AC505" s="89"/>
      <c r="AD505" s="89"/>
      <c r="AE505" s="89"/>
      <c r="AF505" s="123"/>
      <c r="AG505" s="89"/>
      <c r="AH505" s="89"/>
      <c r="AI505" s="89"/>
      <c r="AJ505" s="89"/>
      <c r="AK505" s="89"/>
      <c r="AL505" s="89"/>
    </row>
    <row r="506" spans="1:38" ht="26.2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85"/>
      <c r="P506" s="167"/>
      <c r="Q506" s="87"/>
      <c r="R506" s="85"/>
      <c r="S506" s="95"/>
      <c r="T506" s="95"/>
      <c r="U506" s="89"/>
      <c r="V506" s="89"/>
      <c r="W506" s="89"/>
      <c r="X506" s="87"/>
      <c r="Y506" s="77"/>
      <c r="Z506" s="89"/>
      <c r="AA506" s="80"/>
      <c r="AB506" s="80"/>
      <c r="AC506" s="89"/>
      <c r="AD506" s="89"/>
      <c r="AE506" s="89"/>
      <c r="AF506" s="123"/>
      <c r="AG506" s="89"/>
      <c r="AH506" s="89"/>
      <c r="AI506" s="89"/>
      <c r="AJ506" s="89"/>
      <c r="AK506" s="89"/>
      <c r="AL506" s="89"/>
    </row>
    <row r="507" spans="1:38" ht="26.2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85"/>
      <c r="P507" s="167"/>
      <c r="Q507" s="87"/>
      <c r="R507" s="85"/>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85"/>
      <c r="P508" s="167"/>
      <c r="Q508" s="87"/>
      <c r="R508" s="85"/>
      <c r="S508" s="95"/>
      <c r="T508" s="95"/>
      <c r="U508" s="89"/>
      <c r="V508" s="89"/>
      <c r="W508" s="89"/>
      <c r="X508" s="87"/>
      <c r="Y508" s="77"/>
      <c r="Z508" s="89"/>
      <c r="AA508" s="80"/>
      <c r="AB508" s="80"/>
      <c r="AC508" s="89"/>
      <c r="AD508" s="89"/>
      <c r="AE508" s="89"/>
      <c r="AF508" s="123"/>
      <c r="AG508" s="89"/>
      <c r="AH508" s="89"/>
      <c r="AI508" s="89"/>
      <c r="AJ508" s="89"/>
      <c r="AK508" s="89"/>
      <c r="AL508" s="89"/>
    </row>
    <row r="509" spans="1:38" ht="26.2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85"/>
      <c r="P509" s="167"/>
      <c r="Q509" s="87"/>
      <c r="R509" s="85"/>
      <c r="S509" s="95"/>
      <c r="T509" s="95"/>
      <c r="U509" s="89"/>
      <c r="V509" s="89"/>
      <c r="W509" s="89"/>
      <c r="X509" s="87"/>
      <c r="Y509" s="77"/>
      <c r="Z509" s="89"/>
      <c r="AA509" s="80"/>
      <c r="AB509" s="80"/>
      <c r="AC509" s="89"/>
      <c r="AD509" s="89"/>
      <c r="AE509" s="89"/>
      <c r="AF509" s="123"/>
      <c r="AG509" s="89"/>
      <c r="AH509" s="89"/>
      <c r="AI509" s="89"/>
      <c r="AJ509" s="89"/>
      <c r="AK509" s="89"/>
      <c r="AL509" s="89"/>
    </row>
    <row r="510" spans="1:38" ht="26.25">
      <c r="A510" s="191"/>
      <c r="B510" s="191"/>
      <c r="C510" s="125">
        <v>507</v>
      </c>
      <c r="D510" s="131" t="s">
        <v>608</v>
      </c>
      <c r="E510" s="90" t="s">
        <v>64</v>
      </c>
      <c r="F510" s="90" t="s">
        <v>870</v>
      </c>
      <c r="G510" s="91" t="s">
        <v>871</v>
      </c>
      <c r="H510" s="92" t="s">
        <v>67</v>
      </c>
      <c r="I510" s="47">
        <v>30</v>
      </c>
      <c r="J510" s="47">
        <v>30</v>
      </c>
      <c r="K510" s="93">
        <v>173</v>
      </c>
      <c r="L510" s="86">
        <v>1</v>
      </c>
      <c r="M510" s="73">
        <f t="shared" si="14"/>
        <v>0</v>
      </c>
      <c r="N510" s="46" t="str">
        <f t="shared" si="15"/>
        <v>OK</v>
      </c>
      <c r="O510" s="85"/>
      <c r="P510" s="167">
        <v>1</v>
      </c>
      <c r="Q510" s="87"/>
      <c r="R510" s="85"/>
      <c r="S510" s="95"/>
      <c r="T510" s="95"/>
      <c r="U510" s="89"/>
      <c r="V510" s="89"/>
      <c r="W510" s="89"/>
      <c r="X510" s="87"/>
      <c r="Y510" s="77"/>
      <c r="Z510" s="89"/>
      <c r="AA510" s="80"/>
      <c r="AB510" s="80"/>
      <c r="AC510" s="89"/>
      <c r="AD510" s="89"/>
      <c r="AE510" s="89"/>
      <c r="AF510" s="123"/>
      <c r="AG510" s="89"/>
      <c r="AH510" s="89"/>
      <c r="AI510" s="89"/>
      <c r="AJ510" s="89"/>
      <c r="AK510" s="89"/>
      <c r="AL510" s="89"/>
    </row>
    <row r="511" spans="1:38" ht="26.25">
      <c r="A511" s="192"/>
      <c r="B511" s="192"/>
      <c r="C511" s="125">
        <v>508</v>
      </c>
      <c r="D511" s="131" t="s">
        <v>609</v>
      </c>
      <c r="E511" s="90" t="s">
        <v>64</v>
      </c>
      <c r="F511" s="90" t="s">
        <v>872</v>
      </c>
      <c r="G511" s="91" t="s">
        <v>871</v>
      </c>
      <c r="H511" s="92" t="s">
        <v>67</v>
      </c>
      <c r="I511" s="47">
        <v>30</v>
      </c>
      <c r="J511" s="47">
        <v>30</v>
      </c>
      <c r="K511" s="93">
        <v>157.19</v>
      </c>
      <c r="L511" s="86">
        <v>1</v>
      </c>
      <c r="M511" s="73">
        <f t="shared" si="14"/>
        <v>0</v>
      </c>
      <c r="N511" s="46" t="str">
        <f t="shared" si="15"/>
        <v>OK</v>
      </c>
      <c r="O511" s="85"/>
      <c r="P511" s="167">
        <v>1</v>
      </c>
      <c r="Q511" s="87"/>
      <c r="R511" s="85"/>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c r="M512" s="73">
        <f t="shared" si="14"/>
        <v>0</v>
      </c>
      <c r="N512" s="46" t="str">
        <f t="shared" si="15"/>
        <v>OK</v>
      </c>
      <c r="O512" s="85"/>
      <c r="P512" s="99"/>
      <c r="Q512" s="87"/>
      <c r="R512" s="85"/>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7954.53</v>
      </c>
      <c r="P513" s="97">
        <f t="shared" si="16"/>
        <v>8285.7999999999993</v>
      </c>
      <c r="Q513" s="97">
        <f t="shared" si="16"/>
        <v>4106.34</v>
      </c>
      <c r="R513" s="97">
        <f t="shared" si="16"/>
        <v>7305.6</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158:A202"/>
    <mergeCell ref="B158:B202"/>
    <mergeCell ref="A203:A271"/>
    <mergeCell ref="B203:B271"/>
    <mergeCell ref="A272:A306"/>
    <mergeCell ref="B272:B306"/>
    <mergeCell ref="AL1:AL2"/>
    <mergeCell ref="A4:A67"/>
    <mergeCell ref="B4:B67"/>
    <mergeCell ref="A68:A157"/>
    <mergeCell ref="B68:B157"/>
    <mergeCell ref="AK1:AK2"/>
    <mergeCell ref="Y1:Y2"/>
    <mergeCell ref="Z1:Z2"/>
    <mergeCell ref="T1:T2"/>
    <mergeCell ref="U1:U2"/>
    <mergeCell ref="V1:V2"/>
    <mergeCell ref="W1:W2"/>
    <mergeCell ref="AD1:AD2"/>
    <mergeCell ref="AE1:AE2"/>
    <mergeCell ref="AB1:AB2"/>
    <mergeCell ref="AC1:AC2"/>
    <mergeCell ref="A307:A330"/>
    <mergeCell ref="B307:B330"/>
    <mergeCell ref="A331:A360"/>
    <mergeCell ref="B331:B360"/>
    <mergeCell ref="A361:A396"/>
    <mergeCell ref="B361:B396"/>
    <mergeCell ref="AF1:AF2"/>
    <mergeCell ref="AG1:AG2"/>
    <mergeCell ref="AH1:AH2"/>
    <mergeCell ref="AI1:AI2"/>
    <mergeCell ref="AJ1:AJ2"/>
    <mergeCell ref="AA1:AA2"/>
    <mergeCell ref="L1:N1"/>
    <mergeCell ref="O1:O2"/>
    <mergeCell ref="P1:P2"/>
    <mergeCell ref="X1:X2"/>
    <mergeCell ref="Q1:Q2"/>
    <mergeCell ref="A2:N2"/>
    <mergeCell ref="R1:R2"/>
    <mergeCell ref="S1:S2"/>
    <mergeCell ref="A1:C1"/>
    <mergeCell ref="D1:K1"/>
  </mergeCells>
  <conditionalFormatting sqref="AC10:AC146 T317 T333 T335 S4:AA306 AC4 AC150:AC155 AC157:AC165 AC168:AC175 AC179:AC306 AE10:AL306 AE4:AL4">
    <cfRule type="cellIs" dxfId="1228" priority="196" stopIfTrue="1" operator="greaterThan">
      <formula>0</formula>
    </cfRule>
    <cfRule type="cellIs" dxfId="1227" priority="197" stopIfTrue="1" operator="greaterThan">
      <formula>0</formula>
    </cfRule>
    <cfRule type="cellIs" dxfId="1226" priority="198" stopIfTrue="1" operator="greaterThan">
      <formula>0</formula>
    </cfRule>
  </conditionalFormatting>
  <conditionalFormatting sqref="AC5:AC9 AE5:AL9">
    <cfRule type="cellIs" dxfId="1225" priority="193" stopIfTrue="1" operator="greaterThan">
      <formula>0</formula>
    </cfRule>
    <cfRule type="cellIs" dxfId="1224" priority="194" stopIfTrue="1" operator="greaterThan">
      <formula>0</formula>
    </cfRule>
    <cfRule type="cellIs" dxfId="1223" priority="195" stopIfTrue="1" operator="greaterThan">
      <formula>0</formula>
    </cfRule>
  </conditionalFormatting>
  <conditionalFormatting sqref="S4:AA512 AC4:AC146 AC150:AC155 AC157:AC165 AC168:AC175 AC179:AC512 AE4:AL512">
    <cfRule type="cellIs" dxfId="1222" priority="192" operator="greaterThan">
      <formula>0</formula>
    </cfRule>
  </conditionalFormatting>
  <conditionalFormatting sqref="Q529:U531 Q528:T528">
    <cfRule type="cellIs" dxfId="1221" priority="142" stopIfTrue="1" operator="greaterThan">
      <formula>0</formula>
    </cfRule>
    <cfRule type="cellIs" dxfId="1220" priority="143" stopIfTrue="1" operator="greaterThan">
      <formula>0</formula>
    </cfRule>
    <cfRule type="cellIs" dxfId="1219" priority="144" stopIfTrue="1" operator="greaterThan">
      <formula>0</formula>
    </cfRule>
  </conditionalFormatting>
  <conditionalFormatting sqref="S529:U533 S528:T528">
    <cfRule type="cellIs" dxfId="1218" priority="141" operator="greaterThan">
      <formula>0</formula>
    </cfRule>
  </conditionalFormatting>
  <conditionalFormatting sqref="Q532:Q533">
    <cfRule type="cellIs" dxfId="1217" priority="139" operator="greaterThan">
      <formula>0</formula>
    </cfRule>
    <cfRule type="cellIs" priority="140" operator="greaterThan">
      <formula>0</formula>
    </cfRule>
  </conditionalFormatting>
  <conditionalFormatting sqref="T359">
    <cfRule type="cellIs" dxfId="1216" priority="136" stopIfTrue="1" operator="greaterThan">
      <formula>0</formula>
    </cfRule>
    <cfRule type="cellIs" dxfId="1215" priority="137" stopIfTrue="1" operator="greaterThan">
      <formula>0</formula>
    </cfRule>
    <cfRule type="cellIs" dxfId="1214" priority="138" stopIfTrue="1" operator="greaterThan">
      <formula>0</formula>
    </cfRule>
  </conditionalFormatting>
  <conditionalFormatting sqref="T360">
    <cfRule type="cellIs" dxfId="1213" priority="133" stopIfTrue="1" operator="greaterThan">
      <formula>0</formula>
    </cfRule>
    <cfRule type="cellIs" dxfId="1212" priority="134" stopIfTrue="1" operator="greaterThan">
      <formula>0</formula>
    </cfRule>
    <cfRule type="cellIs" dxfId="1211" priority="135" stopIfTrue="1" operator="greaterThan">
      <formula>0</formula>
    </cfRule>
  </conditionalFormatting>
  <conditionalFormatting sqref="T361">
    <cfRule type="cellIs" dxfId="1210" priority="130" stopIfTrue="1" operator="greaterThan">
      <formula>0</formula>
    </cfRule>
    <cfRule type="cellIs" dxfId="1209" priority="131" stopIfTrue="1" operator="greaterThan">
      <formula>0</formula>
    </cfRule>
    <cfRule type="cellIs" dxfId="1208" priority="132" stopIfTrue="1" operator="greaterThan">
      <formula>0</formula>
    </cfRule>
  </conditionalFormatting>
  <conditionalFormatting sqref="T362">
    <cfRule type="cellIs" dxfId="1207" priority="127" stopIfTrue="1" operator="greaterThan">
      <formula>0</formula>
    </cfRule>
    <cfRule type="cellIs" dxfId="1206" priority="128" stopIfTrue="1" operator="greaterThan">
      <formula>0</formula>
    </cfRule>
    <cfRule type="cellIs" dxfId="1205" priority="129" stopIfTrue="1" operator="greaterThan">
      <formula>0</formula>
    </cfRule>
  </conditionalFormatting>
  <conditionalFormatting sqref="T363">
    <cfRule type="cellIs" dxfId="1204" priority="124" stopIfTrue="1" operator="greaterThan">
      <formula>0</formula>
    </cfRule>
    <cfRule type="cellIs" dxfId="1203" priority="125" stopIfTrue="1" operator="greaterThan">
      <formula>0</formula>
    </cfRule>
    <cfRule type="cellIs" dxfId="1202" priority="126" stopIfTrue="1" operator="greaterThan">
      <formula>0</formula>
    </cfRule>
  </conditionalFormatting>
  <conditionalFormatting sqref="U517:U525">
    <cfRule type="cellIs" dxfId="1201" priority="121" stopIfTrue="1" operator="greaterThan">
      <formula>0</formula>
    </cfRule>
    <cfRule type="cellIs" dxfId="1200" priority="122" stopIfTrue="1" operator="greaterThan">
      <formula>0</formula>
    </cfRule>
    <cfRule type="cellIs" dxfId="1199" priority="123" stopIfTrue="1" operator="greaterThan">
      <formula>0</formula>
    </cfRule>
  </conditionalFormatting>
  <conditionalFormatting sqref="U517:U528">
    <cfRule type="cellIs" dxfId="1198" priority="120" operator="greaterThan">
      <formula>0</formula>
    </cfRule>
  </conditionalFormatting>
  <conditionalFormatting sqref="X317:X326">
    <cfRule type="cellIs" dxfId="1197" priority="117" stopIfTrue="1" operator="greaterThan">
      <formula>0</formula>
    </cfRule>
    <cfRule type="cellIs" dxfId="1196" priority="118" stopIfTrue="1" operator="greaterThan">
      <formula>0</formula>
    </cfRule>
    <cfRule type="cellIs" dxfId="1195" priority="119" stopIfTrue="1" operator="greaterThan">
      <formula>0</formula>
    </cfRule>
  </conditionalFormatting>
  <conditionalFormatting sqref="X330:X331">
    <cfRule type="cellIs" dxfId="1194" priority="114" stopIfTrue="1" operator="greaterThan">
      <formula>0</formula>
    </cfRule>
    <cfRule type="cellIs" dxfId="1193" priority="115" stopIfTrue="1" operator="greaterThan">
      <formula>0</formula>
    </cfRule>
    <cfRule type="cellIs" dxfId="1192" priority="116" stopIfTrue="1" operator="greaterThan">
      <formula>0</formula>
    </cfRule>
  </conditionalFormatting>
  <conditionalFormatting sqref="X333:X337">
    <cfRule type="cellIs" dxfId="1191" priority="111" stopIfTrue="1" operator="greaterThan">
      <formula>0</formula>
    </cfRule>
    <cfRule type="cellIs" dxfId="1190" priority="112" stopIfTrue="1" operator="greaterThan">
      <formula>0</formula>
    </cfRule>
    <cfRule type="cellIs" dxfId="1189" priority="113" stopIfTrue="1" operator="greaterThan">
      <formula>0</formula>
    </cfRule>
  </conditionalFormatting>
  <conditionalFormatting sqref="X340:X343">
    <cfRule type="cellIs" dxfId="1188" priority="108" stopIfTrue="1" operator="greaterThan">
      <formula>0</formula>
    </cfRule>
    <cfRule type="cellIs" dxfId="1187" priority="109" stopIfTrue="1" operator="greaterThan">
      <formula>0</formula>
    </cfRule>
    <cfRule type="cellIs" dxfId="1186" priority="110" stopIfTrue="1" operator="greaterThan">
      <formula>0</formula>
    </cfRule>
  </conditionalFormatting>
  <conditionalFormatting sqref="X346:X349">
    <cfRule type="cellIs" dxfId="1185" priority="105" stopIfTrue="1" operator="greaterThan">
      <formula>0</formula>
    </cfRule>
    <cfRule type="cellIs" dxfId="1184" priority="106" stopIfTrue="1" operator="greaterThan">
      <formula>0</formula>
    </cfRule>
    <cfRule type="cellIs" dxfId="1183" priority="107" stopIfTrue="1" operator="greaterThan">
      <formula>0</formula>
    </cfRule>
  </conditionalFormatting>
  <conditionalFormatting sqref="X362:X364">
    <cfRule type="cellIs" dxfId="1182" priority="102" stopIfTrue="1" operator="greaterThan">
      <formula>0</formula>
    </cfRule>
    <cfRule type="cellIs" dxfId="1181" priority="103" stopIfTrue="1" operator="greaterThan">
      <formula>0</formula>
    </cfRule>
    <cfRule type="cellIs" dxfId="1180" priority="104" stopIfTrue="1" operator="greaterThan">
      <formula>0</formula>
    </cfRule>
  </conditionalFormatting>
  <conditionalFormatting sqref="X471:X512">
    <cfRule type="cellIs" dxfId="1179" priority="99" stopIfTrue="1" operator="greaterThan">
      <formula>0</formula>
    </cfRule>
    <cfRule type="cellIs" dxfId="1178" priority="100" stopIfTrue="1" operator="greaterThan">
      <formula>0</formula>
    </cfRule>
    <cfRule type="cellIs" dxfId="1177" priority="101" stopIfTrue="1" operator="greaterThan">
      <formula>0</formula>
    </cfRule>
  </conditionalFormatting>
  <conditionalFormatting sqref="W317:W326">
    <cfRule type="cellIs" dxfId="1176" priority="96" stopIfTrue="1" operator="greaterThan">
      <formula>0</formula>
    </cfRule>
    <cfRule type="cellIs" dxfId="1175" priority="97" stopIfTrue="1" operator="greaterThan">
      <formula>0</formula>
    </cfRule>
    <cfRule type="cellIs" dxfId="1174" priority="98" stopIfTrue="1" operator="greaterThan">
      <formula>0</formula>
    </cfRule>
  </conditionalFormatting>
  <conditionalFormatting sqref="W330:W331">
    <cfRule type="cellIs" dxfId="1173" priority="93" stopIfTrue="1" operator="greaterThan">
      <formula>0</formula>
    </cfRule>
    <cfRule type="cellIs" dxfId="1172" priority="94" stopIfTrue="1" operator="greaterThan">
      <formula>0</formula>
    </cfRule>
    <cfRule type="cellIs" dxfId="1171" priority="95" stopIfTrue="1" operator="greaterThan">
      <formula>0</formula>
    </cfRule>
  </conditionalFormatting>
  <conditionalFormatting sqref="W333:W337">
    <cfRule type="cellIs" dxfId="1170" priority="90" stopIfTrue="1" operator="greaterThan">
      <formula>0</formula>
    </cfRule>
    <cfRule type="cellIs" dxfId="1169" priority="91" stopIfTrue="1" operator="greaterThan">
      <formula>0</formula>
    </cfRule>
    <cfRule type="cellIs" dxfId="1168" priority="92" stopIfTrue="1" operator="greaterThan">
      <formula>0</formula>
    </cfRule>
  </conditionalFormatting>
  <conditionalFormatting sqref="W340:W343">
    <cfRule type="cellIs" dxfId="1167" priority="87" stopIfTrue="1" operator="greaterThan">
      <formula>0</formula>
    </cfRule>
    <cfRule type="cellIs" dxfId="1166" priority="88" stopIfTrue="1" operator="greaterThan">
      <formula>0</formula>
    </cfRule>
    <cfRule type="cellIs" dxfId="1165" priority="89" stopIfTrue="1" operator="greaterThan">
      <formula>0</formula>
    </cfRule>
  </conditionalFormatting>
  <conditionalFormatting sqref="W346:W349">
    <cfRule type="cellIs" dxfId="1164" priority="84" stopIfTrue="1" operator="greaterThan">
      <formula>0</formula>
    </cfRule>
    <cfRule type="cellIs" dxfId="1163" priority="85" stopIfTrue="1" operator="greaterThan">
      <formula>0</formula>
    </cfRule>
    <cfRule type="cellIs" dxfId="1162" priority="86" stopIfTrue="1" operator="greaterThan">
      <formula>0</formula>
    </cfRule>
  </conditionalFormatting>
  <conditionalFormatting sqref="AB4:AB306">
    <cfRule type="cellIs" dxfId="1161" priority="81" stopIfTrue="1" operator="greaterThan">
      <formula>0</formula>
    </cfRule>
    <cfRule type="cellIs" dxfId="1160" priority="82" stopIfTrue="1" operator="greaterThan">
      <formula>0</formula>
    </cfRule>
    <cfRule type="cellIs" dxfId="1159" priority="83" stopIfTrue="1" operator="greaterThan">
      <formula>0</formula>
    </cfRule>
  </conditionalFormatting>
  <conditionalFormatting sqref="AB4:AB512">
    <cfRule type="cellIs" dxfId="1158" priority="80" operator="greaterThan">
      <formula>0</formula>
    </cfRule>
  </conditionalFormatting>
  <conditionalFormatting sqref="AC147">
    <cfRule type="cellIs" dxfId="1157" priority="77" stopIfTrue="1" operator="greaterThan">
      <formula>0</formula>
    </cfRule>
    <cfRule type="cellIs" dxfId="1156" priority="78" stopIfTrue="1" operator="greaterThan">
      <formula>0</formula>
    </cfRule>
    <cfRule type="cellIs" dxfId="1155" priority="79" stopIfTrue="1" operator="greaterThan">
      <formula>0</formula>
    </cfRule>
  </conditionalFormatting>
  <conditionalFormatting sqref="AC147">
    <cfRule type="cellIs" dxfId="1154" priority="76" operator="greaterThan">
      <formula>0</formula>
    </cfRule>
  </conditionalFormatting>
  <conditionalFormatting sqref="AC148">
    <cfRule type="cellIs" dxfId="1153" priority="73" stopIfTrue="1" operator="greaterThan">
      <formula>0</formula>
    </cfRule>
    <cfRule type="cellIs" dxfId="1152" priority="74" stopIfTrue="1" operator="greaterThan">
      <formula>0</formula>
    </cfRule>
    <cfRule type="cellIs" dxfId="1151" priority="75" stopIfTrue="1" operator="greaterThan">
      <formula>0</formula>
    </cfRule>
  </conditionalFormatting>
  <conditionalFormatting sqref="AC148">
    <cfRule type="cellIs" dxfId="1150" priority="72" operator="greaterThan">
      <formula>0</formula>
    </cfRule>
  </conditionalFormatting>
  <conditionalFormatting sqref="AC149">
    <cfRule type="cellIs" dxfId="1149" priority="69" stopIfTrue="1" operator="greaterThan">
      <formula>0</formula>
    </cfRule>
    <cfRule type="cellIs" dxfId="1148" priority="70" stopIfTrue="1" operator="greaterThan">
      <formula>0</formula>
    </cfRule>
    <cfRule type="cellIs" dxfId="1147" priority="71" stopIfTrue="1" operator="greaterThan">
      <formula>0</formula>
    </cfRule>
  </conditionalFormatting>
  <conditionalFormatting sqref="AC149">
    <cfRule type="cellIs" dxfId="1146" priority="68" operator="greaterThan">
      <formula>0</formula>
    </cfRule>
  </conditionalFormatting>
  <conditionalFormatting sqref="AC156">
    <cfRule type="cellIs" dxfId="1145" priority="65" stopIfTrue="1" operator="greaterThan">
      <formula>0</formula>
    </cfRule>
    <cfRule type="cellIs" dxfId="1144" priority="66" stopIfTrue="1" operator="greaterThan">
      <formula>0</formula>
    </cfRule>
    <cfRule type="cellIs" dxfId="1143" priority="67" stopIfTrue="1" operator="greaterThan">
      <formula>0</formula>
    </cfRule>
  </conditionalFormatting>
  <conditionalFormatting sqref="AC156">
    <cfRule type="cellIs" dxfId="1142" priority="64" operator="greaterThan">
      <formula>0</formula>
    </cfRule>
  </conditionalFormatting>
  <conditionalFormatting sqref="AC166">
    <cfRule type="cellIs" dxfId="1141" priority="61" stopIfTrue="1" operator="greaterThan">
      <formula>0</formula>
    </cfRule>
    <cfRule type="cellIs" dxfId="1140" priority="62" stopIfTrue="1" operator="greaterThan">
      <formula>0</formula>
    </cfRule>
    <cfRule type="cellIs" dxfId="1139" priority="63" stopIfTrue="1" operator="greaterThan">
      <formula>0</formula>
    </cfRule>
  </conditionalFormatting>
  <conditionalFormatting sqref="AC166">
    <cfRule type="cellIs" dxfId="1138" priority="60" operator="greaterThan">
      <formula>0</formula>
    </cfRule>
  </conditionalFormatting>
  <conditionalFormatting sqref="AC167">
    <cfRule type="cellIs" dxfId="1137" priority="57" stopIfTrue="1" operator="greaterThan">
      <formula>0</formula>
    </cfRule>
    <cfRule type="cellIs" dxfId="1136" priority="58" stopIfTrue="1" operator="greaterThan">
      <formula>0</formula>
    </cfRule>
    <cfRule type="cellIs" dxfId="1135" priority="59" stopIfTrue="1" operator="greaterThan">
      <formula>0</formula>
    </cfRule>
  </conditionalFormatting>
  <conditionalFormatting sqref="AC167">
    <cfRule type="cellIs" dxfId="1134" priority="56" operator="greaterThan">
      <formula>0</formula>
    </cfRule>
  </conditionalFormatting>
  <conditionalFormatting sqref="AC176">
    <cfRule type="cellIs" dxfId="1133" priority="53" stopIfTrue="1" operator="greaterThan">
      <formula>0</formula>
    </cfRule>
    <cfRule type="cellIs" dxfId="1132" priority="54" stopIfTrue="1" operator="greaterThan">
      <formula>0</formula>
    </cfRule>
    <cfRule type="cellIs" dxfId="1131" priority="55" stopIfTrue="1" operator="greaterThan">
      <formula>0</formula>
    </cfRule>
  </conditionalFormatting>
  <conditionalFormatting sqref="AC176">
    <cfRule type="cellIs" dxfId="1130" priority="52" operator="greaterThan">
      <formula>0</formula>
    </cfRule>
  </conditionalFormatting>
  <conditionalFormatting sqref="AC177">
    <cfRule type="cellIs" dxfId="1129" priority="49" stopIfTrue="1" operator="greaterThan">
      <formula>0</formula>
    </cfRule>
    <cfRule type="cellIs" dxfId="1128" priority="50" stopIfTrue="1" operator="greaterThan">
      <formula>0</formula>
    </cfRule>
    <cfRule type="cellIs" dxfId="1127" priority="51" stopIfTrue="1" operator="greaterThan">
      <formula>0</formula>
    </cfRule>
  </conditionalFormatting>
  <conditionalFormatting sqref="AC177">
    <cfRule type="cellIs" dxfId="1126" priority="48" operator="greaterThan">
      <formula>0</formula>
    </cfRule>
  </conditionalFormatting>
  <conditionalFormatting sqref="AC178">
    <cfRule type="cellIs" dxfId="1125" priority="45" stopIfTrue="1" operator="greaterThan">
      <formula>0</formula>
    </cfRule>
    <cfRule type="cellIs" dxfId="1124" priority="46" stopIfTrue="1" operator="greaterThan">
      <formula>0</formula>
    </cfRule>
    <cfRule type="cellIs" dxfId="1123" priority="47" stopIfTrue="1" operator="greaterThan">
      <formula>0</formula>
    </cfRule>
  </conditionalFormatting>
  <conditionalFormatting sqref="AC178">
    <cfRule type="cellIs" dxfId="1122" priority="44" operator="greaterThan">
      <formula>0</formula>
    </cfRule>
  </conditionalFormatting>
  <conditionalFormatting sqref="AD4:AD512">
    <cfRule type="cellIs" dxfId="1121" priority="37" operator="greaterThan">
      <formula>0</formula>
    </cfRule>
  </conditionalFormatting>
  <conditionalFormatting sqref="AD4 AD10:AD306">
    <cfRule type="cellIs" dxfId="1120" priority="41" stopIfTrue="1" operator="greaterThan">
      <formula>0</formula>
    </cfRule>
    <cfRule type="cellIs" dxfId="1119" priority="42" stopIfTrue="1" operator="greaterThan">
      <formula>0</formula>
    </cfRule>
    <cfRule type="cellIs" dxfId="1118" priority="43" stopIfTrue="1" operator="greaterThan">
      <formula>0</formula>
    </cfRule>
  </conditionalFormatting>
  <conditionalFormatting sqref="AD5:AD9">
    <cfRule type="cellIs" dxfId="1117" priority="38" stopIfTrue="1" operator="greaterThan">
      <formula>0</formula>
    </cfRule>
    <cfRule type="cellIs" dxfId="1116" priority="39" stopIfTrue="1" operator="greaterThan">
      <formula>0</formula>
    </cfRule>
    <cfRule type="cellIs" dxfId="1115" priority="40" stopIfTrue="1" operator="greaterThan">
      <formula>0</formula>
    </cfRule>
  </conditionalFormatting>
  <conditionalFormatting sqref="O4:O444">
    <cfRule type="cellIs" dxfId="1114" priority="31" stopIfTrue="1" operator="greaterThan">
      <formula>0</formula>
    </cfRule>
    <cfRule type="cellIs" dxfId="1113" priority="32" stopIfTrue="1" operator="greaterThan">
      <formula>0</formula>
    </cfRule>
    <cfRule type="cellIs" dxfId="1112" priority="33" stopIfTrue="1" operator="greaterThan">
      <formula>0</formula>
    </cfRule>
  </conditionalFormatting>
  <conditionalFormatting sqref="O321:O323">
    <cfRule type="cellIs" dxfId="1111" priority="22" stopIfTrue="1" operator="greaterThan">
      <formula>0</formula>
    </cfRule>
    <cfRule type="cellIs" dxfId="1110" priority="23" stopIfTrue="1" operator="greaterThan">
      <formula>0</formula>
    </cfRule>
    <cfRule type="cellIs" dxfId="1109" priority="24" stopIfTrue="1" operator="greaterThan">
      <formula>0</formula>
    </cfRule>
  </conditionalFormatting>
  <conditionalFormatting sqref="O328:O334">
    <cfRule type="cellIs" dxfId="1108" priority="28" stopIfTrue="1" operator="greaterThan">
      <formula>0</formula>
    </cfRule>
    <cfRule type="cellIs" dxfId="1107" priority="29" stopIfTrue="1" operator="greaterThan">
      <formula>0</formula>
    </cfRule>
    <cfRule type="cellIs" dxfId="1106" priority="30" stopIfTrue="1" operator="greaterThan">
      <formula>0</formula>
    </cfRule>
  </conditionalFormatting>
  <conditionalFormatting sqref="O337:O512">
    <cfRule type="cellIs" dxfId="1105" priority="25" stopIfTrue="1" operator="greaterThan">
      <formula>0</formula>
    </cfRule>
    <cfRule type="cellIs" dxfId="1104" priority="26" stopIfTrue="1" operator="greaterThan">
      <formula>0</formula>
    </cfRule>
    <cfRule type="cellIs" dxfId="1103" priority="27" stopIfTrue="1" operator="greaterThan">
      <formula>0</formula>
    </cfRule>
  </conditionalFormatting>
  <conditionalFormatting sqref="P4:R52 P53:P511 Q53:R307 Q426:R436 R425 Q438:R512 Q309:R310 Q308 Q312:R313 Q311 Q315:R424 Q314 R437">
    <cfRule type="cellIs" dxfId="1102" priority="35" stopIfTrue="1" operator="greaterThan">
      <formula>0</formula>
    </cfRule>
    <cfRule type="cellIs" dxfId="1101" priority="36" stopIfTrue="1" operator="greaterThan">
      <formula>0</formula>
    </cfRule>
  </conditionalFormatting>
  <conditionalFormatting sqref="P4:R52 Q53:R307 P53:P511 Q426:R436 R425 Q438:R512 Q309:R310 Q308 Q312:R313 Q311 Q315:R424 Q314 R437">
    <cfRule type="cellIs" dxfId="1100" priority="34" stopIfTrue="1" operator="greaterThan">
      <formula>0</formula>
    </cfRule>
  </conditionalFormatting>
  <conditionalFormatting sqref="Q425">
    <cfRule type="cellIs" dxfId="1099" priority="19" stopIfTrue="1" operator="greaterThan">
      <formula>0</formula>
    </cfRule>
    <cfRule type="cellIs" dxfId="1098" priority="20" stopIfTrue="1" operator="greaterThan">
      <formula>0</formula>
    </cfRule>
    <cfRule type="cellIs" dxfId="1097" priority="21" stopIfTrue="1" operator="greaterThan">
      <formula>0</formula>
    </cfRule>
  </conditionalFormatting>
  <conditionalFormatting sqref="Q425">
    <cfRule type="cellIs" dxfId="1096" priority="16" stopIfTrue="1" operator="greaterThan">
      <formula>0</formula>
    </cfRule>
    <cfRule type="cellIs" dxfId="1095" priority="17" stopIfTrue="1" operator="greaterThan">
      <formula>0</formula>
    </cfRule>
    <cfRule type="cellIs" dxfId="1094" priority="18" stopIfTrue="1" operator="greaterThan">
      <formula>0</formula>
    </cfRule>
  </conditionalFormatting>
  <conditionalFormatting sqref="R308">
    <cfRule type="cellIs" dxfId="1093" priority="13" stopIfTrue="1" operator="greaterThan">
      <formula>0</formula>
    </cfRule>
    <cfRule type="cellIs" dxfId="1092" priority="14" stopIfTrue="1" operator="greaterThan">
      <formula>0</formula>
    </cfRule>
    <cfRule type="cellIs" dxfId="1091" priority="15" stopIfTrue="1" operator="greaterThan">
      <formula>0</formula>
    </cfRule>
  </conditionalFormatting>
  <conditionalFormatting sqref="R311">
    <cfRule type="cellIs" dxfId="1090" priority="10" stopIfTrue="1" operator="greaterThan">
      <formula>0</formula>
    </cfRule>
    <cfRule type="cellIs" dxfId="1089" priority="11" stopIfTrue="1" operator="greaterThan">
      <formula>0</formula>
    </cfRule>
    <cfRule type="cellIs" dxfId="1088" priority="12" stopIfTrue="1" operator="greaterThan">
      <formula>0</formula>
    </cfRule>
  </conditionalFormatting>
  <conditionalFormatting sqref="R314">
    <cfRule type="cellIs" dxfId="1087" priority="7" stopIfTrue="1" operator="greaterThan">
      <formula>0</formula>
    </cfRule>
    <cfRule type="cellIs" dxfId="1086" priority="8" stopIfTrue="1" operator="greaterThan">
      <formula>0</formula>
    </cfRule>
    <cfRule type="cellIs" dxfId="1085" priority="9" stopIfTrue="1" operator="greaterThan">
      <formula>0</formula>
    </cfRule>
  </conditionalFormatting>
  <conditionalFormatting sqref="Q437">
    <cfRule type="cellIs" dxfId="1084" priority="4" stopIfTrue="1" operator="greaterThan">
      <formula>0</formula>
    </cfRule>
    <cfRule type="cellIs" dxfId="1083" priority="5" stopIfTrue="1" operator="greaterThan">
      <formula>0</formula>
    </cfRule>
    <cfRule type="cellIs" dxfId="1082" priority="6" stopIfTrue="1" operator="greaterThan">
      <formula>0</formula>
    </cfRule>
  </conditionalFormatting>
  <conditionalFormatting sqref="Q437">
    <cfRule type="cellIs" dxfId="1081" priority="1" stopIfTrue="1" operator="greaterThan">
      <formula>0</formula>
    </cfRule>
    <cfRule type="cellIs" dxfId="1080" priority="2" stopIfTrue="1" operator="greaterThan">
      <formula>0</formula>
    </cfRule>
    <cfRule type="cellIs" dxfId="1079"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L536"/>
  <sheetViews>
    <sheetView topLeftCell="A496" zoomScale="60" zoomScaleNormal="60" workbookViewId="0">
      <selection activeCell="S6" sqref="S6"/>
    </sheetView>
  </sheetViews>
  <sheetFormatPr defaultColWidth="9.7109375" defaultRowHeight="15"/>
  <cols>
    <col min="1" max="1" width="46.5703125" style="3" customWidth="1"/>
    <col min="2" max="2" width="9.5703125" style="4" customWidth="1"/>
    <col min="3" max="3" width="8.85546875" style="9" customWidth="1"/>
    <col min="4" max="4" width="41.140625" style="27" customWidth="1"/>
    <col min="5" max="5" width="16" style="10" customWidth="1"/>
    <col min="6" max="6" width="18.5703125" style="10" customWidth="1"/>
    <col min="7" max="7" width="18.5703125" style="4" customWidth="1"/>
    <col min="8" max="8" width="14.5703125" style="9" customWidth="1"/>
    <col min="9" max="9" width="10.85546875" style="26" customWidth="1"/>
    <col min="10" max="10" width="16.85546875" style="26" customWidth="1"/>
    <col min="11" max="11" width="19.140625" style="72" bestFit="1" customWidth="1"/>
    <col min="12" max="12" width="14.140625" style="7" bestFit="1" customWidth="1"/>
    <col min="13" max="13" width="13.28515625" style="11" customWidth="1"/>
    <col min="14" max="14" width="12.5703125" style="12" customWidth="1"/>
    <col min="15" max="15" width="19.140625" style="8" customWidth="1"/>
    <col min="16" max="16" width="20.28515625" style="8" customWidth="1"/>
    <col min="17" max="17" width="18.28515625" style="8" customWidth="1"/>
    <col min="18" max="18" width="19.28515625" style="8" customWidth="1"/>
    <col min="19" max="19" width="17.140625" style="5" customWidth="1"/>
    <col min="20" max="21" width="17.28515625" style="5" customWidth="1"/>
    <col min="22" max="23" width="17.28515625" style="44" customWidth="1"/>
    <col min="24" max="24" width="17.5703125" style="79" customWidth="1"/>
    <col min="25" max="25" width="17.140625" style="6" customWidth="1"/>
    <col min="26" max="26" width="17.140625" style="44" customWidth="1"/>
    <col min="27" max="27" width="17.140625" style="81" customWidth="1"/>
    <col min="28" max="29" width="17.140625" style="44" customWidth="1"/>
    <col min="30" max="30" width="18.42578125" style="44" customWidth="1"/>
    <col min="31" max="31" width="17.140625" style="44" customWidth="1"/>
    <col min="32" max="32" width="20" style="44" customWidth="1"/>
    <col min="33" max="38" width="17.140625" style="44" customWidth="1"/>
    <col min="39" max="16384" width="9.7109375" style="44"/>
  </cols>
  <sheetData>
    <row r="1" spans="1:38" ht="27.75" customHeight="1">
      <c r="A1" s="194" t="s">
        <v>464</v>
      </c>
      <c r="B1" s="195"/>
      <c r="C1" s="196"/>
      <c r="D1" s="194" t="s">
        <v>38</v>
      </c>
      <c r="E1" s="195"/>
      <c r="F1" s="195"/>
      <c r="G1" s="195"/>
      <c r="H1" s="195"/>
      <c r="I1" s="195"/>
      <c r="J1" s="195"/>
      <c r="K1" s="196"/>
      <c r="L1" s="197" t="s">
        <v>873</v>
      </c>
      <c r="M1" s="198"/>
      <c r="N1" s="199"/>
      <c r="O1" s="193" t="s">
        <v>905</v>
      </c>
      <c r="P1" s="193" t="s">
        <v>906</v>
      </c>
      <c r="Q1" s="193" t="s">
        <v>950</v>
      </c>
      <c r="R1" s="193" t="s">
        <v>951</v>
      </c>
      <c r="S1" s="193" t="s">
        <v>465</v>
      </c>
      <c r="T1" s="193" t="s">
        <v>465</v>
      </c>
      <c r="U1" s="193" t="s">
        <v>465</v>
      </c>
      <c r="V1" s="193" t="s">
        <v>465</v>
      </c>
      <c r="W1" s="193" t="s">
        <v>465</v>
      </c>
      <c r="X1" s="193" t="s">
        <v>465</v>
      </c>
      <c r="Y1" s="193" t="s">
        <v>465</v>
      </c>
      <c r="Z1" s="193" t="s">
        <v>465</v>
      </c>
      <c r="AA1" s="193" t="s">
        <v>465</v>
      </c>
      <c r="AB1" s="193" t="s">
        <v>465</v>
      </c>
      <c r="AC1" s="193" t="s">
        <v>465</v>
      </c>
      <c r="AD1" s="193" t="s">
        <v>465</v>
      </c>
      <c r="AE1" s="193" t="s">
        <v>465</v>
      </c>
      <c r="AF1" s="193" t="s">
        <v>465</v>
      </c>
      <c r="AG1" s="193" t="s">
        <v>465</v>
      </c>
      <c r="AH1" s="193" t="s">
        <v>465</v>
      </c>
      <c r="AI1" s="193" t="s">
        <v>465</v>
      </c>
      <c r="AJ1" s="193" t="s">
        <v>465</v>
      </c>
      <c r="AK1" s="193" t="s">
        <v>465</v>
      </c>
      <c r="AL1" s="193" t="s">
        <v>465</v>
      </c>
    </row>
    <row r="2" spans="1:38" ht="30.75" customHeight="1">
      <c r="A2" s="194" t="s">
        <v>74</v>
      </c>
      <c r="B2" s="195"/>
      <c r="C2" s="195"/>
      <c r="D2" s="195"/>
      <c r="E2" s="195"/>
      <c r="F2" s="195"/>
      <c r="G2" s="195"/>
      <c r="H2" s="195"/>
      <c r="I2" s="195"/>
      <c r="J2" s="195"/>
      <c r="K2" s="195"/>
      <c r="L2" s="195"/>
      <c r="M2" s="195"/>
      <c r="N2" s="196"/>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45" customFormat="1" ht="30">
      <c r="A3" s="30" t="s">
        <v>2</v>
      </c>
      <c r="B3" s="28" t="s">
        <v>1</v>
      </c>
      <c r="C3" s="29" t="s">
        <v>4</v>
      </c>
      <c r="D3" s="29" t="s">
        <v>6</v>
      </c>
      <c r="E3" s="29" t="s">
        <v>28</v>
      </c>
      <c r="F3" s="29" t="s">
        <v>71</v>
      </c>
      <c r="G3" s="29" t="s">
        <v>72</v>
      </c>
      <c r="H3" s="29" t="s">
        <v>7</v>
      </c>
      <c r="I3" s="30" t="s">
        <v>3</v>
      </c>
      <c r="J3" s="31" t="s">
        <v>12</v>
      </c>
      <c r="K3" s="70" t="s">
        <v>5</v>
      </c>
      <c r="L3" s="32" t="s">
        <v>13</v>
      </c>
      <c r="M3" s="33" t="s">
        <v>0</v>
      </c>
      <c r="N3" s="30" t="s">
        <v>8</v>
      </c>
      <c r="O3" s="83">
        <v>45616</v>
      </c>
      <c r="P3" s="83">
        <v>45616</v>
      </c>
      <c r="Q3" s="83">
        <v>45950</v>
      </c>
      <c r="R3" s="83">
        <v>45950</v>
      </c>
      <c r="S3" s="83" t="s">
        <v>466</v>
      </c>
      <c r="T3" s="83" t="s">
        <v>466</v>
      </c>
      <c r="U3" s="83" t="s">
        <v>466</v>
      </c>
      <c r="V3" s="83" t="s">
        <v>466</v>
      </c>
      <c r="W3" s="83" t="s">
        <v>466</v>
      </c>
      <c r="X3" s="83" t="s">
        <v>466</v>
      </c>
      <c r="Y3" s="83" t="s">
        <v>466</v>
      </c>
      <c r="Z3" s="83" t="s">
        <v>466</v>
      </c>
      <c r="AA3" s="83" t="s">
        <v>466</v>
      </c>
      <c r="AB3" s="83" t="s">
        <v>466</v>
      </c>
      <c r="AC3" s="83" t="s">
        <v>466</v>
      </c>
      <c r="AD3" s="83" t="s">
        <v>466</v>
      </c>
      <c r="AE3" s="83" t="s">
        <v>466</v>
      </c>
      <c r="AF3" s="83" t="s">
        <v>466</v>
      </c>
      <c r="AG3" s="83" t="s">
        <v>466</v>
      </c>
      <c r="AH3" s="83" t="s">
        <v>466</v>
      </c>
      <c r="AI3" s="83" t="s">
        <v>466</v>
      </c>
      <c r="AJ3" s="83" t="s">
        <v>466</v>
      </c>
      <c r="AK3" s="83" t="s">
        <v>466</v>
      </c>
      <c r="AL3" s="83" t="s">
        <v>466</v>
      </c>
    </row>
    <row r="4" spans="1:38" ht="47.25">
      <c r="A4" s="190" t="s">
        <v>467</v>
      </c>
      <c r="B4" s="190">
        <v>1</v>
      </c>
      <c r="C4" s="125">
        <v>1</v>
      </c>
      <c r="D4" s="131" t="s">
        <v>131</v>
      </c>
      <c r="E4" s="34" t="s">
        <v>64</v>
      </c>
      <c r="F4" s="34" t="s">
        <v>618</v>
      </c>
      <c r="G4" s="34" t="s">
        <v>619</v>
      </c>
      <c r="H4" s="34" t="s">
        <v>31</v>
      </c>
      <c r="I4" s="47">
        <v>30</v>
      </c>
      <c r="J4" s="47">
        <v>30</v>
      </c>
      <c r="K4" s="58">
        <v>8.1</v>
      </c>
      <c r="L4" s="36">
        <v>50</v>
      </c>
      <c r="M4" s="73">
        <f t="shared" ref="M4:M67" si="0">L4-(SUM(O4:AL4))</f>
        <v>0</v>
      </c>
      <c r="N4" s="46" t="str">
        <f>IF(M4&lt;0,"ATENÇÃO","OK")</f>
        <v>OK</v>
      </c>
      <c r="O4" s="85">
        <v>50</v>
      </c>
      <c r="P4" s="87"/>
      <c r="Q4" s="87"/>
      <c r="R4" s="87"/>
      <c r="S4" s="87"/>
      <c r="T4" s="87"/>
      <c r="U4" s="87"/>
      <c r="V4" s="87"/>
      <c r="W4" s="87"/>
      <c r="X4" s="87"/>
      <c r="Y4" s="87"/>
      <c r="Z4" s="87"/>
      <c r="AA4" s="76"/>
      <c r="AB4" s="76"/>
      <c r="AC4" s="87"/>
      <c r="AD4" s="87"/>
      <c r="AE4" s="87"/>
      <c r="AF4" s="122"/>
      <c r="AG4" s="87"/>
      <c r="AH4" s="87"/>
      <c r="AI4" s="87"/>
      <c r="AJ4" s="87"/>
      <c r="AK4" s="87"/>
      <c r="AL4" s="87"/>
    </row>
    <row r="5" spans="1:38" ht="47.25">
      <c r="A5" s="191"/>
      <c r="B5" s="191"/>
      <c r="C5" s="125">
        <v>2</v>
      </c>
      <c r="D5" s="131" t="s">
        <v>132</v>
      </c>
      <c r="E5" s="34" t="s">
        <v>64</v>
      </c>
      <c r="F5" s="34" t="s">
        <v>618</v>
      </c>
      <c r="G5" s="34" t="s">
        <v>619</v>
      </c>
      <c r="H5" s="34" t="s">
        <v>31</v>
      </c>
      <c r="I5" s="47">
        <v>30</v>
      </c>
      <c r="J5" s="47">
        <v>30</v>
      </c>
      <c r="K5" s="58">
        <v>8.1</v>
      </c>
      <c r="L5" s="36">
        <v>50</v>
      </c>
      <c r="M5" s="73">
        <f t="shared" si="0"/>
        <v>0</v>
      </c>
      <c r="N5" s="46" t="str">
        <f t="shared" ref="N5:N68" si="1">IF(M5&lt;0,"ATENÇÃO","OK")</f>
        <v>OK</v>
      </c>
      <c r="O5" s="85">
        <v>50</v>
      </c>
      <c r="P5" s="87"/>
      <c r="Q5" s="87"/>
      <c r="R5" s="87"/>
      <c r="S5" s="87"/>
      <c r="T5" s="87"/>
      <c r="U5" s="87"/>
      <c r="V5" s="87"/>
      <c r="W5" s="87"/>
      <c r="X5" s="87"/>
      <c r="Y5" s="87"/>
      <c r="Z5" s="87"/>
      <c r="AA5" s="76"/>
      <c r="AB5" s="76"/>
      <c r="AC5" s="87"/>
      <c r="AD5" s="87"/>
      <c r="AE5" s="87"/>
      <c r="AF5" s="122"/>
      <c r="AG5" s="87"/>
      <c r="AH5" s="87"/>
      <c r="AI5" s="87"/>
      <c r="AJ5" s="87"/>
      <c r="AK5" s="87"/>
      <c r="AL5" s="87"/>
    </row>
    <row r="6" spans="1:38" ht="47.25">
      <c r="A6" s="191"/>
      <c r="B6" s="191"/>
      <c r="C6" s="125">
        <v>3</v>
      </c>
      <c r="D6" s="131" t="s">
        <v>133</v>
      </c>
      <c r="E6" s="34" t="s">
        <v>64</v>
      </c>
      <c r="F6" s="34" t="s">
        <v>618</v>
      </c>
      <c r="G6" s="34" t="s">
        <v>619</v>
      </c>
      <c r="H6" s="47" t="s">
        <v>31</v>
      </c>
      <c r="I6" s="47">
        <v>30</v>
      </c>
      <c r="J6" s="47">
        <v>30</v>
      </c>
      <c r="K6" s="58">
        <v>11.55</v>
      </c>
      <c r="L6" s="36">
        <v>100</v>
      </c>
      <c r="M6" s="73">
        <f t="shared" si="0"/>
        <v>0</v>
      </c>
      <c r="N6" s="46" t="str">
        <f t="shared" si="1"/>
        <v>OK</v>
      </c>
      <c r="O6" s="85">
        <v>100</v>
      </c>
      <c r="P6" s="87"/>
      <c r="Q6" s="87"/>
      <c r="R6" s="87"/>
      <c r="S6" s="87"/>
      <c r="T6" s="87"/>
      <c r="U6" s="87"/>
      <c r="V6" s="87"/>
      <c r="W6" s="87"/>
      <c r="X6" s="87"/>
      <c r="Y6" s="87"/>
      <c r="Z6" s="87"/>
      <c r="AA6" s="76"/>
      <c r="AB6" s="76"/>
      <c r="AC6" s="87"/>
      <c r="AD6" s="87"/>
      <c r="AE6" s="87"/>
      <c r="AF6" s="122"/>
      <c r="AG6" s="87"/>
      <c r="AH6" s="87"/>
      <c r="AI6" s="87"/>
      <c r="AJ6" s="87"/>
      <c r="AK6" s="87"/>
      <c r="AL6" s="87"/>
    </row>
    <row r="7" spans="1:38" ht="47.25">
      <c r="A7" s="191"/>
      <c r="B7" s="191"/>
      <c r="C7" s="125">
        <v>4</v>
      </c>
      <c r="D7" s="131" t="s">
        <v>134</v>
      </c>
      <c r="E7" s="34" t="s">
        <v>64</v>
      </c>
      <c r="F7" s="34" t="s">
        <v>618</v>
      </c>
      <c r="G7" s="34" t="s">
        <v>619</v>
      </c>
      <c r="H7" s="34" t="s">
        <v>31</v>
      </c>
      <c r="I7" s="47">
        <v>30</v>
      </c>
      <c r="J7" s="47">
        <v>30</v>
      </c>
      <c r="K7" s="58">
        <v>11.55</v>
      </c>
      <c r="L7" s="36">
        <v>100</v>
      </c>
      <c r="M7" s="73">
        <f t="shared" si="0"/>
        <v>0</v>
      </c>
      <c r="N7" s="46" t="str">
        <f t="shared" si="1"/>
        <v>OK</v>
      </c>
      <c r="O7" s="85">
        <v>100</v>
      </c>
      <c r="P7" s="87"/>
      <c r="Q7" s="87"/>
      <c r="R7" s="87"/>
      <c r="S7" s="87"/>
      <c r="T7" s="87"/>
      <c r="U7" s="87"/>
      <c r="V7" s="87"/>
      <c r="W7" s="87"/>
      <c r="X7" s="87"/>
      <c r="Y7" s="87"/>
      <c r="Z7" s="87"/>
      <c r="AA7" s="76"/>
      <c r="AB7" s="76"/>
      <c r="AC7" s="87"/>
      <c r="AD7" s="87"/>
      <c r="AE7" s="87"/>
      <c r="AF7" s="122"/>
      <c r="AG7" s="87"/>
      <c r="AH7" s="87"/>
      <c r="AI7" s="87"/>
      <c r="AJ7" s="87"/>
      <c r="AK7" s="87"/>
      <c r="AL7" s="87"/>
    </row>
    <row r="8" spans="1:38" ht="47.25">
      <c r="A8" s="191"/>
      <c r="B8" s="191"/>
      <c r="C8" s="125">
        <v>5</v>
      </c>
      <c r="D8" s="131" t="s">
        <v>135</v>
      </c>
      <c r="E8" s="34" t="s">
        <v>64</v>
      </c>
      <c r="F8" s="34" t="s">
        <v>618</v>
      </c>
      <c r="G8" s="34" t="s">
        <v>619</v>
      </c>
      <c r="H8" s="52" t="s">
        <v>31</v>
      </c>
      <c r="I8" s="47">
        <v>30</v>
      </c>
      <c r="J8" s="47">
        <v>30</v>
      </c>
      <c r="K8" s="58">
        <v>13.85</v>
      </c>
      <c r="L8" s="36">
        <v>50</v>
      </c>
      <c r="M8" s="73">
        <f t="shared" si="0"/>
        <v>50</v>
      </c>
      <c r="N8" s="46" t="str">
        <f t="shared" si="1"/>
        <v>OK</v>
      </c>
      <c r="O8" s="85"/>
      <c r="P8" s="87"/>
      <c r="Q8" s="87"/>
      <c r="R8" s="87"/>
      <c r="S8" s="87"/>
      <c r="T8" s="87"/>
      <c r="U8" s="87"/>
      <c r="V8" s="87"/>
      <c r="W8" s="87"/>
      <c r="X8" s="87"/>
      <c r="Y8" s="87"/>
      <c r="Z8" s="87"/>
      <c r="AA8" s="76"/>
      <c r="AB8" s="76"/>
      <c r="AC8" s="87"/>
      <c r="AD8" s="87"/>
      <c r="AE8" s="87"/>
      <c r="AF8" s="122"/>
      <c r="AG8" s="87"/>
      <c r="AH8" s="87"/>
      <c r="AI8" s="87"/>
      <c r="AJ8" s="87"/>
      <c r="AK8" s="87"/>
      <c r="AL8" s="87"/>
    </row>
    <row r="9" spans="1:38" ht="47.25">
      <c r="A9" s="191"/>
      <c r="B9" s="191"/>
      <c r="C9" s="125">
        <v>6</v>
      </c>
      <c r="D9" s="131" t="s">
        <v>136</v>
      </c>
      <c r="E9" s="34" t="s">
        <v>64</v>
      </c>
      <c r="F9" s="34" t="s">
        <v>618</v>
      </c>
      <c r="G9" s="34" t="s">
        <v>619</v>
      </c>
      <c r="H9" s="52" t="s">
        <v>31</v>
      </c>
      <c r="I9" s="47">
        <v>30</v>
      </c>
      <c r="J9" s="47">
        <v>30</v>
      </c>
      <c r="K9" s="58">
        <v>13.85</v>
      </c>
      <c r="L9" s="36">
        <v>50</v>
      </c>
      <c r="M9" s="73">
        <f t="shared" si="0"/>
        <v>0</v>
      </c>
      <c r="N9" s="46" t="str">
        <f t="shared" si="1"/>
        <v>OK</v>
      </c>
      <c r="O9" s="85">
        <v>50</v>
      </c>
      <c r="P9" s="87"/>
      <c r="Q9" s="87"/>
      <c r="R9" s="87"/>
      <c r="S9" s="87"/>
      <c r="T9" s="87"/>
      <c r="U9" s="87"/>
      <c r="V9" s="87"/>
      <c r="W9" s="87"/>
      <c r="X9" s="87"/>
      <c r="Y9" s="87"/>
      <c r="Z9" s="87"/>
      <c r="AA9" s="76"/>
      <c r="AB9" s="76"/>
      <c r="AC9" s="87"/>
      <c r="AD9" s="87"/>
      <c r="AE9" s="87"/>
      <c r="AF9" s="122"/>
      <c r="AG9" s="87"/>
      <c r="AH9" s="87"/>
      <c r="AI9" s="87"/>
      <c r="AJ9" s="87"/>
      <c r="AK9" s="87"/>
      <c r="AL9" s="87"/>
    </row>
    <row r="10" spans="1:38" ht="47.25">
      <c r="A10" s="191"/>
      <c r="B10" s="191"/>
      <c r="C10" s="125">
        <v>7</v>
      </c>
      <c r="D10" s="131" t="s">
        <v>137</v>
      </c>
      <c r="E10" s="34" t="s">
        <v>64</v>
      </c>
      <c r="F10" s="34" t="s">
        <v>618</v>
      </c>
      <c r="G10" s="34" t="s">
        <v>619</v>
      </c>
      <c r="H10" s="52" t="s">
        <v>70</v>
      </c>
      <c r="I10" s="47">
        <v>30</v>
      </c>
      <c r="J10" s="47">
        <v>30</v>
      </c>
      <c r="K10" s="58">
        <v>22.75</v>
      </c>
      <c r="L10" s="36">
        <v>30</v>
      </c>
      <c r="M10" s="73">
        <f t="shared" si="0"/>
        <v>30</v>
      </c>
      <c r="N10" s="46" t="str">
        <f t="shared" si="1"/>
        <v>OK</v>
      </c>
      <c r="O10" s="85"/>
      <c r="P10" s="87"/>
      <c r="Q10" s="87"/>
      <c r="R10" s="87"/>
      <c r="S10" s="87"/>
      <c r="T10" s="87"/>
      <c r="U10" s="87"/>
      <c r="V10" s="87"/>
      <c r="W10" s="87"/>
      <c r="X10" s="110"/>
      <c r="Y10" s="87"/>
      <c r="Z10" s="87"/>
      <c r="AA10" s="76"/>
      <c r="AB10" s="76"/>
      <c r="AC10" s="87"/>
      <c r="AD10" s="87"/>
      <c r="AE10" s="87"/>
      <c r="AF10" s="122"/>
      <c r="AG10" s="87"/>
      <c r="AH10" s="87"/>
      <c r="AI10" s="87"/>
      <c r="AJ10" s="87"/>
      <c r="AK10" s="87"/>
      <c r="AL10" s="87"/>
    </row>
    <row r="11" spans="1:38" ht="31.5">
      <c r="A11" s="191"/>
      <c r="B11" s="191"/>
      <c r="C11" s="125">
        <v>8</v>
      </c>
      <c r="D11" s="131" t="s">
        <v>138</v>
      </c>
      <c r="E11" s="47" t="s">
        <v>64</v>
      </c>
      <c r="F11" s="47" t="s">
        <v>620</v>
      </c>
      <c r="G11" s="34" t="s">
        <v>621</v>
      </c>
      <c r="H11" s="47" t="s">
        <v>70</v>
      </c>
      <c r="I11" s="47">
        <v>30</v>
      </c>
      <c r="J11" s="47">
        <v>30</v>
      </c>
      <c r="K11" s="58">
        <v>39.6</v>
      </c>
      <c r="L11" s="36">
        <v>30</v>
      </c>
      <c r="M11" s="73">
        <f t="shared" si="0"/>
        <v>30</v>
      </c>
      <c r="N11" s="46" t="str">
        <f t="shared" si="1"/>
        <v>OK</v>
      </c>
      <c r="O11" s="85"/>
      <c r="P11" s="87"/>
      <c r="Q11" s="87"/>
      <c r="R11" s="87"/>
      <c r="S11" s="87"/>
      <c r="T11" s="87"/>
      <c r="U11" s="87"/>
      <c r="V11" s="87"/>
      <c r="W11" s="87"/>
      <c r="X11" s="110"/>
      <c r="Y11" s="87"/>
      <c r="Z11" s="87"/>
      <c r="AA11" s="76"/>
      <c r="AB11" s="76"/>
      <c r="AC11" s="87"/>
      <c r="AD11" s="87"/>
      <c r="AE11" s="87"/>
      <c r="AF11" s="122"/>
      <c r="AG11" s="87"/>
      <c r="AH11" s="87"/>
      <c r="AI11" s="87"/>
      <c r="AJ11" s="87"/>
      <c r="AK11" s="87"/>
      <c r="AL11" s="87"/>
    </row>
    <row r="12" spans="1:38" ht="31.5">
      <c r="A12" s="191"/>
      <c r="B12" s="191"/>
      <c r="C12" s="125">
        <v>9</v>
      </c>
      <c r="D12" s="131" t="s">
        <v>139</v>
      </c>
      <c r="E12" s="47" t="s">
        <v>66</v>
      </c>
      <c r="F12" s="47" t="s">
        <v>618</v>
      </c>
      <c r="G12" s="34" t="s">
        <v>619</v>
      </c>
      <c r="H12" s="47" t="s">
        <v>31</v>
      </c>
      <c r="I12" s="47">
        <v>30</v>
      </c>
      <c r="J12" s="47">
        <v>30</v>
      </c>
      <c r="K12" s="58">
        <v>0.55000000000000004</v>
      </c>
      <c r="L12" s="36">
        <v>100</v>
      </c>
      <c r="M12" s="73">
        <f t="shared" si="0"/>
        <v>0</v>
      </c>
      <c r="N12" s="46" t="str">
        <f t="shared" si="1"/>
        <v>OK</v>
      </c>
      <c r="O12" s="85">
        <v>100</v>
      </c>
      <c r="P12" s="87"/>
      <c r="Q12" s="87"/>
      <c r="R12" s="87"/>
      <c r="S12" s="87"/>
      <c r="T12" s="87"/>
      <c r="U12" s="87"/>
      <c r="V12" s="87"/>
      <c r="W12" s="87"/>
      <c r="X12" s="87"/>
      <c r="Y12" s="87"/>
      <c r="Z12" s="87"/>
      <c r="AA12" s="76"/>
      <c r="AB12" s="76"/>
      <c r="AC12" s="87"/>
      <c r="AD12" s="87"/>
      <c r="AE12" s="87"/>
      <c r="AF12" s="122"/>
      <c r="AG12" s="87"/>
      <c r="AH12" s="87"/>
      <c r="AI12" s="87"/>
      <c r="AJ12" s="87"/>
      <c r="AK12" s="87"/>
      <c r="AL12" s="87"/>
    </row>
    <row r="13" spans="1:38" ht="31.5">
      <c r="A13" s="191"/>
      <c r="B13" s="191"/>
      <c r="C13" s="125">
        <v>10</v>
      </c>
      <c r="D13" s="131" t="s">
        <v>140</v>
      </c>
      <c r="E13" s="47" t="s">
        <v>66</v>
      </c>
      <c r="F13" s="47" t="s">
        <v>618</v>
      </c>
      <c r="G13" s="34" t="s">
        <v>619</v>
      </c>
      <c r="H13" s="47" t="s">
        <v>31</v>
      </c>
      <c r="I13" s="47">
        <v>30</v>
      </c>
      <c r="J13" s="47">
        <v>30</v>
      </c>
      <c r="K13" s="58">
        <v>0.55000000000000004</v>
      </c>
      <c r="L13" s="36">
        <v>100</v>
      </c>
      <c r="M13" s="73">
        <f t="shared" si="0"/>
        <v>0</v>
      </c>
      <c r="N13" s="46" t="str">
        <f t="shared" si="1"/>
        <v>OK</v>
      </c>
      <c r="O13" s="85">
        <v>100</v>
      </c>
      <c r="P13" s="87"/>
      <c r="Q13" s="87"/>
      <c r="R13" s="87"/>
      <c r="S13" s="87"/>
      <c r="T13" s="87"/>
      <c r="U13" s="87"/>
      <c r="V13" s="87"/>
      <c r="W13" s="87"/>
      <c r="X13" s="87"/>
      <c r="Y13" s="87"/>
      <c r="Z13" s="87"/>
      <c r="AA13" s="76"/>
      <c r="AB13" s="76"/>
      <c r="AC13" s="87"/>
      <c r="AD13" s="87"/>
      <c r="AE13" s="87"/>
      <c r="AF13" s="122"/>
      <c r="AG13" s="87"/>
      <c r="AH13" s="87"/>
      <c r="AI13" s="87"/>
      <c r="AJ13" s="87"/>
      <c r="AK13" s="87"/>
      <c r="AL13" s="87"/>
    </row>
    <row r="14" spans="1:38" ht="31.5">
      <c r="A14" s="191"/>
      <c r="B14" s="191"/>
      <c r="C14" s="125">
        <v>11</v>
      </c>
      <c r="D14" s="131" t="s">
        <v>141</v>
      </c>
      <c r="E14" s="47" t="s">
        <v>66</v>
      </c>
      <c r="F14" s="47" t="s">
        <v>618</v>
      </c>
      <c r="G14" s="34" t="s">
        <v>619</v>
      </c>
      <c r="H14" s="47" t="s">
        <v>31</v>
      </c>
      <c r="I14" s="47">
        <v>30</v>
      </c>
      <c r="J14" s="47">
        <v>30</v>
      </c>
      <c r="K14" s="58">
        <v>0.7</v>
      </c>
      <c r="L14" s="36">
        <v>300</v>
      </c>
      <c r="M14" s="73">
        <f t="shared" si="0"/>
        <v>0</v>
      </c>
      <c r="N14" s="46" t="str">
        <f t="shared" si="1"/>
        <v>OK</v>
      </c>
      <c r="O14" s="85">
        <v>300</v>
      </c>
      <c r="P14" s="87"/>
      <c r="Q14" s="87"/>
      <c r="R14" s="87"/>
      <c r="S14" s="87"/>
      <c r="T14" s="87"/>
      <c r="U14" s="87"/>
      <c r="V14" s="87"/>
      <c r="W14" s="87"/>
      <c r="X14" s="87"/>
      <c r="Y14" s="87"/>
      <c r="Z14" s="87"/>
      <c r="AA14" s="76"/>
      <c r="AB14" s="76"/>
      <c r="AC14" s="87"/>
      <c r="AD14" s="87"/>
      <c r="AE14" s="87"/>
      <c r="AF14" s="122"/>
      <c r="AG14" s="87"/>
      <c r="AH14" s="87"/>
      <c r="AI14" s="87"/>
      <c r="AJ14" s="87"/>
      <c r="AK14" s="87"/>
      <c r="AL14" s="87"/>
    </row>
    <row r="15" spans="1:38" ht="31.5">
      <c r="A15" s="191"/>
      <c r="B15" s="191"/>
      <c r="C15" s="125">
        <v>12</v>
      </c>
      <c r="D15" s="131" t="s">
        <v>142</v>
      </c>
      <c r="E15" s="34" t="s">
        <v>66</v>
      </c>
      <c r="F15" s="34" t="s">
        <v>618</v>
      </c>
      <c r="G15" s="34" t="s">
        <v>619</v>
      </c>
      <c r="H15" s="34" t="s">
        <v>31</v>
      </c>
      <c r="I15" s="47">
        <v>30</v>
      </c>
      <c r="J15" s="47">
        <v>30</v>
      </c>
      <c r="K15" s="58">
        <v>0.7</v>
      </c>
      <c r="L15" s="36">
        <v>300</v>
      </c>
      <c r="M15" s="73">
        <f t="shared" si="0"/>
        <v>0</v>
      </c>
      <c r="N15" s="46" t="str">
        <f t="shared" si="1"/>
        <v>OK</v>
      </c>
      <c r="O15" s="85">
        <v>300</v>
      </c>
      <c r="P15" s="87"/>
      <c r="Q15" s="87"/>
      <c r="R15" s="87"/>
      <c r="S15" s="87"/>
      <c r="T15" s="87"/>
      <c r="U15" s="87"/>
      <c r="V15" s="87"/>
      <c r="W15" s="87"/>
      <c r="X15" s="87"/>
      <c r="Y15" s="87"/>
      <c r="Z15" s="87"/>
      <c r="AA15" s="76"/>
      <c r="AB15" s="76"/>
      <c r="AC15" s="87"/>
      <c r="AD15" s="87"/>
      <c r="AE15" s="87"/>
      <c r="AF15" s="122"/>
      <c r="AG15" s="87"/>
      <c r="AH15" s="87"/>
      <c r="AI15" s="87"/>
      <c r="AJ15" s="87"/>
      <c r="AK15" s="87"/>
      <c r="AL15" s="87"/>
    </row>
    <row r="16" spans="1:38" ht="31.5">
      <c r="A16" s="191"/>
      <c r="B16" s="191"/>
      <c r="C16" s="125">
        <v>13</v>
      </c>
      <c r="D16" s="131" t="s">
        <v>143</v>
      </c>
      <c r="E16" s="34" t="s">
        <v>66</v>
      </c>
      <c r="F16" s="34" t="s">
        <v>618</v>
      </c>
      <c r="G16" s="34" t="s">
        <v>619</v>
      </c>
      <c r="H16" s="34" t="s">
        <v>31</v>
      </c>
      <c r="I16" s="47">
        <v>30</v>
      </c>
      <c r="J16" s="47">
        <v>30</v>
      </c>
      <c r="K16" s="58">
        <v>0.9</v>
      </c>
      <c r="L16" s="36">
        <v>100</v>
      </c>
      <c r="M16" s="73">
        <f t="shared" si="0"/>
        <v>100</v>
      </c>
      <c r="N16" s="46" t="str">
        <f t="shared" si="1"/>
        <v>OK</v>
      </c>
      <c r="O16" s="85"/>
      <c r="P16" s="87"/>
      <c r="Q16" s="87"/>
      <c r="R16" s="87"/>
      <c r="S16" s="87"/>
      <c r="T16" s="87"/>
      <c r="U16" s="87"/>
      <c r="V16" s="87"/>
      <c r="W16" s="87"/>
      <c r="X16" s="87"/>
      <c r="Y16" s="87"/>
      <c r="Z16" s="87"/>
      <c r="AA16" s="76"/>
      <c r="AB16" s="76"/>
      <c r="AC16" s="87"/>
      <c r="AD16" s="87"/>
      <c r="AE16" s="87"/>
      <c r="AF16" s="122"/>
      <c r="AG16" s="87"/>
      <c r="AH16" s="87"/>
      <c r="AI16" s="87"/>
      <c r="AJ16" s="87"/>
      <c r="AK16" s="87"/>
      <c r="AL16" s="87"/>
    </row>
    <row r="17" spans="1:38" ht="31.5">
      <c r="A17" s="191"/>
      <c r="B17" s="191"/>
      <c r="C17" s="125">
        <v>14</v>
      </c>
      <c r="D17" s="131" t="s">
        <v>144</v>
      </c>
      <c r="E17" s="34" t="s">
        <v>66</v>
      </c>
      <c r="F17" s="34" t="s">
        <v>618</v>
      </c>
      <c r="G17" s="34" t="s">
        <v>619</v>
      </c>
      <c r="H17" s="34" t="s">
        <v>31</v>
      </c>
      <c r="I17" s="47">
        <v>30</v>
      </c>
      <c r="J17" s="47">
        <v>30</v>
      </c>
      <c r="K17" s="58">
        <v>0.9</v>
      </c>
      <c r="L17" s="36">
        <v>100</v>
      </c>
      <c r="M17" s="73">
        <f t="shared" si="0"/>
        <v>50</v>
      </c>
      <c r="N17" s="46" t="str">
        <f t="shared" si="1"/>
        <v>OK</v>
      </c>
      <c r="O17" s="85">
        <v>50</v>
      </c>
      <c r="P17" s="87"/>
      <c r="Q17" s="87"/>
      <c r="R17" s="87"/>
      <c r="S17" s="87"/>
      <c r="T17" s="87"/>
      <c r="U17" s="87"/>
      <c r="V17" s="87"/>
      <c r="W17" s="87"/>
      <c r="X17" s="87"/>
      <c r="Y17" s="87"/>
      <c r="Z17" s="87"/>
      <c r="AA17" s="76"/>
      <c r="AB17" s="76"/>
      <c r="AC17" s="87"/>
      <c r="AD17" s="87"/>
      <c r="AE17" s="87"/>
      <c r="AF17" s="122"/>
      <c r="AG17" s="87"/>
      <c r="AH17" s="87"/>
      <c r="AI17" s="87"/>
      <c r="AJ17" s="87"/>
      <c r="AK17" s="87"/>
      <c r="AL17" s="87"/>
    </row>
    <row r="18" spans="1:38" ht="31.5">
      <c r="A18" s="191"/>
      <c r="B18" s="191"/>
      <c r="C18" s="125">
        <v>15</v>
      </c>
      <c r="D18" s="131" t="s">
        <v>145</v>
      </c>
      <c r="E18" s="34" t="s">
        <v>64</v>
      </c>
      <c r="F18" s="34" t="s">
        <v>618</v>
      </c>
      <c r="G18" s="34" t="s">
        <v>619</v>
      </c>
      <c r="H18" s="34" t="s">
        <v>31</v>
      </c>
      <c r="I18" s="47">
        <v>30</v>
      </c>
      <c r="J18" s="47">
        <v>30</v>
      </c>
      <c r="K18" s="58">
        <v>0.5</v>
      </c>
      <c r="L18" s="36">
        <v>100</v>
      </c>
      <c r="M18" s="73">
        <f t="shared" si="0"/>
        <v>0</v>
      </c>
      <c r="N18" s="46" t="str">
        <f t="shared" si="1"/>
        <v>OK</v>
      </c>
      <c r="O18" s="85">
        <v>100</v>
      </c>
      <c r="P18" s="87"/>
      <c r="Q18" s="87"/>
      <c r="R18" s="87"/>
      <c r="S18" s="87"/>
      <c r="T18" s="87"/>
      <c r="U18" s="87"/>
      <c r="V18" s="87"/>
      <c r="W18" s="87"/>
      <c r="X18" s="87"/>
      <c r="Y18" s="87"/>
      <c r="Z18" s="87"/>
      <c r="AA18" s="76"/>
      <c r="AB18" s="76"/>
      <c r="AC18" s="87"/>
      <c r="AD18" s="87"/>
      <c r="AE18" s="87"/>
      <c r="AF18" s="122"/>
      <c r="AG18" s="87"/>
      <c r="AH18" s="87"/>
      <c r="AI18" s="87"/>
      <c r="AJ18" s="87"/>
      <c r="AK18" s="87"/>
      <c r="AL18" s="87"/>
    </row>
    <row r="19" spans="1:38" ht="31.5">
      <c r="A19" s="191"/>
      <c r="B19" s="191"/>
      <c r="C19" s="125">
        <v>16</v>
      </c>
      <c r="D19" s="131" t="s">
        <v>146</v>
      </c>
      <c r="E19" s="34" t="s">
        <v>64</v>
      </c>
      <c r="F19" s="34" t="s">
        <v>618</v>
      </c>
      <c r="G19" s="34" t="s">
        <v>619</v>
      </c>
      <c r="H19" s="34" t="s">
        <v>31</v>
      </c>
      <c r="I19" s="47">
        <v>30</v>
      </c>
      <c r="J19" s="47">
        <v>30</v>
      </c>
      <c r="K19" s="58">
        <v>0.5</v>
      </c>
      <c r="L19" s="36">
        <v>100</v>
      </c>
      <c r="M19" s="73">
        <f t="shared" si="0"/>
        <v>0</v>
      </c>
      <c r="N19" s="46" t="str">
        <f t="shared" si="1"/>
        <v>OK</v>
      </c>
      <c r="O19" s="85">
        <v>100</v>
      </c>
      <c r="P19" s="87"/>
      <c r="Q19" s="87"/>
      <c r="R19" s="87"/>
      <c r="S19" s="87"/>
      <c r="T19" s="87"/>
      <c r="U19" s="87"/>
      <c r="V19" s="87"/>
      <c r="W19" s="87"/>
      <c r="X19" s="87"/>
      <c r="Y19" s="87"/>
      <c r="Z19" s="87"/>
      <c r="AA19" s="76"/>
      <c r="AB19" s="76"/>
      <c r="AC19" s="87"/>
      <c r="AD19" s="87"/>
      <c r="AE19" s="87"/>
      <c r="AF19" s="122"/>
      <c r="AG19" s="87"/>
      <c r="AH19" s="87"/>
      <c r="AI19" s="87"/>
      <c r="AJ19" s="87"/>
      <c r="AK19" s="87"/>
      <c r="AL19" s="87"/>
    </row>
    <row r="20" spans="1:38" ht="31.5">
      <c r="A20" s="191"/>
      <c r="B20" s="191"/>
      <c r="C20" s="125">
        <v>17</v>
      </c>
      <c r="D20" s="131" t="s">
        <v>147</v>
      </c>
      <c r="E20" s="34" t="s">
        <v>64</v>
      </c>
      <c r="F20" s="34" t="s">
        <v>618</v>
      </c>
      <c r="G20" s="34" t="s">
        <v>619</v>
      </c>
      <c r="H20" s="34" t="s">
        <v>31</v>
      </c>
      <c r="I20" s="47">
        <v>30</v>
      </c>
      <c r="J20" s="47">
        <v>30</v>
      </c>
      <c r="K20" s="58">
        <v>0.75</v>
      </c>
      <c r="L20" s="36">
        <v>250</v>
      </c>
      <c r="M20" s="73">
        <f t="shared" si="0"/>
        <v>0</v>
      </c>
      <c r="N20" s="46" t="str">
        <f t="shared" si="1"/>
        <v>OK</v>
      </c>
      <c r="O20" s="85">
        <v>250</v>
      </c>
      <c r="P20" s="87"/>
      <c r="Q20" s="87"/>
      <c r="R20" s="87"/>
      <c r="S20" s="87"/>
      <c r="T20" s="87"/>
      <c r="U20" s="87"/>
      <c r="V20" s="87"/>
      <c r="W20" s="87"/>
      <c r="X20" s="87"/>
      <c r="Y20" s="87"/>
      <c r="Z20" s="87"/>
      <c r="AA20" s="76"/>
      <c r="AB20" s="76"/>
      <c r="AC20" s="87"/>
      <c r="AD20" s="87"/>
      <c r="AE20" s="87"/>
      <c r="AF20" s="122"/>
      <c r="AG20" s="87"/>
      <c r="AH20" s="87"/>
      <c r="AI20" s="87"/>
      <c r="AJ20" s="87"/>
      <c r="AK20" s="87"/>
      <c r="AL20" s="87"/>
    </row>
    <row r="21" spans="1:38" ht="31.5">
      <c r="A21" s="191"/>
      <c r="B21" s="191"/>
      <c r="C21" s="125">
        <v>18</v>
      </c>
      <c r="D21" s="131" t="s">
        <v>148</v>
      </c>
      <c r="E21" s="34" t="s">
        <v>64</v>
      </c>
      <c r="F21" s="34" t="s">
        <v>618</v>
      </c>
      <c r="G21" s="51" t="s">
        <v>619</v>
      </c>
      <c r="H21" s="47" t="s">
        <v>31</v>
      </c>
      <c r="I21" s="47">
        <v>30</v>
      </c>
      <c r="J21" s="47">
        <v>30</v>
      </c>
      <c r="K21" s="58">
        <v>0.75</v>
      </c>
      <c r="L21" s="36">
        <v>250</v>
      </c>
      <c r="M21" s="73">
        <f t="shared" si="0"/>
        <v>200</v>
      </c>
      <c r="N21" s="46" t="str">
        <f t="shared" si="1"/>
        <v>OK</v>
      </c>
      <c r="O21" s="85">
        <v>50</v>
      </c>
      <c r="P21" s="87"/>
      <c r="Q21" s="87"/>
      <c r="R21" s="87"/>
      <c r="S21" s="87"/>
      <c r="T21" s="87"/>
      <c r="U21" s="87"/>
      <c r="V21" s="87"/>
      <c r="W21" s="87"/>
      <c r="X21" s="87"/>
      <c r="Y21" s="87"/>
      <c r="Z21" s="87"/>
      <c r="AA21" s="76"/>
      <c r="AB21" s="76"/>
      <c r="AC21" s="87"/>
      <c r="AD21" s="87"/>
      <c r="AE21" s="87"/>
      <c r="AF21" s="122"/>
      <c r="AG21" s="87"/>
      <c r="AH21" s="87"/>
      <c r="AI21" s="87"/>
      <c r="AJ21" s="87"/>
      <c r="AK21" s="87"/>
      <c r="AL21" s="87"/>
    </row>
    <row r="22" spans="1:38" ht="31.5">
      <c r="A22" s="191"/>
      <c r="B22" s="191"/>
      <c r="C22" s="125">
        <v>19</v>
      </c>
      <c r="D22" s="131" t="s">
        <v>149</v>
      </c>
      <c r="E22" s="34" t="s">
        <v>64</v>
      </c>
      <c r="F22" s="34" t="s">
        <v>618</v>
      </c>
      <c r="G22" s="51" t="s">
        <v>619</v>
      </c>
      <c r="H22" s="34" t="s">
        <v>31</v>
      </c>
      <c r="I22" s="47">
        <v>30</v>
      </c>
      <c r="J22" s="47">
        <v>30</v>
      </c>
      <c r="K22" s="58">
        <v>1</v>
      </c>
      <c r="L22" s="36">
        <v>100</v>
      </c>
      <c r="M22" s="73">
        <f t="shared" si="0"/>
        <v>50</v>
      </c>
      <c r="N22" s="46" t="str">
        <f t="shared" si="1"/>
        <v>OK</v>
      </c>
      <c r="O22" s="85">
        <v>50</v>
      </c>
      <c r="P22" s="87"/>
      <c r="Q22" s="87"/>
      <c r="R22" s="87"/>
      <c r="S22" s="87"/>
      <c r="T22" s="87"/>
      <c r="U22" s="87"/>
      <c r="V22" s="87"/>
      <c r="W22" s="87"/>
      <c r="X22" s="87"/>
      <c r="Y22" s="87"/>
      <c r="Z22" s="87"/>
      <c r="AA22" s="76"/>
      <c r="AB22" s="76"/>
      <c r="AC22" s="87"/>
      <c r="AD22" s="87"/>
      <c r="AE22" s="87"/>
      <c r="AF22" s="122"/>
      <c r="AG22" s="87"/>
      <c r="AH22" s="87"/>
      <c r="AI22" s="87"/>
      <c r="AJ22" s="87"/>
      <c r="AK22" s="87"/>
      <c r="AL22" s="87"/>
    </row>
    <row r="23" spans="1:38" ht="31.5">
      <c r="A23" s="191"/>
      <c r="B23" s="191"/>
      <c r="C23" s="125">
        <v>20</v>
      </c>
      <c r="D23" s="131" t="s">
        <v>150</v>
      </c>
      <c r="E23" s="34" t="s">
        <v>64</v>
      </c>
      <c r="F23" s="34" t="s">
        <v>618</v>
      </c>
      <c r="G23" s="51" t="s">
        <v>619</v>
      </c>
      <c r="H23" s="34" t="s">
        <v>31</v>
      </c>
      <c r="I23" s="47">
        <v>30</v>
      </c>
      <c r="J23" s="47">
        <v>30</v>
      </c>
      <c r="K23" s="58">
        <v>1</v>
      </c>
      <c r="L23" s="36">
        <v>100</v>
      </c>
      <c r="M23" s="73">
        <f t="shared" si="0"/>
        <v>100</v>
      </c>
      <c r="N23" s="46" t="str">
        <f t="shared" si="1"/>
        <v>OK</v>
      </c>
      <c r="O23" s="85"/>
      <c r="P23" s="87"/>
      <c r="Q23" s="87"/>
      <c r="R23" s="87"/>
      <c r="S23" s="87"/>
      <c r="T23" s="87"/>
      <c r="U23" s="87"/>
      <c r="V23" s="87"/>
      <c r="W23" s="87"/>
      <c r="X23" s="87"/>
      <c r="Y23" s="87"/>
      <c r="Z23" s="87"/>
      <c r="AA23" s="76"/>
      <c r="AB23" s="76"/>
      <c r="AC23" s="87"/>
      <c r="AD23" s="87"/>
      <c r="AE23" s="87"/>
      <c r="AF23" s="122"/>
      <c r="AG23" s="87"/>
      <c r="AH23" s="87"/>
      <c r="AI23" s="87"/>
      <c r="AJ23" s="87"/>
      <c r="AK23" s="87"/>
      <c r="AL23" s="87"/>
    </row>
    <row r="24" spans="1:38" ht="63">
      <c r="A24" s="191"/>
      <c r="B24" s="191"/>
      <c r="C24" s="125">
        <v>21</v>
      </c>
      <c r="D24" s="131" t="s">
        <v>151</v>
      </c>
      <c r="E24" s="34" t="s">
        <v>64</v>
      </c>
      <c r="F24" s="34" t="s">
        <v>618</v>
      </c>
      <c r="G24" s="51" t="s">
        <v>619</v>
      </c>
      <c r="H24" s="34" t="s">
        <v>31</v>
      </c>
      <c r="I24" s="47">
        <v>30</v>
      </c>
      <c r="J24" s="47">
        <v>30</v>
      </c>
      <c r="K24" s="58">
        <v>9</v>
      </c>
      <c r="L24" s="36">
        <v>40</v>
      </c>
      <c r="M24" s="73">
        <f t="shared" si="0"/>
        <v>0</v>
      </c>
      <c r="N24" s="46" t="str">
        <f t="shared" si="1"/>
        <v>OK</v>
      </c>
      <c r="O24" s="85">
        <v>40</v>
      </c>
      <c r="P24" s="87"/>
      <c r="Q24" s="87"/>
      <c r="R24" s="87"/>
      <c r="S24" s="87"/>
      <c r="T24" s="87"/>
      <c r="U24" s="87"/>
      <c r="V24" s="87"/>
      <c r="W24" s="87"/>
      <c r="X24" s="87"/>
      <c r="Y24" s="87"/>
      <c r="Z24" s="87"/>
      <c r="AA24" s="76"/>
      <c r="AB24" s="76"/>
      <c r="AC24" s="87"/>
      <c r="AD24" s="87"/>
      <c r="AE24" s="87"/>
      <c r="AF24" s="122"/>
      <c r="AG24" s="87"/>
      <c r="AH24" s="87"/>
      <c r="AI24" s="87"/>
      <c r="AJ24" s="87"/>
      <c r="AK24" s="87"/>
      <c r="AL24" s="87"/>
    </row>
    <row r="25" spans="1:38" ht="63">
      <c r="A25" s="191"/>
      <c r="B25" s="191"/>
      <c r="C25" s="125">
        <v>22</v>
      </c>
      <c r="D25" s="131" t="s">
        <v>35</v>
      </c>
      <c r="E25" s="34" t="s">
        <v>64</v>
      </c>
      <c r="F25" s="34" t="s">
        <v>618</v>
      </c>
      <c r="G25" s="51" t="s">
        <v>619</v>
      </c>
      <c r="H25" s="34" t="s">
        <v>31</v>
      </c>
      <c r="I25" s="47">
        <v>30</v>
      </c>
      <c r="J25" s="47">
        <v>30</v>
      </c>
      <c r="K25" s="58">
        <v>12</v>
      </c>
      <c r="L25" s="36">
        <v>40</v>
      </c>
      <c r="M25" s="73">
        <f t="shared" si="0"/>
        <v>0</v>
      </c>
      <c r="N25" s="46" t="str">
        <f t="shared" si="1"/>
        <v>OK</v>
      </c>
      <c r="O25" s="85">
        <v>40</v>
      </c>
      <c r="P25" s="87"/>
      <c r="Q25" s="87"/>
      <c r="R25" s="87"/>
      <c r="S25" s="87"/>
      <c r="T25" s="87"/>
      <c r="U25" s="87"/>
      <c r="V25" s="87"/>
      <c r="W25" s="87"/>
      <c r="X25" s="87"/>
      <c r="Y25" s="87"/>
      <c r="Z25" s="87"/>
      <c r="AA25" s="76"/>
      <c r="AB25" s="76"/>
      <c r="AC25" s="87"/>
      <c r="AD25" s="87"/>
      <c r="AE25" s="87"/>
      <c r="AF25" s="122"/>
      <c r="AG25" s="87"/>
      <c r="AH25" s="87"/>
      <c r="AI25" s="87"/>
      <c r="AJ25" s="87"/>
      <c r="AK25" s="87"/>
      <c r="AL25" s="87"/>
    </row>
    <row r="26" spans="1:38" ht="63">
      <c r="A26" s="191"/>
      <c r="B26" s="191"/>
      <c r="C26" s="125">
        <v>23</v>
      </c>
      <c r="D26" s="131" t="s">
        <v>152</v>
      </c>
      <c r="E26" s="34" t="s">
        <v>64</v>
      </c>
      <c r="F26" s="34" t="s">
        <v>618</v>
      </c>
      <c r="G26" s="51" t="s">
        <v>619</v>
      </c>
      <c r="H26" s="47" t="s">
        <v>31</v>
      </c>
      <c r="I26" s="47">
        <v>30</v>
      </c>
      <c r="J26" s="47">
        <v>30</v>
      </c>
      <c r="K26" s="58">
        <v>12</v>
      </c>
      <c r="L26" s="36">
        <v>100</v>
      </c>
      <c r="M26" s="73">
        <f t="shared" si="0"/>
        <v>0</v>
      </c>
      <c r="N26" s="46" t="str">
        <f t="shared" si="1"/>
        <v>OK</v>
      </c>
      <c r="O26" s="85">
        <v>100</v>
      </c>
      <c r="P26" s="87"/>
      <c r="Q26" s="87"/>
      <c r="R26" s="87"/>
      <c r="S26" s="87"/>
      <c r="T26" s="87"/>
      <c r="U26" s="87"/>
      <c r="V26" s="87"/>
      <c r="W26" s="87"/>
      <c r="X26" s="87"/>
      <c r="Y26" s="87"/>
      <c r="Z26" s="87"/>
      <c r="AA26" s="76"/>
      <c r="AB26" s="76"/>
      <c r="AC26" s="87"/>
      <c r="AD26" s="87"/>
      <c r="AE26" s="87"/>
      <c r="AF26" s="122"/>
      <c r="AG26" s="87"/>
      <c r="AH26" s="87"/>
      <c r="AI26" s="87"/>
      <c r="AJ26" s="87"/>
      <c r="AK26" s="87"/>
      <c r="AL26" s="87"/>
    </row>
    <row r="27" spans="1:38" ht="63">
      <c r="A27" s="191"/>
      <c r="B27" s="191"/>
      <c r="C27" s="125">
        <v>24</v>
      </c>
      <c r="D27" s="131" t="s">
        <v>32</v>
      </c>
      <c r="E27" s="34" t="s">
        <v>64</v>
      </c>
      <c r="F27" s="34" t="s">
        <v>618</v>
      </c>
      <c r="G27" s="51" t="s">
        <v>619</v>
      </c>
      <c r="H27" s="34" t="s">
        <v>31</v>
      </c>
      <c r="I27" s="47">
        <v>30</v>
      </c>
      <c r="J27" s="47">
        <v>30</v>
      </c>
      <c r="K27" s="58">
        <v>12</v>
      </c>
      <c r="L27" s="36">
        <v>100</v>
      </c>
      <c r="M27" s="73">
        <f t="shared" si="0"/>
        <v>50</v>
      </c>
      <c r="N27" s="46" t="str">
        <f t="shared" si="1"/>
        <v>OK</v>
      </c>
      <c r="O27" s="85">
        <v>50</v>
      </c>
      <c r="P27" s="87"/>
      <c r="Q27" s="87"/>
      <c r="R27" s="87"/>
      <c r="S27" s="87"/>
      <c r="T27" s="87"/>
      <c r="U27" s="87"/>
      <c r="V27" s="87"/>
      <c r="W27" s="87"/>
      <c r="X27" s="87"/>
      <c r="Y27" s="87"/>
      <c r="Z27" s="87"/>
      <c r="AA27" s="76"/>
      <c r="AB27" s="76"/>
      <c r="AC27" s="87"/>
      <c r="AD27" s="87"/>
      <c r="AE27" s="87"/>
      <c r="AF27" s="122"/>
      <c r="AG27" s="87"/>
      <c r="AH27" s="87"/>
      <c r="AI27" s="87"/>
      <c r="AJ27" s="87"/>
      <c r="AK27" s="87"/>
      <c r="AL27" s="87"/>
    </row>
    <row r="28" spans="1:38" ht="47.25">
      <c r="A28" s="191"/>
      <c r="B28" s="191"/>
      <c r="C28" s="125">
        <v>25</v>
      </c>
      <c r="D28" s="131" t="s">
        <v>153</v>
      </c>
      <c r="E28" s="34" t="s">
        <v>64</v>
      </c>
      <c r="F28" s="34" t="s">
        <v>618</v>
      </c>
      <c r="G28" s="51" t="s">
        <v>619</v>
      </c>
      <c r="H28" s="34" t="s">
        <v>31</v>
      </c>
      <c r="I28" s="47">
        <v>30</v>
      </c>
      <c r="J28" s="47">
        <v>30</v>
      </c>
      <c r="K28" s="58">
        <v>5.75</v>
      </c>
      <c r="L28" s="36">
        <v>100</v>
      </c>
      <c r="M28" s="73">
        <f t="shared" si="0"/>
        <v>70</v>
      </c>
      <c r="N28" s="46" t="str">
        <f t="shared" si="1"/>
        <v>OK</v>
      </c>
      <c r="O28" s="85">
        <v>30</v>
      </c>
      <c r="P28" s="87"/>
      <c r="Q28" s="87"/>
      <c r="R28" s="87"/>
      <c r="S28" s="87"/>
      <c r="T28" s="87"/>
      <c r="U28" s="87"/>
      <c r="V28" s="87"/>
      <c r="W28" s="87"/>
      <c r="X28" s="87"/>
      <c r="Y28" s="87"/>
      <c r="Z28" s="87"/>
      <c r="AA28" s="76"/>
      <c r="AB28" s="76"/>
      <c r="AC28" s="87"/>
      <c r="AD28" s="87"/>
      <c r="AE28" s="87"/>
      <c r="AF28" s="122"/>
      <c r="AG28" s="87"/>
      <c r="AH28" s="87"/>
      <c r="AI28" s="87"/>
      <c r="AJ28" s="87"/>
      <c r="AK28" s="87"/>
      <c r="AL28" s="87"/>
    </row>
    <row r="29" spans="1:38" ht="63">
      <c r="A29" s="191"/>
      <c r="B29" s="191"/>
      <c r="C29" s="125">
        <v>26</v>
      </c>
      <c r="D29" s="131" t="s">
        <v>34</v>
      </c>
      <c r="E29" s="34" t="s">
        <v>64</v>
      </c>
      <c r="F29" s="34" t="s">
        <v>618</v>
      </c>
      <c r="G29" s="34" t="s">
        <v>619</v>
      </c>
      <c r="H29" s="47" t="s">
        <v>31</v>
      </c>
      <c r="I29" s="47">
        <v>30</v>
      </c>
      <c r="J29" s="47">
        <v>30</v>
      </c>
      <c r="K29" s="58">
        <v>9.5</v>
      </c>
      <c r="L29" s="36"/>
      <c r="M29" s="73">
        <f t="shared" si="0"/>
        <v>0</v>
      </c>
      <c r="N29" s="46" t="str">
        <f t="shared" si="1"/>
        <v>OK</v>
      </c>
      <c r="O29" s="85"/>
      <c r="P29" s="87"/>
      <c r="Q29" s="87"/>
      <c r="R29" s="87"/>
      <c r="S29" s="87"/>
      <c r="T29" s="87"/>
      <c r="U29" s="87"/>
      <c r="V29" s="87"/>
      <c r="W29" s="87"/>
      <c r="X29" s="87"/>
      <c r="Y29" s="87"/>
      <c r="Z29" s="87"/>
      <c r="AA29" s="76"/>
      <c r="AB29" s="76"/>
      <c r="AC29" s="87"/>
      <c r="AD29" s="87"/>
      <c r="AE29" s="87"/>
      <c r="AF29" s="122"/>
      <c r="AG29" s="87"/>
      <c r="AH29" s="87"/>
      <c r="AI29" s="87"/>
      <c r="AJ29" s="87"/>
      <c r="AK29" s="87"/>
      <c r="AL29" s="87"/>
    </row>
    <row r="30" spans="1:38" ht="63">
      <c r="A30" s="191"/>
      <c r="B30" s="191"/>
      <c r="C30" s="125">
        <v>27</v>
      </c>
      <c r="D30" s="131" t="s">
        <v>36</v>
      </c>
      <c r="E30" s="34" t="s">
        <v>64</v>
      </c>
      <c r="F30" s="34" t="s">
        <v>618</v>
      </c>
      <c r="G30" s="34" t="s">
        <v>619</v>
      </c>
      <c r="H30" s="47" t="s">
        <v>31</v>
      </c>
      <c r="I30" s="47">
        <v>30</v>
      </c>
      <c r="J30" s="47">
        <v>30</v>
      </c>
      <c r="K30" s="58">
        <v>11.5</v>
      </c>
      <c r="L30" s="36"/>
      <c r="M30" s="73">
        <f t="shared" si="0"/>
        <v>0</v>
      </c>
      <c r="N30" s="46" t="str">
        <f t="shared" si="1"/>
        <v>OK</v>
      </c>
      <c r="O30" s="85"/>
      <c r="P30" s="87"/>
      <c r="Q30" s="87"/>
      <c r="R30" s="87"/>
      <c r="S30" s="87"/>
      <c r="T30" s="87"/>
      <c r="U30" s="87"/>
      <c r="V30" s="87"/>
      <c r="W30" s="87"/>
      <c r="X30" s="87"/>
      <c r="Y30" s="87"/>
      <c r="Z30" s="87"/>
      <c r="AA30" s="76"/>
      <c r="AB30" s="76"/>
      <c r="AC30" s="87"/>
      <c r="AD30" s="87"/>
      <c r="AE30" s="87"/>
      <c r="AF30" s="122"/>
      <c r="AG30" s="87"/>
      <c r="AH30" s="87"/>
      <c r="AI30" s="87"/>
      <c r="AJ30" s="87"/>
      <c r="AK30" s="87"/>
      <c r="AL30" s="87"/>
    </row>
    <row r="31" spans="1:38" ht="63">
      <c r="A31" s="191"/>
      <c r="B31" s="191"/>
      <c r="C31" s="125">
        <v>28</v>
      </c>
      <c r="D31" s="131" t="s">
        <v>154</v>
      </c>
      <c r="E31" s="34" t="s">
        <v>64</v>
      </c>
      <c r="F31" s="34" t="s">
        <v>618</v>
      </c>
      <c r="G31" s="34" t="s">
        <v>619</v>
      </c>
      <c r="H31" s="47" t="s">
        <v>31</v>
      </c>
      <c r="I31" s="47">
        <v>30</v>
      </c>
      <c r="J31" s="47">
        <v>30</v>
      </c>
      <c r="K31" s="58">
        <v>11.5</v>
      </c>
      <c r="L31" s="36">
        <v>150</v>
      </c>
      <c r="M31" s="73">
        <f t="shared" si="0"/>
        <v>0</v>
      </c>
      <c r="N31" s="46" t="str">
        <f t="shared" si="1"/>
        <v>OK</v>
      </c>
      <c r="O31" s="85">
        <v>150</v>
      </c>
      <c r="P31" s="87"/>
      <c r="Q31" s="87"/>
      <c r="R31" s="87"/>
      <c r="S31" s="87"/>
      <c r="T31" s="87"/>
      <c r="U31" s="87"/>
      <c r="V31" s="87"/>
      <c r="W31" s="87"/>
      <c r="X31" s="87"/>
      <c r="Y31" s="87"/>
      <c r="Z31" s="87"/>
      <c r="AA31" s="76"/>
      <c r="AB31" s="76"/>
      <c r="AC31" s="87"/>
      <c r="AD31" s="87"/>
      <c r="AE31" s="87"/>
      <c r="AF31" s="122"/>
      <c r="AG31" s="87"/>
      <c r="AH31" s="87"/>
      <c r="AI31" s="87"/>
      <c r="AJ31" s="87"/>
      <c r="AK31" s="87"/>
      <c r="AL31" s="87"/>
    </row>
    <row r="32" spans="1:38" ht="63">
      <c r="A32" s="191"/>
      <c r="B32" s="191"/>
      <c r="C32" s="125">
        <v>29</v>
      </c>
      <c r="D32" s="131" t="s">
        <v>33</v>
      </c>
      <c r="E32" s="34" t="s">
        <v>64</v>
      </c>
      <c r="F32" s="34" t="s">
        <v>618</v>
      </c>
      <c r="G32" s="34" t="s">
        <v>619</v>
      </c>
      <c r="H32" s="47" t="s">
        <v>31</v>
      </c>
      <c r="I32" s="47">
        <v>30</v>
      </c>
      <c r="J32" s="47">
        <v>30</v>
      </c>
      <c r="K32" s="58">
        <v>11.5</v>
      </c>
      <c r="L32" s="36">
        <v>100</v>
      </c>
      <c r="M32" s="73">
        <f t="shared" si="0"/>
        <v>50</v>
      </c>
      <c r="N32" s="46" t="str">
        <f t="shared" si="1"/>
        <v>OK</v>
      </c>
      <c r="O32" s="85">
        <v>50</v>
      </c>
      <c r="P32" s="87"/>
      <c r="Q32" s="87"/>
      <c r="R32" s="87"/>
      <c r="S32" s="87"/>
      <c r="T32" s="87"/>
      <c r="U32" s="87"/>
      <c r="V32" s="87"/>
      <c r="W32" s="87"/>
      <c r="X32" s="87"/>
      <c r="Y32" s="87"/>
      <c r="Z32" s="87"/>
      <c r="AA32" s="76"/>
      <c r="AB32" s="76"/>
      <c r="AC32" s="87"/>
      <c r="AD32" s="87"/>
      <c r="AE32" s="87"/>
      <c r="AF32" s="122"/>
      <c r="AG32" s="87"/>
      <c r="AH32" s="87"/>
      <c r="AI32" s="87"/>
      <c r="AJ32" s="87"/>
      <c r="AK32" s="87"/>
      <c r="AL32" s="87"/>
    </row>
    <row r="33" spans="1:38" ht="47.25">
      <c r="A33" s="191"/>
      <c r="B33" s="191"/>
      <c r="C33" s="125">
        <v>30</v>
      </c>
      <c r="D33" s="131" t="s">
        <v>41</v>
      </c>
      <c r="E33" s="34" t="s">
        <v>64</v>
      </c>
      <c r="F33" s="34" t="s">
        <v>618</v>
      </c>
      <c r="G33" s="34" t="s">
        <v>619</v>
      </c>
      <c r="H33" s="34" t="s">
        <v>31</v>
      </c>
      <c r="I33" s="47">
        <v>30</v>
      </c>
      <c r="J33" s="47">
        <v>30</v>
      </c>
      <c r="K33" s="58">
        <v>5.49</v>
      </c>
      <c r="L33" s="36">
        <v>100</v>
      </c>
      <c r="M33" s="73">
        <f t="shared" si="0"/>
        <v>70</v>
      </c>
      <c r="N33" s="46" t="str">
        <f t="shared" si="1"/>
        <v>OK</v>
      </c>
      <c r="O33" s="85">
        <v>30</v>
      </c>
      <c r="P33" s="87"/>
      <c r="Q33" s="87"/>
      <c r="R33" s="87"/>
      <c r="S33" s="87"/>
      <c r="T33" s="87"/>
      <c r="U33" s="87"/>
      <c r="V33" s="87"/>
      <c r="W33" s="87"/>
      <c r="X33" s="87"/>
      <c r="Y33" s="87"/>
      <c r="Z33" s="87"/>
      <c r="AA33" s="76"/>
      <c r="AB33" s="76"/>
      <c r="AC33" s="87"/>
      <c r="AD33" s="87"/>
      <c r="AE33" s="87"/>
      <c r="AF33" s="122"/>
      <c r="AG33" s="87"/>
      <c r="AH33" s="87"/>
      <c r="AI33" s="87"/>
      <c r="AJ33" s="87"/>
      <c r="AK33" s="87"/>
      <c r="AL33" s="87"/>
    </row>
    <row r="34" spans="1:38" ht="31.5">
      <c r="A34" s="191"/>
      <c r="B34" s="191"/>
      <c r="C34" s="125">
        <v>31</v>
      </c>
      <c r="D34" s="131" t="s">
        <v>155</v>
      </c>
      <c r="E34" s="34" t="s">
        <v>64</v>
      </c>
      <c r="F34" s="34" t="s">
        <v>618</v>
      </c>
      <c r="G34" s="34" t="s">
        <v>619</v>
      </c>
      <c r="H34" s="34" t="s">
        <v>31</v>
      </c>
      <c r="I34" s="47">
        <v>30</v>
      </c>
      <c r="J34" s="47">
        <v>30</v>
      </c>
      <c r="K34" s="58">
        <v>2.9</v>
      </c>
      <c r="L34" s="36">
        <v>200</v>
      </c>
      <c r="M34" s="73">
        <f t="shared" si="0"/>
        <v>0</v>
      </c>
      <c r="N34" s="46" t="str">
        <f t="shared" si="1"/>
        <v>OK</v>
      </c>
      <c r="O34" s="85">
        <v>200</v>
      </c>
      <c r="P34" s="87"/>
      <c r="Q34" s="87"/>
      <c r="R34" s="87"/>
      <c r="S34" s="87"/>
      <c r="T34" s="87"/>
      <c r="U34" s="87"/>
      <c r="V34" s="87"/>
      <c r="W34" s="87"/>
      <c r="X34" s="87"/>
      <c r="Y34" s="87"/>
      <c r="Z34" s="87"/>
      <c r="AA34" s="76"/>
      <c r="AB34" s="76"/>
      <c r="AC34" s="87"/>
      <c r="AD34" s="87"/>
      <c r="AE34" s="87"/>
      <c r="AF34" s="122"/>
      <c r="AG34" s="87"/>
      <c r="AH34" s="87"/>
      <c r="AI34" s="87"/>
      <c r="AJ34" s="87"/>
      <c r="AK34" s="87"/>
      <c r="AL34" s="87"/>
    </row>
    <row r="35" spans="1:38" ht="31.5">
      <c r="A35" s="191"/>
      <c r="B35" s="191"/>
      <c r="C35" s="125">
        <v>32</v>
      </c>
      <c r="D35" s="131" t="s">
        <v>156</v>
      </c>
      <c r="E35" s="34" t="s">
        <v>64</v>
      </c>
      <c r="F35" s="34" t="s">
        <v>618</v>
      </c>
      <c r="G35" s="34" t="s">
        <v>619</v>
      </c>
      <c r="H35" s="47" t="s">
        <v>31</v>
      </c>
      <c r="I35" s="47">
        <v>30</v>
      </c>
      <c r="J35" s="47">
        <v>30</v>
      </c>
      <c r="K35" s="58">
        <v>2.2999999999999998</v>
      </c>
      <c r="L35" s="36">
        <v>80</v>
      </c>
      <c r="M35" s="73">
        <f t="shared" si="0"/>
        <v>0</v>
      </c>
      <c r="N35" s="46" t="str">
        <f t="shared" si="1"/>
        <v>OK</v>
      </c>
      <c r="O35" s="85">
        <v>80</v>
      </c>
      <c r="P35" s="87"/>
      <c r="Q35" s="87"/>
      <c r="R35" s="87"/>
      <c r="S35" s="87"/>
      <c r="T35" s="87"/>
      <c r="U35" s="87"/>
      <c r="V35" s="87"/>
      <c r="W35" s="87"/>
      <c r="X35" s="87"/>
      <c r="Y35" s="87"/>
      <c r="Z35" s="87"/>
      <c r="AA35" s="76"/>
      <c r="AB35" s="76"/>
      <c r="AC35" s="87"/>
      <c r="AD35" s="87"/>
      <c r="AE35" s="87"/>
      <c r="AF35" s="122"/>
      <c r="AG35" s="87"/>
      <c r="AH35" s="87"/>
      <c r="AI35" s="87"/>
      <c r="AJ35" s="87"/>
      <c r="AK35" s="87"/>
      <c r="AL35" s="87"/>
    </row>
    <row r="36" spans="1:38" ht="31.5">
      <c r="A36" s="191"/>
      <c r="B36" s="191"/>
      <c r="C36" s="125">
        <v>33</v>
      </c>
      <c r="D36" s="131" t="s">
        <v>157</v>
      </c>
      <c r="E36" s="34" t="s">
        <v>64</v>
      </c>
      <c r="F36" s="34" t="s">
        <v>618</v>
      </c>
      <c r="G36" s="34" t="s">
        <v>619</v>
      </c>
      <c r="H36" s="47" t="s">
        <v>31</v>
      </c>
      <c r="I36" s="47">
        <v>30</v>
      </c>
      <c r="J36" s="47">
        <v>30</v>
      </c>
      <c r="K36" s="58">
        <v>2.8</v>
      </c>
      <c r="L36" s="36">
        <v>80</v>
      </c>
      <c r="M36" s="73">
        <f t="shared" si="0"/>
        <v>0</v>
      </c>
      <c r="N36" s="46" t="str">
        <f t="shared" si="1"/>
        <v>OK</v>
      </c>
      <c r="O36" s="85">
        <v>80</v>
      </c>
      <c r="P36" s="87"/>
      <c r="Q36" s="87"/>
      <c r="R36" s="87"/>
      <c r="S36" s="87"/>
      <c r="T36" s="87"/>
      <c r="U36" s="87"/>
      <c r="V36" s="87"/>
      <c r="W36" s="87"/>
      <c r="X36" s="87"/>
      <c r="Y36" s="87"/>
      <c r="Z36" s="87"/>
      <c r="AA36" s="76"/>
      <c r="AB36" s="76"/>
      <c r="AC36" s="87"/>
      <c r="AD36" s="87"/>
      <c r="AE36" s="87"/>
      <c r="AF36" s="122"/>
      <c r="AG36" s="87"/>
      <c r="AH36" s="87"/>
      <c r="AI36" s="87"/>
      <c r="AJ36" s="87"/>
      <c r="AK36" s="87"/>
      <c r="AL36" s="87"/>
    </row>
    <row r="37" spans="1:38" ht="31.5">
      <c r="A37" s="191"/>
      <c r="B37" s="191"/>
      <c r="C37" s="125">
        <v>34</v>
      </c>
      <c r="D37" s="131" t="s">
        <v>158</v>
      </c>
      <c r="E37" s="34" t="s">
        <v>64</v>
      </c>
      <c r="F37" s="34" t="s">
        <v>618</v>
      </c>
      <c r="G37" s="34" t="s">
        <v>619</v>
      </c>
      <c r="H37" s="47" t="s">
        <v>31</v>
      </c>
      <c r="I37" s="47">
        <v>30</v>
      </c>
      <c r="J37" s="47">
        <v>30</v>
      </c>
      <c r="K37" s="58">
        <v>2.9</v>
      </c>
      <c r="L37" s="36">
        <v>200</v>
      </c>
      <c r="M37" s="73">
        <f t="shared" si="0"/>
        <v>0</v>
      </c>
      <c r="N37" s="46" t="str">
        <f t="shared" si="1"/>
        <v>OK</v>
      </c>
      <c r="O37" s="85">
        <v>200</v>
      </c>
      <c r="P37" s="87"/>
      <c r="Q37" s="87"/>
      <c r="R37" s="87"/>
      <c r="S37" s="87"/>
      <c r="T37" s="87"/>
      <c r="U37" s="87"/>
      <c r="V37" s="87"/>
      <c r="W37" s="87"/>
      <c r="X37" s="87"/>
      <c r="Y37" s="87"/>
      <c r="Z37" s="87"/>
      <c r="AA37" s="76"/>
      <c r="AB37" s="76"/>
      <c r="AC37" s="87"/>
      <c r="AD37" s="87"/>
      <c r="AE37" s="87"/>
      <c r="AF37" s="122"/>
      <c r="AG37" s="87"/>
      <c r="AH37" s="87"/>
      <c r="AI37" s="87"/>
      <c r="AJ37" s="87"/>
      <c r="AK37" s="87"/>
      <c r="AL37" s="87"/>
    </row>
    <row r="38" spans="1:38" ht="31.5">
      <c r="A38" s="191"/>
      <c r="B38" s="191"/>
      <c r="C38" s="125">
        <v>35</v>
      </c>
      <c r="D38" s="131" t="s">
        <v>159</v>
      </c>
      <c r="E38" s="34" t="s">
        <v>64</v>
      </c>
      <c r="F38" s="34" t="s">
        <v>618</v>
      </c>
      <c r="G38" s="34" t="s">
        <v>619</v>
      </c>
      <c r="H38" s="34" t="s">
        <v>31</v>
      </c>
      <c r="I38" s="47">
        <v>30</v>
      </c>
      <c r="J38" s="47">
        <v>30</v>
      </c>
      <c r="K38" s="58">
        <v>2.2999999999999998</v>
      </c>
      <c r="L38" s="36">
        <v>50</v>
      </c>
      <c r="M38" s="73">
        <f t="shared" si="0"/>
        <v>0</v>
      </c>
      <c r="N38" s="46" t="str">
        <f t="shared" si="1"/>
        <v>OK</v>
      </c>
      <c r="O38" s="85">
        <v>50</v>
      </c>
      <c r="P38" s="87"/>
      <c r="Q38" s="87"/>
      <c r="R38" s="87"/>
      <c r="S38" s="87"/>
      <c r="T38" s="87"/>
      <c r="U38" s="87"/>
      <c r="V38" s="87"/>
      <c r="W38" s="87"/>
      <c r="X38" s="87"/>
      <c r="Y38" s="87"/>
      <c r="Z38" s="87"/>
      <c r="AA38" s="76"/>
      <c r="AB38" s="76"/>
      <c r="AC38" s="87"/>
      <c r="AD38" s="87"/>
      <c r="AE38" s="87"/>
      <c r="AF38" s="122"/>
      <c r="AG38" s="87"/>
      <c r="AH38" s="87"/>
      <c r="AI38" s="87"/>
      <c r="AJ38" s="87"/>
      <c r="AK38" s="87"/>
      <c r="AL38" s="87"/>
    </row>
    <row r="39" spans="1:38" ht="31.5">
      <c r="A39" s="191"/>
      <c r="B39" s="191"/>
      <c r="C39" s="125">
        <v>36</v>
      </c>
      <c r="D39" s="131" t="s">
        <v>160</v>
      </c>
      <c r="E39" s="34" t="s">
        <v>64</v>
      </c>
      <c r="F39" s="34" t="s">
        <v>618</v>
      </c>
      <c r="G39" s="34" t="s">
        <v>619</v>
      </c>
      <c r="H39" s="47" t="s">
        <v>31</v>
      </c>
      <c r="I39" s="47">
        <v>30</v>
      </c>
      <c r="J39" s="47">
        <v>30</v>
      </c>
      <c r="K39" s="58">
        <v>2.8</v>
      </c>
      <c r="L39" s="36">
        <v>50</v>
      </c>
      <c r="M39" s="73">
        <f t="shared" si="0"/>
        <v>0</v>
      </c>
      <c r="N39" s="46" t="str">
        <f t="shared" si="1"/>
        <v>OK</v>
      </c>
      <c r="O39" s="85">
        <v>50</v>
      </c>
      <c r="P39" s="87"/>
      <c r="Q39" s="87"/>
      <c r="R39" s="87"/>
      <c r="S39" s="87"/>
      <c r="T39" s="87"/>
      <c r="U39" s="87"/>
      <c r="V39" s="87"/>
      <c r="W39" s="87"/>
      <c r="X39" s="87"/>
      <c r="Y39" s="87"/>
      <c r="Z39" s="87"/>
      <c r="AA39" s="76"/>
      <c r="AB39" s="76"/>
      <c r="AC39" s="87"/>
      <c r="AD39" s="87"/>
      <c r="AE39" s="87"/>
      <c r="AF39" s="122"/>
      <c r="AG39" s="87"/>
      <c r="AH39" s="87"/>
      <c r="AI39" s="87"/>
      <c r="AJ39" s="87"/>
      <c r="AK39" s="87"/>
      <c r="AL39" s="87"/>
    </row>
    <row r="40" spans="1:38" ht="31.5">
      <c r="A40" s="191"/>
      <c r="B40" s="191"/>
      <c r="C40" s="125">
        <v>37</v>
      </c>
      <c r="D40" s="131" t="s">
        <v>161</v>
      </c>
      <c r="E40" s="34" t="s">
        <v>64</v>
      </c>
      <c r="F40" s="34" t="s">
        <v>618</v>
      </c>
      <c r="G40" s="34" t="s">
        <v>619</v>
      </c>
      <c r="H40" s="34" t="s">
        <v>67</v>
      </c>
      <c r="I40" s="47">
        <v>30</v>
      </c>
      <c r="J40" s="47">
        <v>30</v>
      </c>
      <c r="K40" s="58">
        <v>6.39</v>
      </c>
      <c r="L40" s="36">
        <v>50</v>
      </c>
      <c r="M40" s="73">
        <f t="shared" si="0"/>
        <v>50</v>
      </c>
      <c r="N40" s="46" t="str">
        <f t="shared" si="1"/>
        <v>OK</v>
      </c>
      <c r="O40" s="85"/>
      <c r="P40" s="87"/>
      <c r="Q40" s="87"/>
      <c r="R40" s="87"/>
      <c r="S40" s="87"/>
      <c r="T40" s="87"/>
      <c r="U40" s="87"/>
      <c r="V40" s="87"/>
      <c r="W40" s="87"/>
      <c r="X40" s="110"/>
      <c r="Y40" s="87"/>
      <c r="Z40" s="87"/>
      <c r="AA40" s="76"/>
      <c r="AB40" s="76"/>
      <c r="AC40" s="87"/>
      <c r="AD40" s="87"/>
      <c r="AE40" s="87"/>
      <c r="AF40" s="122"/>
      <c r="AG40" s="87"/>
      <c r="AH40" s="87"/>
      <c r="AI40" s="87"/>
      <c r="AJ40" s="87"/>
      <c r="AK40" s="87"/>
      <c r="AL40" s="87"/>
    </row>
    <row r="41" spans="1:38" ht="47.25">
      <c r="A41" s="191"/>
      <c r="B41" s="191"/>
      <c r="C41" s="125">
        <v>38</v>
      </c>
      <c r="D41" s="131" t="s">
        <v>162</v>
      </c>
      <c r="E41" s="34" t="s">
        <v>64</v>
      </c>
      <c r="F41" s="34" t="s">
        <v>620</v>
      </c>
      <c r="G41" s="34" t="s">
        <v>622</v>
      </c>
      <c r="H41" s="34" t="s">
        <v>67</v>
      </c>
      <c r="I41" s="47">
        <v>30</v>
      </c>
      <c r="J41" s="47">
        <v>30</v>
      </c>
      <c r="K41" s="58">
        <v>7.4</v>
      </c>
      <c r="L41" s="36">
        <v>50</v>
      </c>
      <c r="M41" s="73">
        <f t="shared" si="0"/>
        <v>50</v>
      </c>
      <c r="N41" s="46" t="str">
        <f t="shared" si="1"/>
        <v>OK</v>
      </c>
      <c r="O41" s="85"/>
      <c r="P41" s="87"/>
      <c r="Q41" s="87"/>
      <c r="R41" s="87"/>
      <c r="S41" s="87"/>
      <c r="T41" s="87"/>
      <c r="U41" s="87"/>
      <c r="V41" s="87"/>
      <c r="W41" s="87"/>
      <c r="X41" s="111"/>
      <c r="Y41" s="87"/>
      <c r="Z41" s="87"/>
      <c r="AA41" s="76"/>
      <c r="AB41" s="76"/>
      <c r="AC41" s="87"/>
      <c r="AD41" s="87"/>
      <c r="AE41" s="87"/>
      <c r="AF41" s="122"/>
      <c r="AG41" s="87"/>
      <c r="AH41" s="87"/>
      <c r="AI41" s="87"/>
      <c r="AJ41" s="87"/>
      <c r="AK41" s="87"/>
      <c r="AL41" s="87"/>
    </row>
    <row r="42" spans="1:38" ht="31.5">
      <c r="A42" s="191"/>
      <c r="B42" s="191"/>
      <c r="C42" s="125">
        <v>39</v>
      </c>
      <c r="D42" s="131" t="s">
        <v>163</v>
      </c>
      <c r="E42" s="34" t="s">
        <v>64</v>
      </c>
      <c r="F42" s="34" t="s">
        <v>618</v>
      </c>
      <c r="G42" s="34" t="s">
        <v>619</v>
      </c>
      <c r="H42" s="52" t="s">
        <v>31</v>
      </c>
      <c r="I42" s="47">
        <v>30</v>
      </c>
      <c r="J42" s="47">
        <v>30</v>
      </c>
      <c r="K42" s="58">
        <v>0.64</v>
      </c>
      <c r="L42" s="36">
        <v>50</v>
      </c>
      <c r="M42" s="73">
        <f t="shared" si="0"/>
        <v>0</v>
      </c>
      <c r="N42" s="46" t="str">
        <f t="shared" si="1"/>
        <v>OK</v>
      </c>
      <c r="O42" s="85">
        <v>50</v>
      </c>
      <c r="P42" s="87"/>
      <c r="Q42" s="87"/>
      <c r="R42" s="87"/>
      <c r="S42" s="87"/>
      <c r="T42" s="87"/>
      <c r="U42" s="87"/>
      <c r="V42" s="87"/>
      <c r="W42" s="87"/>
      <c r="X42" s="87"/>
      <c r="Y42" s="87"/>
      <c r="Z42" s="87"/>
      <c r="AA42" s="76"/>
      <c r="AB42" s="76"/>
      <c r="AC42" s="87"/>
      <c r="AD42" s="87"/>
      <c r="AE42" s="87"/>
      <c r="AF42" s="122"/>
      <c r="AG42" s="87"/>
      <c r="AH42" s="87"/>
      <c r="AI42" s="87"/>
      <c r="AJ42" s="87"/>
      <c r="AK42" s="87"/>
      <c r="AL42" s="87"/>
    </row>
    <row r="43" spans="1:38" ht="31.5">
      <c r="A43" s="191"/>
      <c r="B43" s="191"/>
      <c r="C43" s="125">
        <v>40</v>
      </c>
      <c r="D43" s="131" t="s">
        <v>164</v>
      </c>
      <c r="E43" s="34" t="s">
        <v>64</v>
      </c>
      <c r="F43" s="34" t="s">
        <v>618</v>
      </c>
      <c r="G43" s="34" t="s">
        <v>619</v>
      </c>
      <c r="H43" s="34" t="s">
        <v>31</v>
      </c>
      <c r="I43" s="47">
        <v>30</v>
      </c>
      <c r="J43" s="47">
        <v>30</v>
      </c>
      <c r="K43" s="58">
        <v>0.65</v>
      </c>
      <c r="L43" s="36">
        <v>50</v>
      </c>
      <c r="M43" s="73">
        <f t="shared" si="0"/>
        <v>0</v>
      </c>
      <c r="N43" s="46" t="str">
        <f t="shared" si="1"/>
        <v>OK</v>
      </c>
      <c r="O43" s="85">
        <v>50</v>
      </c>
      <c r="P43" s="87"/>
      <c r="Q43" s="87"/>
      <c r="R43" s="87"/>
      <c r="S43" s="87"/>
      <c r="T43" s="87"/>
      <c r="U43" s="87"/>
      <c r="V43" s="87"/>
      <c r="W43" s="87"/>
      <c r="X43" s="87"/>
      <c r="Y43" s="87"/>
      <c r="Z43" s="87"/>
      <c r="AA43" s="76"/>
      <c r="AB43" s="76"/>
      <c r="AC43" s="87"/>
      <c r="AD43" s="87"/>
      <c r="AE43" s="87"/>
      <c r="AF43" s="122"/>
      <c r="AG43" s="87"/>
      <c r="AH43" s="87"/>
      <c r="AI43" s="87"/>
      <c r="AJ43" s="87"/>
      <c r="AK43" s="87"/>
      <c r="AL43" s="87"/>
    </row>
    <row r="44" spans="1:38" ht="31.5">
      <c r="A44" s="191"/>
      <c r="B44" s="191"/>
      <c r="C44" s="125">
        <v>41</v>
      </c>
      <c r="D44" s="131" t="s">
        <v>165</v>
      </c>
      <c r="E44" s="34" t="s">
        <v>64</v>
      </c>
      <c r="F44" s="34" t="s">
        <v>618</v>
      </c>
      <c r="G44" s="34" t="s">
        <v>619</v>
      </c>
      <c r="H44" s="34" t="s">
        <v>31</v>
      </c>
      <c r="I44" s="47">
        <v>30</v>
      </c>
      <c r="J44" s="47">
        <v>30</v>
      </c>
      <c r="K44" s="58">
        <v>1.1000000000000001</v>
      </c>
      <c r="L44" s="36">
        <v>200</v>
      </c>
      <c r="M44" s="73">
        <f t="shared" si="0"/>
        <v>0</v>
      </c>
      <c r="N44" s="46" t="str">
        <f t="shared" si="1"/>
        <v>OK</v>
      </c>
      <c r="O44" s="85">
        <v>200</v>
      </c>
      <c r="P44" s="87"/>
      <c r="Q44" s="87"/>
      <c r="R44" s="87"/>
      <c r="S44" s="87"/>
      <c r="T44" s="87"/>
      <c r="U44" s="87"/>
      <c r="V44" s="87"/>
      <c r="W44" s="87"/>
      <c r="X44" s="87"/>
      <c r="Y44" s="87"/>
      <c r="Z44" s="87"/>
      <c r="AA44" s="76"/>
      <c r="AB44" s="76"/>
      <c r="AC44" s="87"/>
      <c r="AD44" s="87"/>
      <c r="AE44" s="87"/>
      <c r="AF44" s="122"/>
      <c r="AG44" s="87"/>
      <c r="AH44" s="87"/>
      <c r="AI44" s="87"/>
      <c r="AJ44" s="87"/>
      <c r="AK44" s="87"/>
      <c r="AL44" s="87"/>
    </row>
    <row r="45" spans="1:38" ht="31.5">
      <c r="A45" s="191"/>
      <c r="B45" s="191"/>
      <c r="C45" s="125">
        <v>42</v>
      </c>
      <c r="D45" s="131" t="s">
        <v>166</v>
      </c>
      <c r="E45" s="34" t="s">
        <v>64</v>
      </c>
      <c r="F45" s="34" t="s">
        <v>618</v>
      </c>
      <c r="G45" s="34" t="s">
        <v>619</v>
      </c>
      <c r="H45" s="47" t="s">
        <v>31</v>
      </c>
      <c r="I45" s="47">
        <v>30</v>
      </c>
      <c r="J45" s="47">
        <v>30</v>
      </c>
      <c r="K45" s="58">
        <v>1.1000000000000001</v>
      </c>
      <c r="L45" s="36">
        <v>200</v>
      </c>
      <c r="M45" s="73">
        <f t="shared" si="0"/>
        <v>0</v>
      </c>
      <c r="N45" s="46" t="str">
        <f t="shared" si="1"/>
        <v>OK</v>
      </c>
      <c r="O45" s="85">
        <v>200</v>
      </c>
      <c r="P45" s="87"/>
      <c r="Q45" s="87"/>
      <c r="R45" s="87"/>
      <c r="S45" s="87"/>
      <c r="T45" s="87"/>
      <c r="U45" s="87"/>
      <c r="V45" s="87"/>
      <c r="W45" s="87"/>
      <c r="X45" s="87"/>
      <c r="Y45" s="87"/>
      <c r="Z45" s="87"/>
      <c r="AA45" s="76"/>
      <c r="AB45" s="76"/>
      <c r="AC45" s="87"/>
      <c r="AD45" s="87"/>
      <c r="AE45" s="87"/>
      <c r="AF45" s="122"/>
      <c r="AG45" s="87"/>
      <c r="AH45" s="87"/>
      <c r="AI45" s="87"/>
      <c r="AJ45" s="87"/>
      <c r="AK45" s="87"/>
      <c r="AL45" s="87"/>
    </row>
    <row r="46" spans="1:38" ht="31.5">
      <c r="A46" s="191"/>
      <c r="B46" s="191"/>
      <c r="C46" s="125">
        <v>43</v>
      </c>
      <c r="D46" s="131" t="s">
        <v>167</v>
      </c>
      <c r="E46" s="34" t="s">
        <v>64</v>
      </c>
      <c r="F46" s="34" t="s">
        <v>618</v>
      </c>
      <c r="G46" s="34" t="s">
        <v>619</v>
      </c>
      <c r="H46" s="47" t="s">
        <v>31</v>
      </c>
      <c r="I46" s="47">
        <v>30</v>
      </c>
      <c r="J46" s="47">
        <v>30</v>
      </c>
      <c r="K46" s="58">
        <v>1.25</v>
      </c>
      <c r="L46" s="36">
        <v>5</v>
      </c>
      <c r="M46" s="73">
        <f t="shared" si="0"/>
        <v>0</v>
      </c>
      <c r="N46" s="46" t="str">
        <f t="shared" si="1"/>
        <v>OK</v>
      </c>
      <c r="O46" s="85">
        <v>5</v>
      </c>
      <c r="P46" s="87"/>
      <c r="Q46" s="87"/>
      <c r="R46" s="87"/>
      <c r="S46" s="87"/>
      <c r="T46" s="87"/>
      <c r="U46" s="87"/>
      <c r="V46" s="87"/>
      <c r="W46" s="87"/>
      <c r="X46" s="87"/>
      <c r="Y46" s="87"/>
      <c r="Z46" s="87"/>
      <c r="AA46" s="76"/>
      <c r="AB46" s="76"/>
      <c r="AC46" s="87"/>
      <c r="AD46" s="87"/>
      <c r="AE46" s="87"/>
      <c r="AF46" s="122"/>
      <c r="AG46" s="87"/>
      <c r="AH46" s="87"/>
      <c r="AI46" s="87"/>
      <c r="AJ46" s="87"/>
      <c r="AK46" s="87"/>
      <c r="AL46" s="87"/>
    </row>
    <row r="47" spans="1:38" ht="31.5">
      <c r="A47" s="191"/>
      <c r="B47" s="191"/>
      <c r="C47" s="125">
        <v>44</v>
      </c>
      <c r="D47" s="131" t="s">
        <v>168</v>
      </c>
      <c r="E47" s="34" t="s">
        <v>64</v>
      </c>
      <c r="F47" s="34" t="s">
        <v>618</v>
      </c>
      <c r="G47" s="34" t="s">
        <v>619</v>
      </c>
      <c r="H47" s="47" t="s">
        <v>31</v>
      </c>
      <c r="I47" s="47">
        <v>30</v>
      </c>
      <c r="J47" s="47">
        <v>30</v>
      </c>
      <c r="K47" s="58">
        <v>1.25</v>
      </c>
      <c r="L47" s="36">
        <v>5</v>
      </c>
      <c r="M47" s="73">
        <f t="shared" si="0"/>
        <v>5</v>
      </c>
      <c r="N47" s="46" t="str">
        <f t="shared" si="1"/>
        <v>OK</v>
      </c>
      <c r="O47" s="85"/>
      <c r="P47" s="87"/>
      <c r="Q47" s="87"/>
      <c r="R47" s="87"/>
      <c r="S47" s="87"/>
      <c r="T47" s="87"/>
      <c r="U47" s="87"/>
      <c r="V47" s="87"/>
      <c r="W47" s="87"/>
      <c r="X47" s="87"/>
      <c r="Y47" s="87"/>
      <c r="Z47" s="87"/>
      <c r="AA47" s="76"/>
      <c r="AB47" s="76"/>
      <c r="AC47" s="87"/>
      <c r="AD47" s="87"/>
      <c r="AE47" s="87"/>
      <c r="AF47" s="122"/>
      <c r="AG47" s="87"/>
      <c r="AH47" s="87"/>
      <c r="AI47" s="87"/>
      <c r="AJ47" s="87"/>
      <c r="AK47" s="87"/>
      <c r="AL47" s="87"/>
    </row>
    <row r="48" spans="1:38" ht="31.5">
      <c r="A48" s="191"/>
      <c r="B48" s="191"/>
      <c r="C48" s="125">
        <v>45</v>
      </c>
      <c r="D48" s="131" t="s">
        <v>169</v>
      </c>
      <c r="E48" s="47" t="s">
        <v>64</v>
      </c>
      <c r="F48" s="47" t="s">
        <v>620</v>
      </c>
      <c r="G48" s="34" t="s">
        <v>622</v>
      </c>
      <c r="H48" s="52" t="s">
        <v>67</v>
      </c>
      <c r="I48" s="47">
        <v>30</v>
      </c>
      <c r="J48" s="47">
        <v>30</v>
      </c>
      <c r="K48" s="58">
        <v>3</v>
      </c>
      <c r="L48" s="36">
        <v>5</v>
      </c>
      <c r="M48" s="73">
        <f t="shared" si="0"/>
        <v>5</v>
      </c>
      <c r="N48" s="46" t="str">
        <f t="shared" si="1"/>
        <v>OK</v>
      </c>
      <c r="O48" s="85"/>
      <c r="P48" s="87"/>
      <c r="Q48" s="87"/>
      <c r="R48" s="87"/>
      <c r="S48" s="87"/>
      <c r="T48" s="87"/>
      <c r="U48" s="87"/>
      <c r="V48" s="87"/>
      <c r="W48" s="87"/>
      <c r="X48" s="87"/>
      <c r="Y48" s="87"/>
      <c r="Z48" s="87"/>
      <c r="AA48" s="88"/>
      <c r="AB48" s="88"/>
      <c r="AC48" s="87"/>
      <c r="AD48" s="87"/>
      <c r="AE48" s="87"/>
      <c r="AF48" s="122"/>
      <c r="AG48" s="87"/>
      <c r="AH48" s="87"/>
      <c r="AI48" s="87"/>
      <c r="AJ48" s="87"/>
      <c r="AK48" s="87"/>
      <c r="AL48" s="87"/>
    </row>
    <row r="49" spans="1:38" ht="31.5">
      <c r="A49" s="191"/>
      <c r="B49" s="191"/>
      <c r="C49" s="125">
        <v>46</v>
      </c>
      <c r="D49" s="131" t="s">
        <v>170</v>
      </c>
      <c r="E49" s="34" t="s">
        <v>64</v>
      </c>
      <c r="F49" s="34" t="s">
        <v>618</v>
      </c>
      <c r="G49" s="34" t="s">
        <v>619</v>
      </c>
      <c r="H49" s="34" t="s">
        <v>67</v>
      </c>
      <c r="I49" s="47">
        <v>30</v>
      </c>
      <c r="J49" s="47">
        <v>30</v>
      </c>
      <c r="K49" s="58">
        <v>1.4</v>
      </c>
      <c r="L49" s="36">
        <v>40</v>
      </c>
      <c r="M49" s="73">
        <f t="shared" si="0"/>
        <v>0</v>
      </c>
      <c r="N49" s="46" t="str">
        <f t="shared" si="1"/>
        <v>OK</v>
      </c>
      <c r="O49" s="85">
        <v>40</v>
      </c>
      <c r="P49" s="87"/>
      <c r="Q49" s="87"/>
      <c r="R49" s="87"/>
      <c r="S49" s="87"/>
      <c r="T49" s="87"/>
      <c r="U49" s="87"/>
      <c r="V49" s="87"/>
      <c r="W49" s="87"/>
      <c r="X49" s="87"/>
      <c r="Y49" s="87"/>
      <c r="Z49" s="87"/>
      <c r="AA49" s="88"/>
      <c r="AB49" s="88"/>
      <c r="AC49" s="87"/>
      <c r="AD49" s="87"/>
      <c r="AE49" s="87"/>
      <c r="AF49" s="122"/>
      <c r="AG49" s="87"/>
      <c r="AH49" s="87"/>
      <c r="AI49" s="87"/>
      <c r="AJ49" s="87"/>
      <c r="AK49" s="87"/>
      <c r="AL49" s="87"/>
    </row>
    <row r="50" spans="1:38" ht="31.5">
      <c r="A50" s="191"/>
      <c r="B50" s="191"/>
      <c r="C50" s="125">
        <v>47</v>
      </c>
      <c r="D50" s="131" t="s">
        <v>171</v>
      </c>
      <c r="E50" s="34" t="s">
        <v>64</v>
      </c>
      <c r="F50" s="34" t="s">
        <v>618</v>
      </c>
      <c r="G50" s="34" t="s">
        <v>619</v>
      </c>
      <c r="H50" s="34" t="s">
        <v>67</v>
      </c>
      <c r="I50" s="47">
        <v>30</v>
      </c>
      <c r="J50" s="47">
        <v>30</v>
      </c>
      <c r="K50" s="58">
        <v>1.3</v>
      </c>
      <c r="L50" s="36">
        <v>40</v>
      </c>
      <c r="M50" s="73">
        <f t="shared" si="0"/>
        <v>0</v>
      </c>
      <c r="N50" s="46" t="str">
        <f t="shared" si="1"/>
        <v>OK</v>
      </c>
      <c r="O50" s="85">
        <v>40</v>
      </c>
      <c r="P50" s="87"/>
      <c r="Q50" s="87"/>
      <c r="R50" s="87"/>
      <c r="S50" s="87"/>
      <c r="T50" s="87"/>
      <c r="U50" s="87"/>
      <c r="V50" s="87"/>
      <c r="W50" s="87"/>
      <c r="X50" s="87"/>
      <c r="Y50" s="87"/>
      <c r="Z50" s="87"/>
      <c r="AA50" s="88"/>
      <c r="AB50" s="88"/>
      <c r="AC50" s="87"/>
      <c r="AD50" s="87"/>
      <c r="AE50" s="87"/>
      <c r="AF50" s="122"/>
      <c r="AG50" s="87"/>
      <c r="AH50" s="87"/>
      <c r="AI50" s="87"/>
      <c r="AJ50" s="87"/>
      <c r="AK50" s="87"/>
      <c r="AL50" s="87"/>
    </row>
    <row r="51" spans="1:38" ht="31.5">
      <c r="A51" s="191"/>
      <c r="B51" s="191"/>
      <c r="C51" s="125">
        <v>48</v>
      </c>
      <c r="D51" s="131" t="s">
        <v>172</v>
      </c>
      <c r="E51" s="34" t="s">
        <v>64</v>
      </c>
      <c r="F51" s="34" t="s">
        <v>618</v>
      </c>
      <c r="G51" s="34" t="s">
        <v>619</v>
      </c>
      <c r="H51" s="34" t="s">
        <v>67</v>
      </c>
      <c r="I51" s="47">
        <v>30</v>
      </c>
      <c r="J51" s="47">
        <v>30</v>
      </c>
      <c r="K51" s="58">
        <v>1.96</v>
      </c>
      <c r="L51" s="36"/>
      <c r="M51" s="73">
        <f t="shared" si="0"/>
        <v>0</v>
      </c>
      <c r="N51" s="46" t="str">
        <f t="shared" si="1"/>
        <v>OK</v>
      </c>
      <c r="O51" s="85"/>
      <c r="P51" s="87"/>
      <c r="Q51" s="87"/>
      <c r="R51" s="87"/>
      <c r="S51" s="87"/>
      <c r="T51" s="87"/>
      <c r="U51" s="87"/>
      <c r="V51" s="87"/>
      <c r="W51" s="87"/>
      <c r="X51" s="87"/>
      <c r="Y51" s="87"/>
      <c r="Z51" s="87"/>
      <c r="AA51" s="88"/>
      <c r="AB51" s="88"/>
      <c r="AC51" s="87"/>
      <c r="AD51" s="87"/>
      <c r="AE51" s="87"/>
      <c r="AF51" s="122"/>
      <c r="AG51" s="87"/>
      <c r="AH51" s="87"/>
      <c r="AI51" s="87"/>
      <c r="AJ51" s="87"/>
      <c r="AK51" s="87"/>
      <c r="AL51" s="87"/>
    </row>
    <row r="52" spans="1:38" ht="15.75">
      <c r="A52" s="191"/>
      <c r="B52" s="191"/>
      <c r="C52" s="125">
        <v>49</v>
      </c>
      <c r="D52" s="131" t="s">
        <v>173</v>
      </c>
      <c r="E52" s="34" t="s">
        <v>66</v>
      </c>
      <c r="F52" s="34" t="s">
        <v>618</v>
      </c>
      <c r="G52" s="34" t="s">
        <v>619</v>
      </c>
      <c r="H52" s="34" t="s">
        <v>69</v>
      </c>
      <c r="I52" s="47">
        <v>30</v>
      </c>
      <c r="J52" s="47">
        <v>30</v>
      </c>
      <c r="K52" s="58">
        <v>12</v>
      </c>
      <c r="L52" s="36">
        <v>10</v>
      </c>
      <c r="M52" s="73">
        <f t="shared" si="0"/>
        <v>0</v>
      </c>
      <c r="N52" s="46" t="str">
        <f t="shared" si="1"/>
        <v>OK</v>
      </c>
      <c r="O52" s="85">
        <v>10</v>
      </c>
      <c r="P52" s="87"/>
      <c r="Q52" s="87"/>
      <c r="R52" s="87"/>
      <c r="S52" s="87"/>
      <c r="T52" s="87"/>
      <c r="U52" s="87"/>
      <c r="V52" s="87"/>
      <c r="W52" s="87"/>
      <c r="X52" s="87"/>
      <c r="Y52" s="87"/>
      <c r="Z52" s="87"/>
      <c r="AA52" s="88"/>
      <c r="AB52" s="88"/>
      <c r="AC52" s="87"/>
      <c r="AD52" s="87"/>
      <c r="AE52" s="87"/>
      <c r="AF52" s="122"/>
      <c r="AG52" s="87"/>
      <c r="AH52" s="87"/>
      <c r="AI52" s="87"/>
      <c r="AJ52" s="87"/>
      <c r="AK52" s="87"/>
      <c r="AL52" s="87"/>
    </row>
    <row r="53" spans="1:38" ht="63">
      <c r="A53" s="191"/>
      <c r="B53" s="191"/>
      <c r="C53" s="125">
        <v>50</v>
      </c>
      <c r="D53" s="131" t="s">
        <v>174</v>
      </c>
      <c r="E53" s="34" t="s">
        <v>64</v>
      </c>
      <c r="F53" s="34" t="s">
        <v>618</v>
      </c>
      <c r="G53" s="34" t="s">
        <v>619</v>
      </c>
      <c r="H53" s="34" t="s">
        <v>130</v>
      </c>
      <c r="I53" s="47">
        <v>30</v>
      </c>
      <c r="J53" s="47">
        <v>30</v>
      </c>
      <c r="K53" s="58">
        <v>10</v>
      </c>
      <c r="L53" s="36">
        <v>100</v>
      </c>
      <c r="M53" s="73">
        <f t="shared" si="0"/>
        <v>0</v>
      </c>
      <c r="N53" s="46" t="str">
        <f t="shared" si="1"/>
        <v>OK</v>
      </c>
      <c r="O53" s="85">
        <v>100</v>
      </c>
      <c r="P53" s="87"/>
      <c r="Q53" s="87"/>
      <c r="R53" s="87"/>
      <c r="S53" s="87"/>
      <c r="T53" s="87"/>
      <c r="U53" s="87"/>
      <c r="V53" s="87"/>
      <c r="W53" s="87"/>
      <c r="X53" s="87"/>
      <c r="Y53" s="87"/>
      <c r="Z53" s="87"/>
      <c r="AA53" s="88"/>
      <c r="AB53" s="88"/>
      <c r="AC53" s="87"/>
      <c r="AD53" s="87"/>
      <c r="AE53" s="87"/>
      <c r="AF53" s="122"/>
      <c r="AG53" s="87"/>
      <c r="AH53" s="87"/>
      <c r="AI53" s="87"/>
      <c r="AJ53" s="87"/>
      <c r="AK53" s="87"/>
      <c r="AL53" s="87"/>
    </row>
    <row r="54" spans="1:38" ht="63">
      <c r="A54" s="191"/>
      <c r="B54" s="191"/>
      <c r="C54" s="125">
        <v>51</v>
      </c>
      <c r="D54" s="131" t="s">
        <v>175</v>
      </c>
      <c r="E54" s="34" t="s">
        <v>64</v>
      </c>
      <c r="F54" s="34" t="s">
        <v>618</v>
      </c>
      <c r="G54" s="34" t="s">
        <v>619</v>
      </c>
      <c r="H54" s="34" t="s">
        <v>130</v>
      </c>
      <c r="I54" s="47">
        <v>30</v>
      </c>
      <c r="J54" s="47">
        <v>30</v>
      </c>
      <c r="K54" s="58">
        <v>10</v>
      </c>
      <c r="L54" s="36">
        <v>50</v>
      </c>
      <c r="M54" s="73">
        <f t="shared" si="0"/>
        <v>20</v>
      </c>
      <c r="N54" s="46" t="str">
        <f t="shared" si="1"/>
        <v>OK</v>
      </c>
      <c r="O54" s="85">
        <v>30</v>
      </c>
      <c r="P54" s="87"/>
      <c r="Q54" s="87"/>
      <c r="R54" s="87"/>
      <c r="S54" s="87"/>
      <c r="T54" s="87"/>
      <c r="U54" s="87"/>
      <c r="V54" s="87"/>
      <c r="W54" s="87"/>
      <c r="X54" s="87"/>
      <c r="Y54" s="87"/>
      <c r="Z54" s="87"/>
      <c r="AA54" s="88"/>
      <c r="AB54" s="88"/>
      <c r="AC54" s="87"/>
      <c r="AD54" s="87"/>
      <c r="AE54" s="87"/>
      <c r="AF54" s="122"/>
      <c r="AG54" s="87"/>
      <c r="AH54" s="87"/>
      <c r="AI54" s="87"/>
      <c r="AJ54" s="87"/>
      <c r="AK54" s="87"/>
      <c r="AL54" s="87"/>
    </row>
    <row r="55" spans="1:38" ht="63">
      <c r="A55" s="191"/>
      <c r="B55" s="191"/>
      <c r="C55" s="125">
        <v>52</v>
      </c>
      <c r="D55" s="131" t="s">
        <v>176</v>
      </c>
      <c r="E55" s="47" t="s">
        <v>64</v>
      </c>
      <c r="F55" s="47" t="s">
        <v>618</v>
      </c>
      <c r="G55" s="34" t="s">
        <v>619</v>
      </c>
      <c r="H55" s="52" t="s">
        <v>130</v>
      </c>
      <c r="I55" s="47">
        <v>30</v>
      </c>
      <c r="J55" s="47">
        <v>30</v>
      </c>
      <c r="K55" s="58">
        <v>10</v>
      </c>
      <c r="L55" s="36">
        <v>100</v>
      </c>
      <c r="M55" s="73">
        <f t="shared" si="0"/>
        <v>0</v>
      </c>
      <c r="N55" s="46" t="str">
        <f t="shared" si="1"/>
        <v>OK</v>
      </c>
      <c r="O55" s="85">
        <v>100</v>
      </c>
      <c r="P55" s="87"/>
      <c r="Q55" s="87"/>
      <c r="R55" s="87"/>
      <c r="S55" s="87"/>
      <c r="T55" s="87"/>
      <c r="U55" s="87"/>
      <c r="V55" s="87"/>
      <c r="W55" s="87"/>
      <c r="X55" s="87"/>
      <c r="Y55" s="87"/>
      <c r="Z55" s="87"/>
      <c r="AA55" s="88"/>
      <c r="AB55" s="88"/>
      <c r="AC55" s="87"/>
      <c r="AD55" s="87"/>
      <c r="AE55" s="87"/>
      <c r="AF55" s="122"/>
      <c r="AG55" s="87"/>
      <c r="AH55" s="87"/>
      <c r="AI55" s="87"/>
      <c r="AJ55" s="87"/>
      <c r="AK55" s="87"/>
      <c r="AL55" s="87"/>
    </row>
    <row r="56" spans="1:38" ht="63">
      <c r="A56" s="191"/>
      <c r="B56" s="191"/>
      <c r="C56" s="125">
        <v>53</v>
      </c>
      <c r="D56" s="131" t="s">
        <v>177</v>
      </c>
      <c r="E56" s="34" t="s">
        <v>64</v>
      </c>
      <c r="F56" s="34" t="s">
        <v>618</v>
      </c>
      <c r="G56" s="34" t="s">
        <v>619</v>
      </c>
      <c r="H56" s="34" t="s">
        <v>130</v>
      </c>
      <c r="I56" s="47">
        <v>30</v>
      </c>
      <c r="J56" s="47">
        <v>30</v>
      </c>
      <c r="K56" s="58">
        <v>10</v>
      </c>
      <c r="L56" s="36">
        <v>50</v>
      </c>
      <c r="M56" s="73">
        <f t="shared" si="0"/>
        <v>20</v>
      </c>
      <c r="N56" s="46" t="str">
        <f t="shared" si="1"/>
        <v>OK</v>
      </c>
      <c r="O56" s="85">
        <v>30</v>
      </c>
      <c r="P56" s="87"/>
      <c r="Q56" s="87"/>
      <c r="R56" s="87"/>
      <c r="S56" s="87"/>
      <c r="T56" s="87"/>
      <c r="U56" s="87"/>
      <c r="V56" s="87"/>
      <c r="W56" s="87"/>
      <c r="X56" s="87"/>
      <c r="Y56" s="87"/>
      <c r="Z56" s="87"/>
      <c r="AA56" s="88"/>
      <c r="AB56" s="88"/>
      <c r="AC56" s="87"/>
      <c r="AD56" s="87"/>
      <c r="AE56" s="87"/>
      <c r="AF56" s="122"/>
      <c r="AG56" s="87"/>
      <c r="AH56" s="87"/>
      <c r="AI56" s="87"/>
      <c r="AJ56" s="87"/>
      <c r="AK56" s="87"/>
      <c r="AL56" s="87"/>
    </row>
    <row r="57" spans="1:38" ht="47.25">
      <c r="A57" s="191"/>
      <c r="B57" s="191"/>
      <c r="C57" s="125">
        <v>54</v>
      </c>
      <c r="D57" s="131" t="s">
        <v>178</v>
      </c>
      <c r="E57" s="34" t="s">
        <v>64</v>
      </c>
      <c r="F57" s="34" t="s">
        <v>618</v>
      </c>
      <c r="G57" s="34" t="s">
        <v>619</v>
      </c>
      <c r="H57" s="34" t="s">
        <v>130</v>
      </c>
      <c r="I57" s="47">
        <v>30</v>
      </c>
      <c r="J57" s="47">
        <v>30</v>
      </c>
      <c r="K57" s="58">
        <v>5.75</v>
      </c>
      <c r="L57" s="36">
        <v>50</v>
      </c>
      <c r="M57" s="73">
        <f t="shared" si="0"/>
        <v>0</v>
      </c>
      <c r="N57" s="46" t="str">
        <f t="shared" si="1"/>
        <v>OK</v>
      </c>
      <c r="O57" s="85">
        <v>50</v>
      </c>
      <c r="P57" s="87"/>
      <c r="Q57" s="87"/>
      <c r="R57" s="87"/>
      <c r="S57" s="87"/>
      <c r="T57" s="87"/>
      <c r="U57" s="87"/>
      <c r="V57" s="87"/>
      <c r="W57" s="87"/>
      <c r="X57" s="87"/>
      <c r="Y57" s="87"/>
      <c r="Z57" s="87"/>
      <c r="AA57" s="88"/>
      <c r="AB57" s="88"/>
      <c r="AC57" s="87"/>
      <c r="AD57" s="87"/>
      <c r="AE57" s="87"/>
      <c r="AF57" s="122"/>
      <c r="AG57" s="87"/>
      <c r="AH57" s="87"/>
      <c r="AI57" s="87"/>
      <c r="AJ57" s="87"/>
      <c r="AK57" s="87"/>
      <c r="AL57" s="87"/>
    </row>
    <row r="58" spans="1:38" ht="47.25">
      <c r="A58" s="191"/>
      <c r="B58" s="191"/>
      <c r="C58" s="125">
        <v>55</v>
      </c>
      <c r="D58" s="131" t="s">
        <v>179</v>
      </c>
      <c r="E58" s="34" t="s">
        <v>64</v>
      </c>
      <c r="F58" s="34" t="s">
        <v>618</v>
      </c>
      <c r="G58" s="34" t="s">
        <v>619</v>
      </c>
      <c r="H58" s="34" t="s">
        <v>130</v>
      </c>
      <c r="I58" s="47">
        <v>30</v>
      </c>
      <c r="J58" s="47">
        <v>30</v>
      </c>
      <c r="K58" s="58">
        <v>5.55</v>
      </c>
      <c r="L58" s="36">
        <v>50</v>
      </c>
      <c r="M58" s="73">
        <f t="shared" si="0"/>
        <v>0</v>
      </c>
      <c r="N58" s="46" t="str">
        <f t="shared" si="1"/>
        <v>OK</v>
      </c>
      <c r="O58" s="85">
        <v>50</v>
      </c>
      <c r="P58" s="87"/>
      <c r="Q58" s="87"/>
      <c r="R58" s="87"/>
      <c r="S58" s="87"/>
      <c r="T58" s="87"/>
      <c r="U58" s="87"/>
      <c r="V58" s="87"/>
      <c r="W58" s="87"/>
      <c r="X58" s="87"/>
      <c r="Y58" s="87"/>
      <c r="Z58" s="87"/>
      <c r="AA58" s="88"/>
      <c r="AB58" s="88"/>
      <c r="AC58" s="87"/>
      <c r="AD58" s="87"/>
      <c r="AE58" s="87"/>
      <c r="AF58" s="122"/>
      <c r="AG58" s="87"/>
      <c r="AH58" s="87"/>
      <c r="AI58" s="87"/>
      <c r="AJ58" s="87"/>
      <c r="AK58" s="87"/>
      <c r="AL58" s="87"/>
    </row>
    <row r="59" spans="1:38" ht="31.5">
      <c r="A59" s="191"/>
      <c r="B59" s="191"/>
      <c r="C59" s="125">
        <v>56</v>
      </c>
      <c r="D59" s="131" t="s">
        <v>468</v>
      </c>
      <c r="E59" s="47" t="s">
        <v>64</v>
      </c>
      <c r="F59" s="47" t="s">
        <v>618</v>
      </c>
      <c r="G59" s="34" t="s">
        <v>619</v>
      </c>
      <c r="H59" s="52" t="s">
        <v>67</v>
      </c>
      <c r="I59" s="47">
        <v>30</v>
      </c>
      <c r="J59" s="47">
        <v>30</v>
      </c>
      <c r="K59" s="58">
        <v>24.98</v>
      </c>
      <c r="L59" s="36"/>
      <c r="M59" s="73">
        <f t="shared" si="0"/>
        <v>0</v>
      </c>
      <c r="N59" s="46" t="str">
        <f t="shared" si="1"/>
        <v>OK</v>
      </c>
      <c r="O59" s="85"/>
      <c r="P59" s="87"/>
      <c r="Q59" s="87"/>
      <c r="R59" s="87"/>
      <c r="S59" s="87"/>
      <c r="T59" s="87"/>
      <c r="U59" s="87"/>
      <c r="V59" s="87"/>
      <c r="W59" s="87"/>
      <c r="X59" s="110"/>
      <c r="Y59" s="87"/>
      <c r="Z59" s="87"/>
      <c r="AA59" s="88"/>
      <c r="AB59" s="88"/>
      <c r="AC59" s="87"/>
      <c r="AD59" s="87"/>
      <c r="AE59" s="87"/>
      <c r="AF59" s="122"/>
      <c r="AG59" s="87"/>
      <c r="AH59" s="87"/>
      <c r="AI59" s="87"/>
      <c r="AJ59" s="87"/>
      <c r="AK59" s="87"/>
      <c r="AL59" s="87"/>
    </row>
    <row r="60" spans="1:38" ht="31.5">
      <c r="A60" s="191"/>
      <c r="B60" s="191"/>
      <c r="C60" s="125">
        <v>57</v>
      </c>
      <c r="D60" s="131" t="s">
        <v>469</v>
      </c>
      <c r="E60" s="47" t="s">
        <v>64</v>
      </c>
      <c r="F60" s="47" t="s">
        <v>618</v>
      </c>
      <c r="G60" s="34" t="s">
        <v>619</v>
      </c>
      <c r="H60" s="47" t="s">
        <v>67</v>
      </c>
      <c r="I60" s="47">
        <v>30</v>
      </c>
      <c r="J60" s="47">
        <v>30</v>
      </c>
      <c r="K60" s="58">
        <v>5</v>
      </c>
      <c r="L60" s="36"/>
      <c r="M60" s="73">
        <f t="shared" si="0"/>
        <v>0</v>
      </c>
      <c r="N60" s="46" t="str">
        <f t="shared" si="1"/>
        <v>OK</v>
      </c>
      <c r="O60" s="85"/>
      <c r="P60" s="87"/>
      <c r="Q60" s="87"/>
      <c r="R60" s="87"/>
      <c r="S60" s="87"/>
      <c r="T60" s="87"/>
      <c r="U60" s="87"/>
      <c r="V60" s="87"/>
      <c r="W60" s="87"/>
      <c r="X60" s="110"/>
      <c r="Y60" s="87"/>
      <c r="Z60" s="87"/>
      <c r="AA60" s="88"/>
      <c r="AB60" s="88"/>
      <c r="AC60" s="87"/>
      <c r="AD60" s="87"/>
      <c r="AE60" s="87"/>
      <c r="AF60" s="122"/>
      <c r="AG60" s="87"/>
      <c r="AH60" s="87"/>
      <c r="AI60" s="87"/>
      <c r="AJ60" s="87"/>
      <c r="AK60" s="87"/>
      <c r="AL60" s="87"/>
    </row>
    <row r="61" spans="1:38" ht="31.5">
      <c r="A61" s="191"/>
      <c r="B61" s="191"/>
      <c r="C61" s="125">
        <v>58</v>
      </c>
      <c r="D61" s="131" t="s">
        <v>470</v>
      </c>
      <c r="E61" s="34" t="s">
        <v>64</v>
      </c>
      <c r="F61" s="34" t="s">
        <v>618</v>
      </c>
      <c r="G61" s="34" t="s">
        <v>619</v>
      </c>
      <c r="H61" s="52" t="s">
        <v>67</v>
      </c>
      <c r="I61" s="47">
        <v>30</v>
      </c>
      <c r="J61" s="47">
        <v>30</v>
      </c>
      <c r="K61" s="58">
        <v>2.4500000000000002</v>
      </c>
      <c r="L61" s="36"/>
      <c r="M61" s="73">
        <f t="shared" si="0"/>
        <v>0</v>
      </c>
      <c r="N61" s="46" t="str">
        <f t="shared" si="1"/>
        <v>OK</v>
      </c>
      <c r="O61" s="85"/>
      <c r="P61" s="87"/>
      <c r="Q61" s="87"/>
      <c r="R61" s="87"/>
      <c r="S61" s="87"/>
      <c r="T61" s="87"/>
      <c r="U61" s="87"/>
      <c r="V61" s="87"/>
      <c r="W61" s="87"/>
      <c r="X61" s="87"/>
      <c r="Y61" s="87"/>
      <c r="Z61" s="87"/>
      <c r="AA61" s="88"/>
      <c r="AB61" s="88"/>
      <c r="AC61" s="87"/>
      <c r="AD61" s="87"/>
      <c r="AE61" s="87"/>
      <c r="AF61" s="122"/>
      <c r="AG61" s="87"/>
      <c r="AH61" s="87"/>
      <c r="AI61" s="87"/>
      <c r="AJ61" s="87"/>
      <c r="AK61" s="87"/>
      <c r="AL61" s="87"/>
    </row>
    <row r="62" spans="1:38" ht="31.5">
      <c r="A62" s="191"/>
      <c r="B62" s="191"/>
      <c r="C62" s="125">
        <v>59</v>
      </c>
      <c r="D62" s="131" t="s">
        <v>471</v>
      </c>
      <c r="E62" s="47" t="s">
        <v>64</v>
      </c>
      <c r="F62" s="47" t="s">
        <v>618</v>
      </c>
      <c r="G62" s="34" t="s">
        <v>619</v>
      </c>
      <c r="H62" s="47" t="s">
        <v>67</v>
      </c>
      <c r="I62" s="47">
        <v>30</v>
      </c>
      <c r="J62" s="47">
        <v>30</v>
      </c>
      <c r="K62" s="58">
        <v>12</v>
      </c>
      <c r="L62" s="36"/>
      <c r="M62" s="73">
        <f t="shared" si="0"/>
        <v>0</v>
      </c>
      <c r="N62" s="46" t="str">
        <f t="shared" si="1"/>
        <v>OK</v>
      </c>
      <c r="O62" s="85"/>
      <c r="P62" s="87"/>
      <c r="Q62" s="87"/>
      <c r="R62" s="87"/>
      <c r="S62" s="87"/>
      <c r="T62" s="87"/>
      <c r="U62" s="87"/>
      <c r="V62" s="87"/>
      <c r="W62" s="87"/>
      <c r="X62" s="112"/>
      <c r="Y62" s="87"/>
      <c r="Z62" s="87"/>
      <c r="AA62" s="88"/>
      <c r="AB62" s="88"/>
      <c r="AC62" s="87"/>
      <c r="AD62" s="87"/>
      <c r="AE62" s="87"/>
      <c r="AF62" s="122"/>
      <c r="AG62" s="87"/>
      <c r="AH62" s="87"/>
      <c r="AI62" s="87"/>
      <c r="AJ62" s="87"/>
      <c r="AK62" s="87"/>
      <c r="AL62" s="87"/>
    </row>
    <row r="63" spans="1:38" ht="31.5">
      <c r="A63" s="191"/>
      <c r="B63" s="191"/>
      <c r="C63" s="125">
        <v>60</v>
      </c>
      <c r="D63" s="131" t="s">
        <v>472</v>
      </c>
      <c r="E63" s="34" t="s">
        <v>64</v>
      </c>
      <c r="F63" s="34" t="s">
        <v>618</v>
      </c>
      <c r="G63" s="34" t="s">
        <v>619</v>
      </c>
      <c r="H63" s="52" t="s">
        <v>67</v>
      </c>
      <c r="I63" s="47">
        <v>30</v>
      </c>
      <c r="J63" s="47">
        <v>30</v>
      </c>
      <c r="K63" s="58">
        <v>1.45</v>
      </c>
      <c r="L63" s="36"/>
      <c r="M63" s="73">
        <f t="shared" si="0"/>
        <v>0</v>
      </c>
      <c r="N63" s="46" t="str">
        <f t="shared" si="1"/>
        <v>OK</v>
      </c>
      <c r="O63" s="85"/>
      <c r="P63" s="87"/>
      <c r="Q63" s="87"/>
      <c r="R63" s="87"/>
      <c r="S63" s="87"/>
      <c r="T63" s="87"/>
      <c r="U63" s="87"/>
      <c r="V63" s="87"/>
      <c r="W63" s="87"/>
      <c r="X63" s="87"/>
      <c r="Y63" s="87"/>
      <c r="Z63" s="87"/>
      <c r="AA63" s="88"/>
      <c r="AB63" s="88"/>
      <c r="AC63" s="87"/>
      <c r="AD63" s="87"/>
      <c r="AE63" s="87"/>
      <c r="AF63" s="122"/>
      <c r="AG63" s="87"/>
      <c r="AH63" s="87"/>
      <c r="AI63" s="87"/>
      <c r="AJ63" s="87"/>
      <c r="AK63" s="87"/>
      <c r="AL63" s="87"/>
    </row>
    <row r="64" spans="1:38" ht="31.5">
      <c r="A64" s="191"/>
      <c r="B64" s="191"/>
      <c r="C64" s="125">
        <v>61</v>
      </c>
      <c r="D64" s="131" t="s">
        <v>473</v>
      </c>
      <c r="E64" s="34" t="s">
        <v>64</v>
      </c>
      <c r="F64" s="34" t="s">
        <v>618</v>
      </c>
      <c r="G64" s="34" t="s">
        <v>619</v>
      </c>
      <c r="H64" s="47" t="s">
        <v>67</v>
      </c>
      <c r="I64" s="47">
        <v>30</v>
      </c>
      <c r="J64" s="47">
        <v>30</v>
      </c>
      <c r="K64" s="58">
        <v>0.84</v>
      </c>
      <c r="L64" s="36"/>
      <c r="M64" s="73">
        <f t="shared" si="0"/>
        <v>0</v>
      </c>
      <c r="N64" s="46" t="str">
        <f t="shared" si="1"/>
        <v>OK</v>
      </c>
      <c r="O64" s="85"/>
      <c r="P64" s="87"/>
      <c r="Q64" s="87"/>
      <c r="R64" s="87"/>
      <c r="S64" s="87"/>
      <c r="T64" s="87"/>
      <c r="U64" s="87"/>
      <c r="V64" s="87"/>
      <c r="W64" s="87"/>
      <c r="X64" s="112"/>
      <c r="Y64" s="87"/>
      <c r="Z64" s="87"/>
      <c r="AA64" s="88"/>
      <c r="AB64" s="88"/>
      <c r="AC64" s="87"/>
      <c r="AD64" s="87"/>
      <c r="AE64" s="87"/>
      <c r="AF64" s="122"/>
      <c r="AG64" s="87"/>
      <c r="AH64" s="87"/>
      <c r="AI64" s="87"/>
      <c r="AJ64" s="87"/>
      <c r="AK64" s="87"/>
      <c r="AL64" s="87"/>
    </row>
    <row r="65" spans="1:38" ht="31.5">
      <c r="A65" s="191"/>
      <c r="B65" s="191"/>
      <c r="C65" s="125">
        <v>62</v>
      </c>
      <c r="D65" s="131" t="s">
        <v>180</v>
      </c>
      <c r="E65" s="34" t="s">
        <v>66</v>
      </c>
      <c r="F65" s="34" t="s">
        <v>623</v>
      </c>
      <c r="G65" s="34" t="s">
        <v>430</v>
      </c>
      <c r="H65" s="34" t="s">
        <v>130</v>
      </c>
      <c r="I65" s="47">
        <v>30</v>
      </c>
      <c r="J65" s="47">
        <v>30</v>
      </c>
      <c r="K65" s="58">
        <v>0.89</v>
      </c>
      <c r="L65" s="36"/>
      <c r="M65" s="73">
        <f t="shared" si="0"/>
        <v>0</v>
      </c>
      <c r="N65" s="46" t="str">
        <f t="shared" si="1"/>
        <v>OK</v>
      </c>
      <c r="O65" s="85"/>
      <c r="P65" s="87"/>
      <c r="Q65" s="87"/>
      <c r="R65" s="87"/>
      <c r="S65" s="87"/>
      <c r="T65" s="87"/>
      <c r="U65" s="87"/>
      <c r="V65" s="87"/>
      <c r="W65" s="87"/>
      <c r="X65" s="112"/>
      <c r="Y65" s="87"/>
      <c r="Z65" s="87"/>
      <c r="AA65" s="88"/>
      <c r="AB65" s="88"/>
      <c r="AC65" s="87"/>
      <c r="AD65" s="87"/>
      <c r="AE65" s="87"/>
      <c r="AF65" s="122"/>
      <c r="AG65" s="87"/>
      <c r="AH65" s="87"/>
      <c r="AI65" s="87"/>
      <c r="AJ65" s="87"/>
      <c r="AK65" s="87"/>
      <c r="AL65" s="87"/>
    </row>
    <row r="66" spans="1:38" ht="31.5">
      <c r="A66" s="191"/>
      <c r="B66" s="191"/>
      <c r="C66" s="125">
        <v>63</v>
      </c>
      <c r="D66" s="131" t="s">
        <v>181</v>
      </c>
      <c r="E66" s="34" t="s">
        <v>64</v>
      </c>
      <c r="F66" s="34" t="s">
        <v>624</v>
      </c>
      <c r="G66" s="34" t="s">
        <v>625</v>
      </c>
      <c r="H66" s="34" t="s">
        <v>130</v>
      </c>
      <c r="I66" s="47">
        <v>30</v>
      </c>
      <c r="J66" s="47">
        <v>30</v>
      </c>
      <c r="K66" s="58">
        <v>5.8</v>
      </c>
      <c r="L66" s="36">
        <v>80</v>
      </c>
      <c r="M66" s="73">
        <f t="shared" si="0"/>
        <v>80</v>
      </c>
      <c r="N66" s="46" t="str">
        <f t="shared" si="1"/>
        <v>OK</v>
      </c>
      <c r="O66" s="85"/>
      <c r="P66" s="87"/>
      <c r="Q66" s="87"/>
      <c r="R66" s="87"/>
      <c r="S66" s="87"/>
      <c r="T66" s="87"/>
      <c r="U66" s="87"/>
      <c r="V66" s="87"/>
      <c r="W66" s="87"/>
      <c r="X66" s="112"/>
      <c r="Y66" s="87"/>
      <c r="Z66" s="87"/>
      <c r="AA66" s="88"/>
      <c r="AB66" s="88"/>
      <c r="AC66" s="87"/>
      <c r="AD66" s="87"/>
      <c r="AE66" s="87"/>
      <c r="AF66" s="122"/>
      <c r="AG66" s="87"/>
      <c r="AH66" s="87"/>
      <c r="AI66" s="87"/>
      <c r="AJ66" s="87"/>
      <c r="AK66" s="87"/>
      <c r="AL66" s="87"/>
    </row>
    <row r="67" spans="1:38" ht="31.5">
      <c r="A67" s="192"/>
      <c r="B67" s="192"/>
      <c r="C67" s="125">
        <v>64</v>
      </c>
      <c r="D67" s="131" t="s">
        <v>182</v>
      </c>
      <c r="E67" s="34" t="s">
        <v>64</v>
      </c>
      <c r="F67" s="34" t="s">
        <v>618</v>
      </c>
      <c r="G67" s="129" t="s">
        <v>619</v>
      </c>
      <c r="H67" s="47" t="s">
        <v>67</v>
      </c>
      <c r="I67" s="47">
        <v>30</v>
      </c>
      <c r="J67" s="47">
        <v>30</v>
      </c>
      <c r="K67" s="58">
        <v>1.88</v>
      </c>
      <c r="L67" s="36"/>
      <c r="M67" s="73">
        <f t="shared" si="0"/>
        <v>0</v>
      </c>
      <c r="N67" s="46" t="str">
        <f t="shared" si="1"/>
        <v>OK</v>
      </c>
      <c r="O67" s="85"/>
      <c r="P67" s="87"/>
      <c r="Q67" s="87"/>
      <c r="R67" s="87"/>
      <c r="S67" s="87"/>
      <c r="T67" s="87"/>
      <c r="U67" s="87"/>
      <c r="V67" s="87"/>
      <c r="W67" s="87"/>
      <c r="X67" s="112"/>
      <c r="Y67" s="87"/>
      <c r="Z67" s="87"/>
      <c r="AA67" s="88"/>
      <c r="AB67" s="88"/>
      <c r="AC67" s="87"/>
      <c r="AD67" s="87"/>
      <c r="AE67" s="87"/>
      <c r="AF67" s="122"/>
      <c r="AG67" s="87"/>
      <c r="AH67" s="87"/>
      <c r="AI67" s="87"/>
      <c r="AJ67" s="87"/>
      <c r="AK67" s="87"/>
      <c r="AL67" s="87"/>
    </row>
    <row r="68" spans="1:38" ht="31.5">
      <c r="A68" s="184" t="s">
        <v>474</v>
      </c>
      <c r="B68" s="184">
        <v>2</v>
      </c>
      <c r="C68" s="126">
        <v>65</v>
      </c>
      <c r="D68" s="132" t="s">
        <v>85</v>
      </c>
      <c r="E68" s="35" t="s">
        <v>64</v>
      </c>
      <c r="F68" s="35" t="s">
        <v>626</v>
      </c>
      <c r="G68" s="35" t="s">
        <v>627</v>
      </c>
      <c r="H68" s="50" t="s">
        <v>70</v>
      </c>
      <c r="I68" s="48">
        <v>30</v>
      </c>
      <c r="J68" s="48">
        <v>30</v>
      </c>
      <c r="K68" s="59">
        <v>102.79</v>
      </c>
      <c r="L68" s="36">
        <v>50</v>
      </c>
      <c r="M68" s="73">
        <f t="shared" ref="M68:M131" si="2">L68-(SUM(O68:AL68))</f>
        <v>40</v>
      </c>
      <c r="N68" s="46" t="str">
        <f t="shared" si="1"/>
        <v>OK</v>
      </c>
      <c r="O68" s="85"/>
      <c r="P68" s="87"/>
      <c r="Q68" s="87">
        <v>10</v>
      </c>
      <c r="R68" s="87"/>
      <c r="S68" s="87"/>
      <c r="T68" s="87"/>
      <c r="U68" s="87"/>
      <c r="V68" s="87"/>
      <c r="W68" s="87"/>
      <c r="X68" s="87"/>
      <c r="Y68" s="87"/>
      <c r="Z68" s="87"/>
      <c r="AA68" s="88"/>
      <c r="AB68" s="88"/>
      <c r="AC68" s="87"/>
      <c r="AD68" s="87"/>
      <c r="AE68" s="87"/>
      <c r="AF68" s="122"/>
      <c r="AG68" s="87"/>
      <c r="AH68" s="87"/>
      <c r="AI68" s="87"/>
      <c r="AJ68" s="87"/>
      <c r="AK68" s="87"/>
      <c r="AL68" s="87"/>
    </row>
    <row r="69" spans="1:38" ht="31.5">
      <c r="A69" s="185"/>
      <c r="B69" s="185"/>
      <c r="C69" s="126">
        <v>66</v>
      </c>
      <c r="D69" s="132" t="s">
        <v>183</v>
      </c>
      <c r="E69" s="35" t="s">
        <v>64</v>
      </c>
      <c r="F69" s="35" t="s">
        <v>626</v>
      </c>
      <c r="G69" s="35" t="s">
        <v>628</v>
      </c>
      <c r="H69" s="35" t="s">
        <v>68</v>
      </c>
      <c r="I69" s="48">
        <v>30</v>
      </c>
      <c r="J69" s="48">
        <v>30</v>
      </c>
      <c r="K69" s="59">
        <v>65.83</v>
      </c>
      <c r="L69" s="36">
        <v>20</v>
      </c>
      <c r="M69" s="73">
        <f t="shared" si="2"/>
        <v>10</v>
      </c>
      <c r="N69" s="46" t="str">
        <f t="shared" ref="N69:N132" si="3">IF(M69&lt;0,"ATENÇÃO","OK")</f>
        <v>OK</v>
      </c>
      <c r="O69" s="85"/>
      <c r="P69" s="87"/>
      <c r="Q69" s="87">
        <v>10</v>
      </c>
      <c r="R69" s="87"/>
      <c r="S69" s="87"/>
      <c r="T69" s="87"/>
      <c r="U69" s="87"/>
      <c r="V69" s="87"/>
      <c r="W69" s="87"/>
      <c r="X69" s="87"/>
      <c r="Y69" s="87"/>
      <c r="Z69" s="87"/>
      <c r="AA69" s="88"/>
      <c r="AB69" s="88"/>
      <c r="AC69" s="87"/>
      <c r="AD69" s="87"/>
      <c r="AE69" s="87"/>
      <c r="AF69" s="122"/>
      <c r="AG69" s="87"/>
      <c r="AH69" s="87"/>
      <c r="AI69" s="87"/>
      <c r="AJ69" s="87"/>
      <c r="AK69" s="87"/>
      <c r="AL69" s="87"/>
    </row>
    <row r="70" spans="1:38" ht="31.5">
      <c r="A70" s="185"/>
      <c r="B70" s="185"/>
      <c r="C70" s="126">
        <v>67</v>
      </c>
      <c r="D70" s="132" t="s">
        <v>42</v>
      </c>
      <c r="E70" s="35" t="s">
        <v>64</v>
      </c>
      <c r="F70" s="35" t="s">
        <v>626</v>
      </c>
      <c r="G70" s="35" t="s">
        <v>628</v>
      </c>
      <c r="H70" s="35" t="s">
        <v>70</v>
      </c>
      <c r="I70" s="48">
        <v>30</v>
      </c>
      <c r="J70" s="48">
        <v>30</v>
      </c>
      <c r="K70" s="59">
        <v>50.79</v>
      </c>
      <c r="L70" s="36">
        <v>30</v>
      </c>
      <c r="M70" s="73">
        <f t="shared" si="2"/>
        <v>20</v>
      </c>
      <c r="N70" s="46" t="str">
        <f t="shared" si="3"/>
        <v>OK</v>
      </c>
      <c r="O70" s="85"/>
      <c r="P70" s="87"/>
      <c r="Q70" s="87">
        <v>10</v>
      </c>
      <c r="R70" s="87"/>
      <c r="S70" s="87"/>
      <c r="T70" s="87"/>
      <c r="U70" s="87"/>
      <c r="V70" s="87"/>
      <c r="W70" s="87"/>
      <c r="X70" s="113"/>
      <c r="Y70" s="87"/>
      <c r="Z70" s="87"/>
      <c r="AA70" s="88"/>
      <c r="AB70" s="88"/>
      <c r="AC70" s="87"/>
      <c r="AD70" s="87"/>
      <c r="AE70" s="87"/>
      <c r="AF70" s="122"/>
      <c r="AG70" s="87"/>
      <c r="AH70" s="87"/>
      <c r="AI70" s="87"/>
      <c r="AJ70" s="87"/>
      <c r="AK70" s="87"/>
      <c r="AL70" s="87"/>
    </row>
    <row r="71" spans="1:38" ht="31.5">
      <c r="A71" s="185"/>
      <c r="B71" s="185"/>
      <c r="C71" s="126">
        <v>68</v>
      </c>
      <c r="D71" s="132" t="s">
        <v>43</v>
      </c>
      <c r="E71" s="35" t="s">
        <v>64</v>
      </c>
      <c r="F71" s="35" t="s">
        <v>626</v>
      </c>
      <c r="G71" s="35" t="s">
        <v>628</v>
      </c>
      <c r="H71" s="35" t="s">
        <v>70</v>
      </c>
      <c r="I71" s="48">
        <v>30</v>
      </c>
      <c r="J71" s="48">
        <v>30</v>
      </c>
      <c r="K71" s="59">
        <v>64.260000000000005</v>
      </c>
      <c r="L71" s="36">
        <v>30</v>
      </c>
      <c r="M71" s="73">
        <f t="shared" si="2"/>
        <v>20</v>
      </c>
      <c r="N71" s="46" t="str">
        <f t="shared" si="3"/>
        <v>OK</v>
      </c>
      <c r="O71" s="85"/>
      <c r="P71" s="87"/>
      <c r="Q71" s="87">
        <v>10</v>
      </c>
      <c r="R71" s="87"/>
      <c r="S71" s="87"/>
      <c r="T71" s="87"/>
      <c r="U71" s="87"/>
      <c r="V71" s="87"/>
      <c r="W71" s="87"/>
      <c r="X71" s="87"/>
      <c r="Y71" s="87"/>
      <c r="Z71" s="87"/>
      <c r="AA71" s="88"/>
      <c r="AB71" s="88"/>
      <c r="AC71" s="87"/>
      <c r="AD71" s="87"/>
      <c r="AE71" s="87"/>
      <c r="AF71" s="122"/>
      <c r="AG71" s="87"/>
      <c r="AH71" s="87"/>
      <c r="AI71" s="87"/>
      <c r="AJ71" s="87"/>
      <c r="AK71" s="87"/>
      <c r="AL71" s="87"/>
    </row>
    <row r="72" spans="1:38" ht="31.5">
      <c r="A72" s="185"/>
      <c r="B72" s="185"/>
      <c r="C72" s="126">
        <v>69</v>
      </c>
      <c r="D72" s="132" t="s">
        <v>84</v>
      </c>
      <c r="E72" s="35" t="s">
        <v>64</v>
      </c>
      <c r="F72" s="35" t="s">
        <v>626</v>
      </c>
      <c r="G72" s="35" t="s">
        <v>628</v>
      </c>
      <c r="H72" s="35" t="s">
        <v>70</v>
      </c>
      <c r="I72" s="48">
        <v>30</v>
      </c>
      <c r="J72" s="48">
        <v>30</v>
      </c>
      <c r="K72" s="59">
        <v>108.67</v>
      </c>
      <c r="L72" s="36">
        <v>30</v>
      </c>
      <c r="M72" s="73">
        <f t="shared" si="2"/>
        <v>20</v>
      </c>
      <c r="N72" s="46" t="str">
        <f t="shared" si="3"/>
        <v>OK</v>
      </c>
      <c r="O72" s="85"/>
      <c r="P72" s="87"/>
      <c r="Q72" s="87">
        <v>10</v>
      </c>
      <c r="R72" s="87"/>
      <c r="S72" s="87"/>
      <c r="T72" s="87"/>
      <c r="U72" s="87"/>
      <c r="V72" s="87"/>
      <c r="W72" s="87"/>
      <c r="X72" s="87"/>
      <c r="Y72" s="87"/>
      <c r="Z72" s="87"/>
      <c r="AA72" s="88"/>
      <c r="AB72" s="88"/>
      <c r="AC72" s="87"/>
      <c r="AD72" s="87"/>
      <c r="AE72" s="87"/>
      <c r="AF72" s="122"/>
      <c r="AG72" s="87"/>
      <c r="AH72" s="87"/>
      <c r="AI72" s="87"/>
      <c r="AJ72" s="87"/>
      <c r="AK72" s="87"/>
      <c r="AL72" s="87"/>
    </row>
    <row r="73" spans="1:38" ht="31.5">
      <c r="A73" s="185"/>
      <c r="B73" s="185"/>
      <c r="C73" s="126">
        <v>70</v>
      </c>
      <c r="D73" s="132" t="s">
        <v>184</v>
      </c>
      <c r="E73" s="35" t="s">
        <v>64</v>
      </c>
      <c r="F73" s="35" t="s">
        <v>626</v>
      </c>
      <c r="G73" s="35" t="s">
        <v>628</v>
      </c>
      <c r="H73" s="35" t="s">
        <v>70</v>
      </c>
      <c r="I73" s="48">
        <v>30</v>
      </c>
      <c r="J73" s="48">
        <v>30</v>
      </c>
      <c r="K73" s="59">
        <v>29.68</v>
      </c>
      <c r="L73" s="36">
        <v>30</v>
      </c>
      <c r="M73" s="73">
        <f t="shared" si="2"/>
        <v>20</v>
      </c>
      <c r="N73" s="46" t="str">
        <f t="shared" si="3"/>
        <v>OK</v>
      </c>
      <c r="O73" s="85"/>
      <c r="P73" s="87"/>
      <c r="Q73" s="87">
        <v>10</v>
      </c>
      <c r="R73" s="87"/>
      <c r="S73" s="87"/>
      <c r="T73" s="87"/>
      <c r="U73" s="87"/>
      <c r="V73" s="87"/>
      <c r="W73" s="87"/>
      <c r="X73" s="87"/>
      <c r="Y73" s="87"/>
      <c r="Z73" s="87"/>
      <c r="AA73" s="88"/>
      <c r="AB73" s="88"/>
      <c r="AC73" s="87"/>
      <c r="AD73" s="87"/>
      <c r="AE73" s="87"/>
      <c r="AF73" s="122"/>
      <c r="AG73" s="87"/>
      <c r="AH73" s="87"/>
      <c r="AI73" s="87"/>
      <c r="AJ73" s="87"/>
      <c r="AK73" s="87"/>
      <c r="AL73" s="87"/>
    </row>
    <row r="74" spans="1:38" ht="31.5">
      <c r="A74" s="185"/>
      <c r="B74" s="185"/>
      <c r="C74" s="126">
        <v>71</v>
      </c>
      <c r="D74" s="132" t="s">
        <v>185</v>
      </c>
      <c r="E74" s="35" t="s">
        <v>64</v>
      </c>
      <c r="F74" s="35" t="s">
        <v>626</v>
      </c>
      <c r="G74" s="35" t="s">
        <v>628</v>
      </c>
      <c r="H74" s="35" t="s">
        <v>70</v>
      </c>
      <c r="I74" s="48">
        <v>30</v>
      </c>
      <c r="J74" s="48">
        <v>30</v>
      </c>
      <c r="K74" s="59">
        <v>25.46</v>
      </c>
      <c r="L74" s="36">
        <v>30</v>
      </c>
      <c r="M74" s="73">
        <f t="shared" si="2"/>
        <v>20</v>
      </c>
      <c r="N74" s="46" t="str">
        <f t="shared" si="3"/>
        <v>OK</v>
      </c>
      <c r="O74" s="85"/>
      <c r="P74" s="87"/>
      <c r="Q74" s="87">
        <v>10</v>
      </c>
      <c r="R74" s="87"/>
      <c r="S74" s="87"/>
      <c r="T74" s="87"/>
      <c r="U74" s="87"/>
      <c r="V74" s="87"/>
      <c r="W74" s="87"/>
      <c r="X74" s="87"/>
      <c r="Y74" s="87"/>
      <c r="Z74" s="87"/>
      <c r="AA74" s="88"/>
      <c r="AB74" s="88"/>
      <c r="AC74" s="87"/>
      <c r="AD74" s="87"/>
      <c r="AE74" s="87"/>
      <c r="AF74" s="122"/>
      <c r="AG74" s="87"/>
      <c r="AH74" s="87"/>
      <c r="AI74" s="87"/>
      <c r="AJ74" s="87"/>
      <c r="AK74" s="87"/>
      <c r="AL74" s="87"/>
    </row>
    <row r="75" spans="1:38" ht="31.5">
      <c r="A75" s="185"/>
      <c r="B75" s="185"/>
      <c r="C75" s="126">
        <v>72</v>
      </c>
      <c r="D75" s="132" t="s">
        <v>87</v>
      </c>
      <c r="E75" s="35" t="s">
        <v>64</v>
      </c>
      <c r="F75" s="35" t="s">
        <v>626</v>
      </c>
      <c r="G75" s="35" t="s">
        <v>628</v>
      </c>
      <c r="H75" s="35" t="s">
        <v>70</v>
      </c>
      <c r="I75" s="48">
        <v>30</v>
      </c>
      <c r="J75" s="48">
        <v>30</v>
      </c>
      <c r="K75" s="59">
        <v>18.54</v>
      </c>
      <c r="L75" s="36">
        <v>30</v>
      </c>
      <c r="M75" s="73">
        <f t="shared" si="2"/>
        <v>20</v>
      </c>
      <c r="N75" s="46" t="str">
        <f t="shared" si="3"/>
        <v>OK</v>
      </c>
      <c r="O75" s="85"/>
      <c r="P75" s="87"/>
      <c r="Q75" s="87">
        <v>10</v>
      </c>
      <c r="R75" s="87"/>
      <c r="S75" s="87"/>
      <c r="T75" s="87"/>
      <c r="U75" s="87"/>
      <c r="V75" s="87"/>
      <c r="W75" s="87"/>
      <c r="X75" s="87"/>
      <c r="Y75" s="87"/>
      <c r="Z75" s="87"/>
      <c r="AA75" s="88"/>
      <c r="AB75" s="88"/>
      <c r="AC75" s="87"/>
      <c r="AD75" s="87"/>
      <c r="AE75" s="87"/>
      <c r="AF75" s="122"/>
      <c r="AG75" s="87"/>
      <c r="AH75" s="87"/>
      <c r="AI75" s="87"/>
      <c r="AJ75" s="87"/>
      <c r="AK75" s="87"/>
      <c r="AL75" s="87"/>
    </row>
    <row r="76" spans="1:38" ht="15.75">
      <c r="A76" s="185"/>
      <c r="B76" s="185"/>
      <c r="C76" s="126">
        <v>73</v>
      </c>
      <c r="D76" s="132" t="s">
        <v>186</v>
      </c>
      <c r="E76" s="35" t="s">
        <v>64</v>
      </c>
      <c r="F76" s="35" t="s">
        <v>626</v>
      </c>
      <c r="G76" s="35" t="s">
        <v>628</v>
      </c>
      <c r="H76" s="35" t="s">
        <v>68</v>
      </c>
      <c r="I76" s="48">
        <v>30</v>
      </c>
      <c r="J76" s="48">
        <v>30</v>
      </c>
      <c r="K76" s="59">
        <v>4.6399999999999997</v>
      </c>
      <c r="L76" s="36">
        <v>20</v>
      </c>
      <c r="M76" s="73">
        <f t="shared" si="2"/>
        <v>10</v>
      </c>
      <c r="N76" s="46" t="str">
        <f t="shared" si="3"/>
        <v>OK</v>
      </c>
      <c r="O76" s="85"/>
      <c r="P76" s="87"/>
      <c r="Q76" s="87">
        <v>10</v>
      </c>
      <c r="R76" s="87"/>
      <c r="S76" s="87"/>
      <c r="T76" s="87"/>
      <c r="U76" s="87"/>
      <c r="V76" s="87"/>
      <c r="W76" s="87"/>
      <c r="X76" s="87"/>
      <c r="Y76" s="87"/>
      <c r="Z76" s="87"/>
      <c r="AA76" s="88"/>
      <c r="AB76" s="88"/>
      <c r="AC76" s="87"/>
      <c r="AD76" s="87"/>
      <c r="AE76" s="87"/>
      <c r="AF76" s="122"/>
      <c r="AG76" s="87"/>
      <c r="AH76" s="87"/>
      <c r="AI76" s="87"/>
      <c r="AJ76" s="87"/>
      <c r="AK76" s="87"/>
      <c r="AL76" s="87"/>
    </row>
    <row r="77" spans="1:38" ht="47.25">
      <c r="A77" s="185"/>
      <c r="B77" s="185"/>
      <c r="C77" s="126">
        <v>74</v>
      </c>
      <c r="D77" s="132" t="s">
        <v>187</v>
      </c>
      <c r="E77" s="35" t="s">
        <v>64</v>
      </c>
      <c r="F77" s="35" t="s">
        <v>626</v>
      </c>
      <c r="G77" s="35" t="s">
        <v>628</v>
      </c>
      <c r="H77" s="35" t="s">
        <v>70</v>
      </c>
      <c r="I77" s="48">
        <v>30</v>
      </c>
      <c r="J77" s="48">
        <v>30</v>
      </c>
      <c r="K77" s="59">
        <v>24.49</v>
      </c>
      <c r="L77" s="36">
        <v>30</v>
      </c>
      <c r="M77" s="73">
        <f t="shared" si="2"/>
        <v>20</v>
      </c>
      <c r="N77" s="46" t="str">
        <f t="shared" si="3"/>
        <v>OK</v>
      </c>
      <c r="O77" s="85"/>
      <c r="P77" s="87"/>
      <c r="Q77" s="87">
        <v>10</v>
      </c>
      <c r="R77" s="87"/>
      <c r="S77" s="87"/>
      <c r="T77" s="87"/>
      <c r="U77" s="87"/>
      <c r="V77" s="87"/>
      <c r="W77" s="87"/>
      <c r="X77" s="113"/>
      <c r="Y77" s="87"/>
      <c r="Z77" s="87"/>
      <c r="AA77" s="88"/>
      <c r="AB77" s="88"/>
      <c r="AC77" s="87"/>
      <c r="AD77" s="87"/>
      <c r="AE77" s="87"/>
      <c r="AF77" s="122"/>
      <c r="AG77" s="87"/>
      <c r="AH77" s="87"/>
      <c r="AI77" s="87"/>
      <c r="AJ77" s="87"/>
      <c r="AK77" s="87"/>
      <c r="AL77" s="87"/>
    </row>
    <row r="78" spans="1:38" ht="47.25">
      <c r="A78" s="185"/>
      <c r="B78" s="185"/>
      <c r="C78" s="126">
        <v>75</v>
      </c>
      <c r="D78" s="132" t="s">
        <v>188</v>
      </c>
      <c r="E78" s="35" t="s">
        <v>64</v>
      </c>
      <c r="F78" s="35" t="s">
        <v>626</v>
      </c>
      <c r="G78" s="35" t="s">
        <v>628</v>
      </c>
      <c r="H78" s="35" t="s">
        <v>70</v>
      </c>
      <c r="I78" s="48">
        <v>30</v>
      </c>
      <c r="J78" s="48">
        <v>30</v>
      </c>
      <c r="K78" s="59">
        <v>19.37</v>
      </c>
      <c r="L78" s="36">
        <v>30</v>
      </c>
      <c r="M78" s="73">
        <f t="shared" si="2"/>
        <v>20</v>
      </c>
      <c r="N78" s="46" t="str">
        <f t="shared" si="3"/>
        <v>OK</v>
      </c>
      <c r="O78" s="85"/>
      <c r="P78" s="87"/>
      <c r="Q78" s="87">
        <v>10</v>
      </c>
      <c r="R78" s="87"/>
      <c r="S78" s="87"/>
      <c r="T78" s="87"/>
      <c r="U78" s="87"/>
      <c r="V78" s="87"/>
      <c r="W78" s="87"/>
      <c r="X78" s="87"/>
      <c r="Y78" s="87"/>
      <c r="Z78" s="87"/>
      <c r="AA78" s="88"/>
      <c r="AB78" s="88"/>
      <c r="AC78" s="87"/>
      <c r="AD78" s="87"/>
      <c r="AE78" s="87"/>
      <c r="AF78" s="122"/>
      <c r="AG78" s="87"/>
      <c r="AH78" s="87"/>
      <c r="AI78" s="87"/>
      <c r="AJ78" s="87"/>
      <c r="AK78" s="87"/>
      <c r="AL78" s="87"/>
    </row>
    <row r="79" spans="1:38" ht="47.25">
      <c r="A79" s="185"/>
      <c r="B79" s="185"/>
      <c r="C79" s="126">
        <v>76</v>
      </c>
      <c r="D79" s="132" t="s">
        <v>189</v>
      </c>
      <c r="E79" s="35" t="s">
        <v>64</v>
      </c>
      <c r="F79" s="35" t="s">
        <v>626</v>
      </c>
      <c r="G79" s="35" t="s">
        <v>628</v>
      </c>
      <c r="H79" s="35" t="s">
        <v>70</v>
      </c>
      <c r="I79" s="48">
        <v>30</v>
      </c>
      <c r="J79" s="48">
        <v>30</v>
      </c>
      <c r="K79" s="59">
        <v>27.49</v>
      </c>
      <c r="L79" s="36">
        <v>30</v>
      </c>
      <c r="M79" s="73">
        <f t="shared" si="2"/>
        <v>20</v>
      </c>
      <c r="N79" s="46" t="str">
        <f t="shared" si="3"/>
        <v>OK</v>
      </c>
      <c r="O79" s="85"/>
      <c r="P79" s="87"/>
      <c r="Q79" s="87">
        <v>10</v>
      </c>
      <c r="R79" s="87"/>
      <c r="S79" s="87"/>
      <c r="T79" s="87"/>
      <c r="U79" s="87"/>
      <c r="V79" s="87"/>
      <c r="W79" s="87"/>
      <c r="X79" s="113"/>
      <c r="Y79" s="87"/>
      <c r="Z79" s="87"/>
      <c r="AA79" s="88"/>
      <c r="AB79" s="88"/>
      <c r="AC79" s="87"/>
      <c r="AD79" s="87"/>
      <c r="AE79" s="87"/>
      <c r="AF79" s="122"/>
      <c r="AG79" s="87"/>
      <c r="AH79" s="87"/>
      <c r="AI79" s="87"/>
      <c r="AJ79" s="87"/>
      <c r="AK79" s="87"/>
      <c r="AL79" s="87"/>
    </row>
    <row r="80" spans="1:38" ht="47.25">
      <c r="A80" s="185"/>
      <c r="B80" s="185"/>
      <c r="C80" s="126">
        <v>77</v>
      </c>
      <c r="D80" s="132" t="s">
        <v>190</v>
      </c>
      <c r="E80" s="35" t="s">
        <v>64</v>
      </c>
      <c r="F80" s="35" t="s">
        <v>626</v>
      </c>
      <c r="G80" s="35" t="s">
        <v>628</v>
      </c>
      <c r="H80" s="35" t="s">
        <v>70</v>
      </c>
      <c r="I80" s="48">
        <v>30</v>
      </c>
      <c r="J80" s="48">
        <v>30</v>
      </c>
      <c r="K80" s="59">
        <v>18.98</v>
      </c>
      <c r="L80" s="36">
        <v>30</v>
      </c>
      <c r="M80" s="73">
        <f t="shared" si="2"/>
        <v>20</v>
      </c>
      <c r="N80" s="46" t="str">
        <f t="shared" si="3"/>
        <v>OK</v>
      </c>
      <c r="O80" s="85"/>
      <c r="P80" s="87"/>
      <c r="Q80" s="87">
        <v>10</v>
      </c>
      <c r="R80" s="87"/>
      <c r="S80" s="87"/>
      <c r="T80" s="87"/>
      <c r="U80" s="87"/>
      <c r="V80" s="87"/>
      <c r="W80" s="87"/>
      <c r="X80" s="87"/>
      <c r="Y80" s="87"/>
      <c r="Z80" s="87"/>
      <c r="AA80" s="88"/>
      <c r="AB80" s="88"/>
      <c r="AC80" s="87"/>
      <c r="AD80" s="87"/>
      <c r="AE80" s="87"/>
      <c r="AF80" s="122"/>
      <c r="AG80" s="87"/>
      <c r="AH80" s="87"/>
      <c r="AI80" s="87"/>
      <c r="AJ80" s="87"/>
      <c r="AK80" s="87"/>
      <c r="AL80" s="87"/>
    </row>
    <row r="81" spans="1:38" ht="31.5">
      <c r="A81" s="185"/>
      <c r="B81" s="185"/>
      <c r="C81" s="126">
        <v>78</v>
      </c>
      <c r="D81" s="132" t="s">
        <v>44</v>
      </c>
      <c r="E81" s="35" t="s">
        <v>64</v>
      </c>
      <c r="F81" s="35" t="s">
        <v>626</v>
      </c>
      <c r="G81" s="35" t="s">
        <v>628</v>
      </c>
      <c r="H81" s="50" t="s">
        <v>70</v>
      </c>
      <c r="I81" s="48">
        <v>30</v>
      </c>
      <c r="J81" s="48">
        <v>30</v>
      </c>
      <c r="K81" s="59">
        <v>5.26</v>
      </c>
      <c r="L81" s="36">
        <v>30</v>
      </c>
      <c r="M81" s="73">
        <f t="shared" si="2"/>
        <v>20</v>
      </c>
      <c r="N81" s="46" t="str">
        <f t="shared" si="3"/>
        <v>OK</v>
      </c>
      <c r="O81" s="85"/>
      <c r="P81" s="87"/>
      <c r="Q81" s="87">
        <v>10</v>
      </c>
      <c r="R81" s="87"/>
      <c r="S81" s="87"/>
      <c r="T81" s="87"/>
      <c r="U81" s="87"/>
      <c r="V81" s="87"/>
      <c r="W81" s="87"/>
      <c r="X81" s="87"/>
      <c r="Y81" s="87"/>
      <c r="Z81" s="87"/>
      <c r="AA81" s="88"/>
      <c r="AB81" s="88"/>
      <c r="AC81" s="87"/>
      <c r="AD81" s="87"/>
      <c r="AE81" s="87"/>
      <c r="AF81" s="122"/>
      <c r="AG81" s="87"/>
      <c r="AH81" s="87"/>
      <c r="AI81" s="87"/>
      <c r="AJ81" s="87"/>
      <c r="AK81" s="87"/>
      <c r="AL81" s="87"/>
    </row>
    <row r="82" spans="1:38" ht="31.5">
      <c r="A82" s="185"/>
      <c r="B82" s="185"/>
      <c r="C82" s="126">
        <v>79</v>
      </c>
      <c r="D82" s="132" t="s">
        <v>45</v>
      </c>
      <c r="E82" s="35" t="s">
        <v>64</v>
      </c>
      <c r="F82" s="35" t="s">
        <v>626</v>
      </c>
      <c r="G82" s="37" t="s">
        <v>628</v>
      </c>
      <c r="H82" s="50" t="s">
        <v>70</v>
      </c>
      <c r="I82" s="48">
        <v>30</v>
      </c>
      <c r="J82" s="48">
        <v>30</v>
      </c>
      <c r="K82" s="59">
        <v>5.15</v>
      </c>
      <c r="L82" s="36">
        <v>30</v>
      </c>
      <c r="M82" s="73">
        <f t="shared" si="2"/>
        <v>20</v>
      </c>
      <c r="N82" s="46" t="str">
        <f t="shared" si="3"/>
        <v>OK</v>
      </c>
      <c r="O82" s="85"/>
      <c r="P82" s="87"/>
      <c r="Q82" s="87">
        <v>10</v>
      </c>
      <c r="R82" s="87"/>
      <c r="S82" s="87"/>
      <c r="T82" s="87"/>
      <c r="U82" s="87"/>
      <c r="V82" s="87"/>
      <c r="W82" s="87"/>
      <c r="X82" s="87"/>
      <c r="Y82" s="87"/>
      <c r="Z82" s="87"/>
      <c r="AA82" s="88"/>
      <c r="AB82" s="88"/>
      <c r="AC82" s="87"/>
      <c r="AD82" s="87"/>
      <c r="AE82" s="87"/>
      <c r="AF82" s="122"/>
      <c r="AG82" s="87"/>
      <c r="AH82" s="87"/>
      <c r="AI82" s="87"/>
      <c r="AJ82" s="87"/>
      <c r="AK82" s="87"/>
      <c r="AL82" s="87"/>
    </row>
    <row r="83" spans="1:38" ht="31.5">
      <c r="A83" s="185"/>
      <c r="B83" s="185"/>
      <c r="C83" s="126">
        <v>80</v>
      </c>
      <c r="D83" s="132" t="s">
        <v>475</v>
      </c>
      <c r="E83" s="35" t="s">
        <v>64</v>
      </c>
      <c r="F83" s="35" t="s">
        <v>626</v>
      </c>
      <c r="G83" s="37" t="s">
        <v>628</v>
      </c>
      <c r="H83" s="35" t="s">
        <v>70</v>
      </c>
      <c r="I83" s="48">
        <v>30</v>
      </c>
      <c r="J83" s="48">
        <v>30</v>
      </c>
      <c r="K83" s="59">
        <v>6.8</v>
      </c>
      <c r="L83" s="36">
        <v>30</v>
      </c>
      <c r="M83" s="73">
        <f t="shared" si="2"/>
        <v>20</v>
      </c>
      <c r="N83" s="46" t="str">
        <f t="shared" si="3"/>
        <v>OK</v>
      </c>
      <c r="O83" s="85"/>
      <c r="P83" s="87"/>
      <c r="Q83" s="87">
        <v>10</v>
      </c>
      <c r="R83" s="87"/>
      <c r="S83" s="87"/>
      <c r="T83" s="87"/>
      <c r="U83" s="87"/>
      <c r="V83" s="87"/>
      <c r="W83" s="87"/>
      <c r="X83" s="87"/>
      <c r="Y83" s="87"/>
      <c r="Z83" s="87"/>
      <c r="AA83" s="88"/>
      <c r="AB83" s="88"/>
      <c r="AC83" s="87"/>
      <c r="AD83" s="87"/>
      <c r="AE83" s="87"/>
      <c r="AF83" s="122"/>
      <c r="AG83" s="87"/>
      <c r="AH83" s="87"/>
      <c r="AI83" s="87"/>
      <c r="AJ83" s="87"/>
      <c r="AK83" s="87"/>
      <c r="AL83" s="87"/>
    </row>
    <row r="84" spans="1:38" ht="31.5">
      <c r="A84" s="185"/>
      <c r="B84" s="185"/>
      <c r="C84" s="126">
        <v>81</v>
      </c>
      <c r="D84" s="132" t="s">
        <v>191</v>
      </c>
      <c r="E84" s="35" t="s">
        <v>64</v>
      </c>
      <c r="F84" s="35" t="s">
        <v>626</v>
      </c>
      <c r="G84" s="35" t="s">
        <v>628</v>
      </c>
      <c r="H84" s="35" t="s">
        <v>70</v>
      </c>
      <c r="I84" s="48">
        <v>30</v>
      </c>
      <c r="J84" s="48">
        <v>30</v>
      </c>
      <c r="K84" s="59">
        <v>4.95</v>
      </c>
      <c r="L84" s="36">
        <v>30</v>
      </c>
      <c r="M84" s="73">
        <f t="shared" si="2"/>
        <v>20</v>
      </c>
      <c r="N84" s="46" t="str">
        <f t="shared" si="3"/>
        <v>OK</v>
      </c>
      <c r="O84" s="85"/>
      <c r="P84" s="87"/>
      <c r="Q84" s="87">
        <v>10</v>
      </c>
      <c r="R84" s="87"/>
      <c r="S84" s="87"/>
      <c r="T84" s="87"/>
      <c r="U84" s="87"/>
      <c r="V84" s="87"/>
      <c r="W84" s="87"/>
      <c r="X84" s="110"/>
      <c r="Y84" s="87"/>
      <c r="Z84" s="87"/>
      <c r="AA84" s="88"/>
      <c r="AB84" s="88"/>
      <c r="AC84" s="87"/>
      <c r="AD84" s="87"/>
      <c r="AE84" s="87"/>
      <c r="AF84" s="122"/>
      <c r="AG84" s="87"/>
      <c r="AH84" s="87"/>
      <c r="AI84" s="87"/>
      <c r="AJ84" s="87"/>
      <c r="AK84" s="87"/>
      <c r="AL84" s="87"/>
    </row>
    <row r="85" spans="1:38" ht="47.25">
      <c r="A85" s="185"/>
      <c r="B85" s="185"/>
      <c r="C85" s="126">
        <v>82</v>
      </c>
      <c r="D85" s="132" t="s">
        <v>192</v>
      </c>
      <c r="E85" s="35" t="s">
        <v>64</v>
      </c>
      <c r="F85" s="35" t="s">
        <v>626</v>
      </c>
      <c r="G85" s="35" t="s">
        <v>628</v>
      </c>
      <c r="H85" s="35" t="s">
        <v>70</v>
      </c>
      <c r="I85" s="48">
        <v>30</v>
      </c>
      <c r="J85" s="48">
        <v>30</v>
      </c>
      <c r="K85" s="59">
        <v>6.31</v>
      </c>
      <c r="L85" s="36">
        <v>30</v>
      </c>
      <c r="M85" s="73">
        <f t="shared" si="2"/>
        <v>20</v>
      </c>
      <c r="N85" s="46" t="str">
        <f t="shared" si="3"/>
        <v>OK</v>
      </c>
      <c r="O85" s="85"/>
      <c r="P85" s="87"/>
      <c r="Q85" s="87">
        <v>10</v>
      </c>
      <c r="R85" s="87"/>
      <c r="S85" s="87"/>
      <c r="T85" s="87"/>
      <c r="U85" s="87"/>
      <c r="V85" s="87"/>
      <c r="W85" s="87"/>
      <c r="X85" s="113"/>
      <c r="Y85" s="87"/>
      <c r="Z85" s="87"/>
      <c r="AA85" s="88"/>
      <c r="AB85" s="88"/>
      <c r="AC85" s="87"/>
      <c r="AD85" s="87"/>
      <c r="AE85" s="87"/>
      <c r="AF85" s="122"/>
      <c r="AG85" s="87"/>
      <c r="AH85" s="87"/>
      <c r="AI85" s="87"/>
      <c r="AJ85" s="87"/>
      <c r="AK85" s="87"/>
      <c r="AL85" s="87"/>
    </row>
    <row r="86" spans="1:38" ht="31.5">
      <c r="A86" s="185"/>
      <c r="B86" s="185"/>
      <c r="C86" s="126">
        <v>83</v>
      </c>
      <c r="D86" s="132" t="s">
        <v>46</v>
      </c>
      <c r="E86" s="35" t="s">
        <v>64</v>
      </c>
      <c r="F86" s="35" t="s">
        <v>626</v>
      </c>
      <c r="G86" s="35" t="s">
        <v>628</v>
      </c>
      <c r="H86" s="35" t="s">
        <v>70</v>
      </c>
      <c r="I86" s="48">
        <v>30</v>
      </c>
      <c r="J86" s="48">
        <v>30</v>
      </c>
      <c r="K86" s="59">
        <v>8.16</v>
      </c>
      <c r="L86" s="36">
        <v>30</v>
      </c>
      <c r="M86" s="73">
        <f t="shared" si="2"/>
        <v>30</v>
      </c>
      <c r="N86" s="46" t="str">
        <f t="shared" si="3"/>
        <v>OK</v>
      </c>
      <c r="O86" s="85"/>
      <c r="P86" s="87"/>
      <c r="Q86" s="87"/>
      <c r="R86" s="87"/>
      <c r="S86" s="87"/>
      <c r="T86" s="87"/>
      <c r="U86" s="87"/>
      <c r="V86" s="87"/>
      <c r="W86" s="87"/>
      <c r="X86" s="113"/>
      <c r="Y86" s="87"/>
      <c r="Z86" s="87"/>
      <c r="AA86" s="88"/>
      <c r="AB86" s="88"/>
      <c r="AC86" s="87"/>
      <c r="AD86" s="87"/>
      <c r="AE86" s="87"/>
      <c r="AF86" s="122"/>
      <c r="AG86" s="87"/>
      <c r="AH86" s="87"/>
      <c r="AI86" s="87"/>
      <c r="AJ86" s="87"/>
      <c r="AK86" s="87"/>
      <c r="AL86" s="87"/>
    </row>
    <row r="87" spans="1:38" ht="31.5">
      <c r="A87" s="185"/>
      <c r="B87" s="185"/>
      <c r="C87" s="126">
        <v>84</v>
      </c>
      <c r="D87" s="132" t="s">
        <v>47</v>
      </c>
      <c r="E87" s="48" t="s">
        <v>64</v>
      </c>
      <c r="F87" s="48" t="s">
        <v>626</v>
      </c>
      <c r="G87" s="56" t="s">
        <v>628</v>
      </c>
      <c r="H87" s="48" t="s">
        <v>70</v>
      </c>
      <c r="I87" s="48">
        <v>30</v>
      </c>
      <c r="J87" s="48">
        <v>30</v>
      </c>
      <c r="K87" s="59">
        <v>10.89</v>
      </c>
      <c r="L87" s="36">
        <v>30</v>
      </c>
      <c r="M87" s="73">
        <f t="shared" si="2"/>
        <v>30</v>
      </c>
      <c r="N87" s="46" t="str">
        <f t="shared" si="3"/>
        <v>OK</v>
      </c>
      <c r="O87" s="85"/>
      <c r="P87" s="87"/>
      <c r="Q87" s="87"/>
      <c r="R87" s="87"/>
      <c r="S87" s="87"/>
      <c r="T87" s="87"/>
      <c r="U87" s="87"/>
      <c r="V87" s="87"/>
      <c r="W87" s="87"/>
      <c r="X87" s="113"/>
      <c r="Y87" s="87"/>
      <c r="Z87" s="87"/>
      <c r="AA87" s="88"/>
      <c r="AB87" s="88"/>
      <c r="AC87" s="87"/>
      <c r="AD87" s="87"/>
      <c r="AE87" s="87"/>
      <c r="AF87" s="122"/>
      <c r="AG87" s="87"/>
      <c r="AH87" s="87"/>
      <c r="AI87" s="87"/>
      <c r="AJ87" s="87"/>
      <c r="AK87" s="87"/>
      <c r="AL87" s="87"/>
    </row>
    <row r="88" spans="1:38" ht="31.5">
      <c r="A88" s="185"/>
      <c r="B88" s="185"/>
      <c r="C88" s="126">
        <v>85</v>
      </c>
      <c r="D88" s="132" t="s">
        <v>48</v>
      </c>
      <c r="E88" s="35" t="s">
        <v>64</v>
      </c>
      <c r="F88" s="35" t="s">
        <v>626</v>
      </c>
      <c r="G88" s="35" t="s">
        <v>628</v>
      </c>
      <c r="H88" s="50" t="s">
        <v>70</v>
      </c>
      <c r="I88" s="48">
        <v>30</v>
      </c>
      <c r="J88" s="48">
        <v>30</v>
      </c>
      <c r="K88" s="59">
        <v>13.51</v>
      </c>
      <c r="L88" s="36">
        <v>30</v>
      </c>
      <c r="M88" s="73">
        <f t="shared" si="2"/>
        <v>30</v>
      </c>
      <c r="N88" s="46" t="str">
        <f t="shared" si="3"/>
        <v>OK</v>
      </c>
      <c r="O88" s="85"/>
      <c r="P88" s="87"/>
      <c r="Q88" s="87"/>
      <c r="R88" s="87"/>
      <c r="S88" s="87"/>
      <c r="T88" s="87"/>
      <c r="U88" s="87"/>
      <c r="V88" s="87"/>
      <c r="W88" s="87"/>
      <c r="X88" s="113"/>
      <c r="Y88" s="87"/>
      <c r="Z88" s="87"/>
      <c r="AA88" s="88"/>
      <c r="AB88" s="88"/>
      <c r="AC88" s="87"/>
      <c r="AD88" s="87"/>
      <c r="AE88" s="87"/>
      <c r="AF88" s="122"/>
      <c r="AG88" s="87"/>
      <c r="AH88" s="87"/>
      <c r="AI88" s="87"/>
      <c r="AJ88" s="87"/>
      <c r="AK88" s="87"/>
      <c r="AL88" s="87"/>
    </row>
    <row r="89" spans="1:38" ht="31.5">
      <c r="A89" s="185"/>
      <c r="B89" s="185"/>
      <c r="C89" s="126">
        <v>86</v>
      </c>
      <c r="D89" s="132" t="s">
        <v>49</v>
      </c>
      <c r="E89" s="48" t="s">
        <v>64</v>
      </c>
      <c r="F89" s="48" t="s">
        <v>626</v>
      </c>
      <c r="G89" s="35" t="s">
        <v>628</v>
      </c>
      <c r="H89" s="48" t="s">
        <v>70</v>
      </c>
      <c r="I89" s="48">
        <v>30</v>
      </c>
      <c r="J89" s="48">
        <v>30</v>
      </c>
      <c r="K89" s="59">
        <v>7.46</v>
      </c>
      <c r="L89" s="36">
        <v>30</v>
      </c>
      <c r="M89" s="73">
        <f t="shared" si="2"/>
        <v>30</v>
      </c>
      <c r="N89" s="46" t="str">
        <f t="shared" si="3"/>
        <v>OK</v>
      </c>
      <c r="O89" s="85"/>
      <c r="P89" s="87"/>
      <c r="Q89" s="87"/>
      <c r="R89" s="87"/>
      <c r="S89" s="87"/>
      <c r="T89" s="87"/>
      <c r="U89" s="87"/>
      <c r="V89" s="87"/>
      <c r="W89" s="87"/>
      <c r="X89" s="113"/>
      <c r="Y89" s="87"/>
      <c r="Z89" s="87"/>
      <c r="AA89" s="88"/>
      <c r="AB89" s="88"/>
      <c r="AC89" s="87"/>
      <c r="AD89" s="87"/>
      <c r="AE89" s="87"/>
      <c r="AF89" s="122"/>
      <c r="AG89" s="87"/>
      <c r="AH89" s="87"/>
      <c r="AI89" s="87"/>
      <c r="AJ89" s="87"/>
      <c r="AK89" s="87"/>
      <c r="AL89" s="87"/>
    </row>
    <row r="90" spans="1:38" ht="31.5">
      <c r="A90" s="185"/>
      <c r="B90" s="185"/>
      <c r="C90" s="126">
        <v>87</v>
      </c>
      <c r="D90" s="132" t="s">
        <v>193</v>
      </c>
      <c r="E90" s="35" t="s">
        <v>64</v>
      </c>
      <c r="F90" s="35" t="s">
        <v>626</v>
      </c>
      <c r="G90" s="35" t="s">
        <v>628</v>
      </c>
      <c r="H90" s="35" t="s">
        <v>70</v>
      </c>
      <c r="I90" s="48">
        <v>30</v>
      </c>
      <c r="J90" s="48">
        <v>30</v>
      </c>
      <c r="K90" s="59">
        <v>55.1</v>
      </c>
      <c r="L90" s="36">
        <v>30</v>
      </c>
      <c r="M90" s="73">
        <f t="shared" si="2"/>
        <v>30</v>
      </c>
      <c r="N90" s="46" t="str">
        <f t="shared" si="3"/>
        <v>OK</v>
      </c>
      <c r="O90" s="85"/>
      <c r="P90" s="87"/>
      <c r="Q90" s="87"/>
      <c r="R90" s="87"/>
      <c r="S90" s="87"/>
      <c r="T90" s="87"/>
      <c r="U90" s="87"/>
      <c r="V90" s="87"/>
      <c r="W90" s="87"/>
      <c r="X90" s="113"/>
      <c r="Y90" s="87"/>
      <c r="Z90" s="87"/>
      <c r="AA90" s="88"/>
      <c r="AB90" s="88"/>
      <c r="AC90" s="87"/>
      <c r="AD90" s="87"/>
      <c r="AE90" s="87"/>
      <c r="AF90" s="122"/>
      <c r="AG90" s="87"/>
      <c r="AH90" s="87"/>
      <c r="AI90" s="87"/>
      <c r="AJ90" s="87"/>
      <c r="AK90" s="87"/>
      <c r="AL90" s="87"/>
    </row>
    <row r="91" spans="1:38" ht="47.25">
      <c r="A91" s="185"/>
      <c r="B91" s="185"/>
      <c r="C91" s="126">
        <v>88</v>
      </c>
      <c r="D91" s="132" t="s">
        <v>86</v>
      </c>
      <c r="E91" s="35" t="s">
        <v>64</v>
      </c>
      <c r="F91" s="35" t="s">
        <v>626</v>
      </c>
      <c r="G91" s="35" t="s">
        <v>628</v>
      </c>
      <c r="H91" s="35" t="s">
        <v>70</v>
      </c>
      <c r="I91" s="48">
        <v>30</v>
      </c>
      <c r="J91" s="48">
        <v>30</v>
      </c>
      <c r="K91" s="59">
        <v>29.9</v>
      </c>
      <c r="L91" s="36">
        <v>30</v>
      </c>
      <c r="M91" s="73">
        <f t="shared" si="2"/>
        <v>30</v>
      </c>
      <c r="N91" s="46" t="str">
        <f t="shared" si="3"/>
        <v>OK</v>
      </c>
      <c r="O91" s="85"/>
      <c r="P91" s="87"/>
      <c r="Q91" s="87"/>
      <c r="R91" s="87"/>
      <c r="S91" s="87"/>
      <c r="T91" s="87"/>
      <c r="U91" s="87"/>
      <c r="V91" s="87"/>
      <c r="W91" s="87"/>
      <c r="X91" s="113"/>
      <c r="Y91" s="87"/>
      <c r="Z91" s="87"/>
      <c r="AA91" s="88"/>
      <c r="AB91" s="88"/>
      <c r="AC91" s="87"/>
      <c r="AD91" s="87"/>
      <c r="AE91" s="87"/>
      <c r="AF91" s="122"/>
      <c r="AG91" s="87"/>
      <c r="AH91" s="87"/>
      <c r="AI91" s="87"/>
      <c r="AJ91" s="87"/>
      <c r="AK91" s="87"/>
      <c r="AL91" s="87"/>
    </row>
    <row r="92" spans="1:38" ht="47.25">
      <c r="A92" s="185"/>
      <c r="B92" s="185"/>
      <c r="C92" s="126">
        <v>89</v>
      </c>
      <c r="D92" s="132" t="s">
        <v>194</v>
      </c>
      <c r="E92" s="35" t="s">
        <v>64</v>
      </c>
      <c r="F92" s="35" t="s">
        <v>626</v>
      </c>
      <c r="G92" s="35" t="s">
        <v>628</v>
      </c>
      <c r="H92" s="50" t="s">
        <v>70</v>
      </c>
      <c r="I92" s="48">
        <v>30</v>
      </c>
      <c r="J92" s="48">
        <v>30</v>
      </c>
      <c r="K92" s="59">
        <v>34.9</v>
      </c>
      <c r="L92" s="36">
        <v>30</v>
      </c>
      <c r="M92" s="73">
        <f t="shared" si="2"/>
        <v>30</v>
      </c>
      <c r="N92" s="46" t="str">
        <f t="shared" si="3"/>
        <v>OK</v>
      </c>
      <c r="O92" s="85"/>
      <c r="P92" s="87"/>
      <c r="Q92" s="87"/>
      <c r="R92" s="87"/>
      <c r="S92" s="87"/>
      <c r="T92" s="87"/>
      <c r="U92" s="87"/>
      <c r="V92" s="87"/>
      <c r="W92" s="87"/>
      <c r="X92" s="113"/>
      <c r="Y92" s="87"/>
      <c r="Z92" s="87"/>
      <c r="AA92" s="88"/>
      <c r="AB92" s="88"/>
      <c r="AC92" s="87"/>
      <c r="AD92" s="87"/>
      <c r="AE92" s="87"/>
      <c r="AF92" s="122"/>
      <c r="AG92" s="87"/>
      <c r="AH92" s="87"/>
      <c r="AI92" s="87"/>
      <c r="AJ92" s="87"/>
      <c r="AK92" s="87"/>
      <c r="AL92" s="87"/>
    </row>
    <row r="93" spans="1:38" ht="31.5">
      <c r="A93" s="185"/>
      <c r="B93" s="185"/>
      <c r="C93" s="126">
        <v>90</v>
      </c>
      <c r="D93" s="132" t="s">
        <v>195</v>
      </c>
      <c r="E93" s="35" t="s">
        <v>64</v>
      </c>
      <c r="F93" s="35" t="s">
        <v>626</v>
      </c>
      <c r="G93" s="35" t="s">
        <v>628</v>
      </c>
      <c r="H93" s="50" t="s">
        <v>70</v>
      </c>
      <c r="I93" s="48">
        <v>30</v>
      </c>
      <c r="J93" s="48">
        <v>30</v>
      </c>
      <c r="K93" s="59">
        <v>34.9</v>
      </c>
      <c r="L93" s="36">
        <v>30</v>
      </c>
      <c r="M93" s="73">
        <f t="shared" si="2"/>
        <v>30</v>
      </c>
      <c r="N93" s="46" t="str">
        <f t="shared" si="3"/>
        <v>OK</v>
      </c>
      <c r="O93" s="85"/>
      <c r="P93" s="87"/>
      <c r="Q93" s="87"/>
      <c r="R93" s="87"/>
      <c r="S93" s="87"/>
      <c r="T93" s="87"/>
      <c r="U93" s="87"/>
      <c r="V93" s="87"/>
      <c r="W93" s="87"/>
      <c r="X93" s="113"/>
      <c r="Y93" s="87"/>
      <c r="Z93" s="87"/>
      <c r="AA93" s="88"/>
      <c r="AB93" s="88"/>
      <c r="AC93" s="87"/>
      <c r="AD93" s="87"/>
      <c r="AE93" s="87"/>
      <c r="AF93" s="122"/>
      <c r="AG93" s="87"/>
      <c r="AH93" s="87"/>
      <c r="AI93" s="87"/>
      <c r="AJ93" s="87"/>
      <c r="AK93" s="87"/>
      <c r="AL93" s="87"/>
    </row>
    <row r="94" spans="1:38" ht="47.25">
      <c r="A94" s="185"/>
      <c r="B94" s="185"/>
      <c r="C94" s="126">
        <v>91</v>
      </c>
      <c r="D94" s="132" t="s">
        <v>196</v>
      </c>
      <c r="E94" s="35" t="s">
        <v>64</v>
      </c>
      <c r="F94" s="35" t="s">
        <v>626</v>
      </c>
      <c r="G94" s="35" t="s">
        <v>628</v>
      </c>
      <c r="H94" s="35" t="s">
        <v>70</v>
      </c>
      <c r="I94" s="48">
        <v>30</v>
      </c>
      <c r="J94" s="48">
        <v>30</v>
      </c>
      <c r="K94" s="59">
        <v>51.08</v>
      </c>
      <c r="L94" s="36">
        <v>30</v>
      </c>
      <c r="M94" s="73">
        <f t="shared" si="2"/>
        <v>30</v>
      </c>
      <c r="N94" s="46" t="str">
        <f t="shared" si="3"/>
        <v>OK</v>
      </c>
      <c r="O94" s="85"/>
      <c r="P94" s="87"/>
      <c r="Q94" s="87"/>
      <c r="R94" s="87"/>
      <c r="S94" s="87"/>
      <c r="T94" s="87"/>
      <c r="U94" s="87"/>
      <c r="V94" s="87"/>
      <c r="W94" s="87"/>
      <c r="X94" s="113"/>
      <c r="Y94" s="87"/>
      <c r="Z94" s="87"/>
      <c r="AA94" s="88"/>
      <c r="AB94" s="88"/>
      <c r="AC94" s="87"/>
      <c r="AD94" s="87"/>
      <c r="AE94" s="87"/>
      <c r="AF94" s="122"/>
      <c r="AG94" s="87"/>
      <c r="AH94" s="87"/>
      <c r="AI94" s="87"/>
      <c r="AJ94" s="87"/>
      <c r="AK94" s="87"/>
      <c r="AL94" s="87"/>
    </row>
    <row r="95" spans="1:38" ht="47.25">
      <c r="A95" s="185"/>
      <c r="B95" s="185"/>
      <c r="C95" s="126">
        <v>92</v>
      </c>
      <c r="D95" s="132" t="s">
        <v>197</v>
      </c>
      <c r="E95" s="35" t="s">
        <v>64</v>
      </c>
      <c r="F95" s="35" t="s">
        <v>626</v>
      </c>
      <c r="G95" s="35" t="s">
        <v>628</v>
      </c>
      <c r="H95" s="35" t="s">
        <v>70</v>
      </c>
      <c r="I95" s="48">
        <v>30</v>
      </c>
      <c r="J95" s="48">
        <v>30</v>
      </c>
      <c r="K95" s="59">
        <v>50.92</v>
      </c>
      <c r="L95" s="36">
        <v>30</v>
      </c>
      <c r="M95" s="73">
        <f t="shared" si="2"/>
        <v>30</v>
      </c>
      <c r="N95" s="46" t="str">
        <f t="shared" si="3"/>
        <v>OK</v>
      </c>
      <c r="O95" s="85"/>
      <c r="P95" s="87"/>
      <c r="Q95" s="87"/>
      <c r="R95" s="87"/>
      <c r="S95" s="87"/>
      <c r="T95" s="87"/>
      <c r="U95" s="87"/>
      <c r="V95" s="87"/>
      <c r="W95" s="87"/>
      <c r="X95" s="113"/>
      <c r="Y95" s="87"/>
      <c r="Z95" s="87"/>
      <c r="AA95" s="88"/>
      <c r="AB95" s="88"/>
      <c r="AC95" s="87"/>
      <c r="AD95" s="87"/>
      <c r="AE95" s="87"/>
      <c r="AF95" s="122"/>
      <c r="AG95" s="87"/>
      <c r="AH95" s="87"/>
      <c r="AI95" s="87"/>
      <c r="AJ95" s="87"/>
      <c r="AK95" s="87"/>
      <c r="AL95" s="87"/>
    </row>
    <row r="96" spans="1:38" ht="31.5">
      <c r="A96" s="185"/>
      <c r="B96" s="185"/>
      <c r="C96" s="126">
        <v>93</v>
      </c>
      <c r="D96" s="132" t="s">
        <v>198</v>
      </c>
      <c r="E96" s="35" t="s">
        <v>64</v>
      </c>
      <c r="F96" s="35" t="s">
        <v>626</v>
      </c>
      <c r="G96" s="35" t="s">
        <v>628</v>
      </c>
      <c r="H96" s="35" t="s">
        <v>70</v>
      </c>
      <c r="I96" s="48">
        <v>30</v>
      </c>
      <c r="J96" s="48">
        <v>30</v>
      </c>
      <c r="K96" s="59">
        <v>5.14</v>
      </c>
      <c r="L96" s="36">
        <v>30</v>
      </c>
      <c r="M96" s="73">
        <f t="shared" si="2"/>
        <v>30</v>
      </c>
      <c r="N96" s="46" t="str">
        <f t="shared" si="3"/>
        <v>OK</v>
      </c>
      <c r="O96" s="85"/>
      <c r="P96" s="87"/>
      <c r="Q96" s="87"/>
      <c r="R96" s="87"/>
      <c r="S96" s="87"/>
      <c r="T96" s="87"/>
      <c r="U96" s="87"/>
      <c r="V96" s="87"/>
      <c r="W96" s="87"/>
      <c r="X96" s="113"/>
      <c r="Y96" s="87"/>
      <c r="Z96" s="87"/>
      <c r="AA96" s="88"/>
      <c r="AB96" s="88"/>
      <c r="AC96" s="87"/>
      <c r="AD96" s="87"/>
      <c r="AE96" s="87"/>
      <c r="AF96" s="122"/>
      <c r="AG96" s="87"/>
      <c r="AH96" s="87"/>
      <c r="AI96" s="87"/>
      <c r="AJ96" s="87"/>
      <c r="AK96" s="87"/>
      <c r="AL96" s="87"/>
    </row>
    <row r="97" spans="1:38" ht="47.25">
      <c r="A97" s="185"/>
      <c r="B97" s="185"/>
      <c r="C97" s="126">
        <v>94</v>
      </c>
      <c r="D97" s="132" t="s">
        <v>199</v>
      </c>
      <c r="E97" s="35" t="s">
        <v>64</v>
      </c>
      <c r="F97" s="35" t="s">
        <v>626</v>
      </c>
      <c r="G97" s="35" t="s">
        <v>628</v>
      </c>
      <c r="H97" s="35" t="s">
        <v>70</v>
      </c>
      <c r="I97" s="48">
        <v>30</v>
      </c>
      <c r="J97" s="48">
        <v>30</v>
      </c>
      <c r="K97" s="59">
        <v>4.96</v>
      </c>
      <c r="L97" s="36">
        <v>30</v>
      </c>
      <c r="M97" s="73">
        <f t="shared" si="2"/>
        <v>30</v>
      </c>
      <c r="N97" s="46" t="str">
        <f t="shared" si="3"/>
        <v>OK</v>
      </c>
      <c r="O97" s="85"/>
      <c r="P97" s="87"/>
      <c r="Q97" s="87"/>
      <c r="R97" s="87"/>
      <c r="S97" s="87"/>
      <c r="T97" s="87"/>
      <c r="U97" s="87"/>
      <c r="V97" s="87"/>
      <c r="W97" s="87"/>
      <c r="X97" s="113"/>
      <c r="Y97" s="87"/>
      <c r="Z97" s="87"/>
      <c r="AA97" s="88"/>
      <c r="AB97" s="88"/>
      <c r="AC97" s="87"/>
      <c r="AD97" s="87"/>
      <c r="AE97" s="87"/>
      <c r="AF97" s="122"/>
      <c r="AG97" s="87"/>
      <c r="AH97" s="87"/>
      <c r="AI97" s="87"/>
      <c r="AJ97" s="87"/>
      <c r="AK97" s="87"/>
      <c r="AL97" s="87"/>
    </row>
    <row r="98" spans="1:38" ht="47.25">
      <c r="A98" s="185"/>
      <c r="B98" s="185"/>
      <c r="C98" s="126">
        <v>95</v>
      </c>
      <c r="D98" s="132" t="s">
        <v>200</v>
      </c>
      <c r="E98" s="35" t="s">
        <v>64</v>
      </c>
      <c r="F98" s="35" t="s">
        <v>626</v>
      </c>
      <c r="G98" s="35" t="s">
        <v>628</v>
      </c>
      <c r="H98" s="35" t="s">
        <v>70</v>
      </c>
      <c r="I98" s="48">
        <v>30</v>
      </c>
      <c r="J98" s="48">
        <v>30</v>
      </c>
      <c r="K98" s="59">
        <v>4.8899999999999997</v>
      </c>
      <c r="L98" s="36">
        <v>30</v>
      </c>
      <c r="M98" s="73">
        <f t="shared" si="2"/>
        <v>20</v>
      </c>
      <c r="N98" s="46" t="str">
        <f t="shared" si="3"/>
        <v>OK</v>
      </c>
      <c r="O98" s="85"/>
      <c r="P98" s="87"/>
      <c r="Q98" s="87">
        <v>10</v>
      </c>
      <c r="R98" s="87"/>
      <c r="S98" s="87"/>
      <c r="T98" s="87"/>
      <c r="U98" s="87"/>
      <c r="V98" s="87"/>
      <c r="W98" s="87"/>
      <c r="X98" s="113"/>
      <c r="Y98" s="87"/>
      <c r="Z98" s="87"/>
      <c r="AA98" s="88"/>
      <c r="AB98" s="88"/>
      <c r="AC98" s="87"/>
      <c r="AD98" s="87"/>
      <c r="AE98" s="87"/>
      <c r="AF98" s="122"/>
      <c r="AG98" s="87"/>
      <c r="AH98" s="87"/>
      <c r="AI98" s="87"/>
      <c r="AJ98" s="87"/>
      <c r="AK98" s="87"/>
      <c r="AL98" s="87"/>
    </row>
    <row r="99" spans="1:38" ht="31.5">
      <c r="A99" s="185"/>
      <c r="B99" s="185"/>
      <c r="C99" s="126">
        <v>96</v>
      </c>
      <c r="D99" s="132" t="s">
        <v>201</v>
      </c>
      <c r="E99" s="35" t="s">
        <v>64</v>
      </c>
      <c r="F99" s="35" t="s">
        <v>626</v>
      </c>
      <c r="G99" s="35" t="s">
        <v>628</v>
      </c>
      <c r="H99" s="35" t="s">
        <v>67</v>
      </c>
      <c r="I99" s="48">
        <v>30</v>
      </c>
      <c r="J99" s="48">
        <v>30</v>
      </c>
      <c r="K99" s="59">
        <v>6.44</v>
      </c>
      <c r="L99" s="36">
        <v>30</v>
      </c>
      <c r="M99" s="73">
        <f t="shared" si="2"/>
        <v>20</v>
      </c>
      <c r="N99" s="46" t="str">
        <f t="shared" si="3"/>
        <v>OK</v>
      </c>
      <c r="O99" s="85"/>
      <c r="P99" s="87"/>
      <c r="Q99" s="87">
        <v>10</v>
      </c>
      <c r="R99" s="87"/>
      <c r="S99" s="87"/>
      <c r="T99" s="87"/>
      <c r="U99" s="87"/>
      <c r="V99" s="87"/>
      <c r="W99" s="87"/>
      <c r="X99" s="113"/>
      <c r="Y99" s="87"/>
      <c r="Z99" s="87"/>
      <c r="AA99" s="88"/>
      <c r="AB99" s="88"/>
      <c r="AC99" s="87"/>
      <c r="AD99" s="87"/>
      <c r="AE99" s="87"/>
      <c r="AF99" s="122"/>
      <c r="AG99" s="87"/>
      <c r="AH99" s="87"/>
      <c r="AI99" s="87"/>
      <c r="AJ99" s="87"/>
      <c r="AK99" s="87"/>
      <c r="AL99" s="87"/>
    </row>
    <row r="100" spans="1:38" ht="31.5">
      <c r="A100" s="185"/>
      <c r="B100" s="185"/>
      <c r="C100" s="126">
        <v>97</v>
      </c>
      <c r="D100" s="132" t="s">
        <v>202</v>
      </c>
      <c r="E100" s="35" t="s">
        <v>64</v>
      </c>
      <c r="F100" s="35" t="s">
        <v>626</v>
      </c>
      <c r="G100" s="35" t="s">
        <v>628</v>
      </c>
      <c r="H100" s="35" t="s">
        <v>67</v>
      </c>
      <c r="I100" s="48">
        <v>30</v>
      </c>
      <c r="J100" s="48">
        <v>30</v>
      </c>
      <c r="K100" s="59">
        <v>4.29</v>
      </c>
      <c r="L100" s="36">
        <v>30</v>
      </c>
      <c r="M100" s="73">
        <f t="shared" si="2"/>
        <v>20</v>
      </c>
      <c r="N100" s="46" t="str">
        <f t="shared" si="3"/>
        <v>OK</v>
      </c>
      <c r="O100" s="85"/>
      <c r="P100" s="87"/>
      <c r="Q100" s="87">
        <v>10</v>
      </c>
      <c r="R100" s="87"/>
      <c r="S100" s="87"/>
      <c r="T100" s="87"/>
      <c r="U100" s="87"/>
      <c r="V100" s="87"/>
      <c r="W100" s="87"/>
      <c r="X100" s="113"/>
      <c r="Y100" s="87"/>
      <c r="Z100" s="87"/>
      <c r="AA100" s="88"/>
      <c r="AB100" s="88"/>
      <c r="AC100" s="87"/>
      <c r="AD100" s="87"/>
      <c r="AE100" s="87"/>
      <c r="AF100" s="122"/>
      <c r="AG100" s="87"/>
      <c r="AH100" s="87"/>
      <c r="AI100" s="87"/>
      <c r="AJ100" s="87"/>
      <c r="AK100" s="87"/>
      <c r="AL100" s="87"/>
    </row>
    <row r="101" spans="1:38" ht="31.5">
      <c r="A101" s="185"/>
      <c r="B101" s="185"/>
      <c r="C101" s="126">
        <v>98</v>
      </c>
      <c r="D101" s="132" t="s">
        <v>203</v>
      </c>
      <c r="E101" s="35" t="s">
        <v>64</v>
      </c>
      <c r="F101" s="35" t="s">
        <v>626</v>
      </c>
      <c r="G101" s="35" t="s">
        <v>628</v>
      </c>
      <c r="H101" s="35" t="s">
        <v>67</v>
      </c>
      <c r="I101" s="48">
        <v>30</v>
      </c>
      <c r="J101" s="48">
        <v>30</v>
      </c>
      <c r="K101" s="59">
        <v>7.42</v>
      </c>
      <c r="L101" s="36">
        <v>30</v>
      </c>
      <c r="M101" s="73">
        <f t="shared" si="2"/>
        <v>20</v>
      </c>
      <c r="N101" s="46" t="str">
        <f t="shared" si="3"/>
        <v>OK</v>
      </c>
      <c r="O101" s="85"/>
      <c r="P101" s="87"/>
      <c r="Q101" s="87">
        <v>10</v>
      </c>
      <c r="R101" s="87"/>
      <c r="S101" s="87"/>
      <c r="T101" s="87"/>
      <c r="U101" s="87"/>
      <c r="V101" s="87"/>
      <c r="W101" s="87"/>
      <c r="X101" s="113"/>
      <c r="Y101" s="87"/>
      <c r="Z101" s="87"/>
      <c r="AA101" s="88"/>
      <c r="AB101" s="88"/>
      <c r="AC101" s="87"/>
      <c r="AD101" s="87"/>
      <c r="AE101" s="87"/>
      <c r="AF101" s="122"/>
      <c r="AG101" s="87"/>
      <c r="AH101" s="87"/>
      <c r="AI101" s="87"/>
      <c r="AJ101" s="87"/>
      <c r="AK101" s="87"/>
      <c r="AL101" s="87"/>
    </row>
    <row r="102" spans="1:38" ht="31.5">
      <c r="A102" s="185"/>
      <c r="B102" s="185"/>
      <c r="C102" s="126">
        <v>99</v>
      </c>
      <c r="D102" s="132" t="s">
        <v>204</v>
      </c>
      <c r="E102" s="35" t="s">
        <v>64</v>
      </c>
      <c r="F102" s="35" t="s">
        <v>626</v>
      </c>
      <c r="G102" s="35" t="s">
        <v>628</v>
      </c>
      <c r="H102" s="35" t="s">
        <v>70</v>
      </c>
      <c r="I102" s="48">
        <v>30</v>
      </c>
      <c r="J102" s="48">
        <v>30</v>
      </c>
      <c r="K102" s="59">
        <v>8.26</v>
      </c>
      <c r="L102" s="36">
        <v>30</v>
      </c>
      <c r="M102" s="73">
        <f t="shared" si="2"/>
        <v>20</v>
      </c>
      <c r="N102" s="46" t="str">
        <f t="shared" si="3"/>
        <v>OK</v>
      </c>
      <c r="O102" s="85"/>
      <c r="P102" s="87"/>
      <c r="Q102" s="87">
        <v>10</v>
      </c>
      <c r="R102" s="87"/>
      <c r="S102" s="87"/>
      <c r="T102" s="87"/>
      <c r="U102" s="87"/>
      <c r="V102" s="87"/>
      <c r="W102" s="87"/>
      <c r="X102" s="113"/>
      <c r="Y102" s="87"/>
      <c r="Z102" s="87"/>
      <c r="AA102" s="88"/>
      <c r="AB102" s="88"/>
      <c r="AC102" s="87"/>
      <c r="AD102" s="87"/>
      <c r="AE102" s="87"/>
      <c r="AF102" s="122"/>
      <c r="AG102" s="87"/>
      <c r="AH102" s="87"/>
      <c r="AI102" s="87"/>
      <c r="AJ102" s="87"/>
      <c r="AK102" s="87"/>
      <c r="AL102" s="87"/>
    </row>
    <row r="103" spans="1:38" ht="31.5">
      <c r="A103" s="185"/>
      <c r="B103" s="185"/>
      <c r="C103" s="126">
        <v>100</v>
      </c>
      <c r="D103" s="132" t="s">
        <v>205</v>
      </c>
      <c r="E103" s="35" t="s">
        <v>64</v>
      </c>
      <c r="F103" s="35" t="s">
        <v>626</v>
      </c>
      <c r="G103" s="35" t="s">
        <v>628</v>
      </c>
      <c r="H103" s="35" t="s">
        <v>70</v>
      </c>
      <c r="I103" s="48">
        <v>30</v>
      </c>
      <c r="J103" s="48">
        <v>30</v>
      </c>
      <c r="K103" s="59">
        <v>8.07</v>
      </c>
      <c r="L103" s="36">
        <v>30</v>
      </c>
      <c r="M103" s="73">
        <f t="shared" si="2"/>
        <v>20</v>
      </c>
      <c r="N103" s="46" t="str">
        <f t="shared" si="3"/>
        <v>OK</v>
      </c>
      <c r="O103" s="85"/>
      <c r="P103" s="87"/>
      <c r="Q103" s="87">
        <v>10</v>
      </c>
      <c r="R103" s="87"/>
      <c r="S103" s="87"/>
      <c r="T103" s="87"/>
      <c r="U103" s="87"/>
      <c r="V103" s="87"/>
      <c r="W103" s="87"/>
      <c r="X103" s="113"/>
      <c r="Y103" s="87"/>
      <c r="Z103" s="87"/>
      <c r="AA103" s="88"/>
      <c r="AB103" s="88"/>
      <c r="AC103" s="87"/>
      <c r="AD103" s="87"/>
      <c r="AE103" s="87"/>
      <c r="AF103" s="122"/>
      <c r="AG103" s="87"/>
      <c r="AH103" s="87"/>
      <c r="AI103" s="87"/>
      <c r="AJ103" s="87"/>
      <c r="AK103" s="87"/>
      <c r="AL103" s="87"/>
    </row>
    <row r="104" spans="1:38" ht="31.5">
      <c r="A104" s="185"/>
      <c r="B104" s="185"/>
      <c r="C104" s="126">
        <v>101</v>
      </c>
      <c r="D104" s="132" t="s">
        <v>206</v>
      </c>
      <c r="E104" s="35" t="s">
        <v>64</v>
      </c>
      <c r="F104" s="35" t="s">
        <v>626</v>
      </c>
      <c r="G104" s="35" t="s">
        <v>628</v>
      </c>
      <c r="H104" s="35" t="s">
        <v>70</v>
      </c>
      <c r="I104" s="48">
        <v>30</v>
      </c>
      <c r="J104" s="48">
        <v>30</v>
      </c>
      <c r="K104" s="59">
        <v>7.74</v>
      </c>
      <c r="L104" s="36">
        <v>30</v>
      </c>
      <c r="M104" s="73">
        <f t="shared" si="2"/>
        <v>20</v>
      </c>
      <c r="N104" s="46" t="str">
        <f t="shared" si="3"/>
        <v>OK</v>
      </c>
      <c r="O104" s="85"/>
      <c r="P104" s="87"/>
      <c r="Q104" s="87">
        <v>10</v>
      </c>
      <c r="R104" s="87"/>
      <c r="S104" s="87"/>
      <c r="T104" s="87"/>
      <c r="U104" s="87"/>
      <c r="V104" s="87"/>
      <c r="W104" s="87"/>
      <c r="X104" s="113"/>
      <c r="Y104" s="87"/>
      <c r="Z104" s="87"/>
      <c r="AA104" s="88"/>
      <c r="AB104" s="88"/>
      <c r="AC104" s="87"/>
      <c r="AD104" s="87"/>
      <c r="AE104" s="87"/>
      <c r="AF104" s="122"/>
      <c r="AG104" s="87"/>
      <c r="AH104" s="87"/>
      <c r="AI104" s="87"/>
      <c r="AJ104" s="87"/>
      <c r="AK104" s="87"/>
      <c r="AL104" s="87"/>
    </row>
    <row r="105" spans="1:38" ht="31.5">
      <c r="A105" s="185"/>
      <c r="B105" s="185"/>
      <c r="C105" s="126">
        <v>102</v>
      </c>
      <c r="D105" s="132" t="s">
        <v>207</v>
      </c>
      <c r="E105" s="48" t="s">
        <v>64</v>
      </c>
      <c r="F105" s="48" t="s">
        <v>626</v>
      </c>
      <c r="G105" s="35" t="s">
        <v>628</v>
      </c>
      <c r="H105" s="48" t="s">
        <v>67</v>
      </c>
      <c r="I105" s="48">
        <v>30</v>
      </c>
      <c r="J105" s="48">
        <v>30</v>
      </c>
      <c r="K105" s="59">
        <v>7.68</v>
      </c>
      <c r="L105" s="36">
        <v>30</v>
      </c>
      <c r="M105" s="73">
        <f t="shared" si="2"/>
        <v>10</v>
      </c>
      <c r="N105" s="46" t="str">
        <f t="shared" si="3"/>
        <v>OK</v>
      </c>
      <c r="O105" s="85"/>
      <c r="P105" s="87"/>
      <c r="Q105" s="87">
        <v>20</v>
      </c>
      <c r="R105" s="87"/>
      <c r="S105" s="87"/>
      <c r="T105" s="87"/>
      <c r="U105" s="87"/>
      <c r="V105" s="87"/>
      <c r="W105" s="87"/>
      <c r="X105" s="113"/>
      <c r="Y105" s="87"/>
      <c r="Z105" s="87"/>
      <c r="AA105" s="88"/>
      <c r="AB105" s="88"/>
      <c r="AC105" s="87"/>
      <c r="AD105" s="87"/>
      <c r="AE105" s="87"/>
      <c r="AF105" s="122"/>
      <c r="AG105" s="87"/>
      <c r="AH105" s="87"/>
      <c r="AI105" s="87"/>
      <c r="AJ105" s="87"/>
      <c r="AK105" s="87"/>
      <c r="AL105" s="87"/>
    </row>
    <row r="106" spans="1:38" ht="31.5">
      <c r="A106" s="185"/>
      <c r="B106" s="185"/>
      <c r="C106" s="126">
        <v>103</v>
      </c>
      <c r="D106" s="132" t="s">
        <v>208</v>
      </c>
      <c r="E106" s="48" t="s">
        <v>64</v>
      </c>
      <c r="F106" s="48" t="s">
        <v>626</v>
      </c>
      <c r="G106" s="35" t="s">
        <v>628</v>
      </c>
      <c r="H106" s="48" t="s">
        <v>67</v>
      </c>
      <c r="I106" s="48">
        <v>30</v>
      </c>
      <c r="J106" s="48">
        <v>30</v>
      </c>
      <c r="K106" s="59">
        <v>7.69</v>
      </c>
      <c r="L106" s="36">
        <v>30</v>
      </c>
      <c r="M106" s="73">
        <f t="shared" si="2"/>
        <v>20</v>
      </c>
      <c r="N106" s="46" t="str">
        <f t="shared" si="3"/>
        <v>OK</v>
      </c>
      <c r="O106" s="85"/>
      <c r="P106" s="87"/>
      <c r="Q106" s="87">
        <v>10</v>
      </c>
      <c r="R106" s="87"/>
      <c r="S106" s="87"/>
      <c r="T106" s="87"/>
      <c r="U106" s="87"/>
      <c r="V106" s="87"/>
      <c r="W106" s="87"/>
      <c r="X106" s="113"/>
      <c r="Y106" s="87"/>
      <c r="Z106" s="87"/>
      <c r="AA106" s="88"/>
      <c r="AB106" s="88"/>
      <c r="AC106" s="87"/>
      <c r="AD106" s="87"/>
      <c r="AE106" s="87"/>
      <c r="AF106" s="122"/>
      <c r="AG106" s="87"/>
      <c r="AH106" s="87"/>
      <c r="AI106" s="87"/>
      <c r="AJ106" s="87"/>
      <c r="AK106" s="87"/>
      <c r="AL106" s="87"/>
    </row>
    <row r="107" spans="1:38" ht="31.5">
      <c r="A107" s="185"/>
      <c r="B107" s="185"/>
      <c r="C107" s="126">
        <v>104</v>
      </c>
      <c r="D107" s="132" t="s">
        <v>209</v>
      </c>
      <c r="E107" s="35" t="s">
        <v>64</v>
      </c>
      <c r="F107" s="35" t="s">
        <v>626</v>
      </c>
      <c r="G107" s="35" t="s">
        <v>628</v>
      </c>
      <c r="H107" s="35" t="s">
        <v>67</v>
      </c>
      <c r="I107" s="48">
        <v>30</v>
      </c>
      <c r="J107" s="48">
        <v>30</v>
      </c>
      <c r="K107" s="59">
        <v>3.83</v>
      </c>
      <c r="L107" s="36">
        <v>30</v>
      </c>
      <c r="M107" s="73">
        <f t="shared" si="2"/>
        <v>20</v>
      </c>
      <c r="N107" s="46" t="str">
        <f t="shared" si="3"/>
        <v>OK</v>
      </c>
      <c r="O107" s="85"/>
      <c r="P107" s="87"/>
      <c r="Q107" s="87">
        <v>10</v>
      </c>
      <c r="R107" s="87"/>
      <c r="S107" s="87"/>
      <c r="T107" s="87"/>
      <c r="U107" s="87"/>
      <c r="V107" s="87"/>
      <c r="W107" s="87"/>
      <c r="X107" s="113"/>
      <c r="Y107" s="87"/>
      <c r="Z107" s="87"/>
      <c r="AA107" s="88"/>
      <c r="AB107" s="88"/>
      <c r="AC107" s="87"/>
      <c r="AD107" s="87"/>
      <c r="AE107" s="87"/>
      <c r="AF107" s="122"/>
      <c r="AG107" s="87"/>
      <c r="AH107" s="87"/>
      <c r="AI107" s="87"/>
      <c r="AJ107" s="87"/>
      <c r="AK107" s="87"/>
      <c r="AL107" s="87"/>
    </row>
    <row r="108" spans="1:38" ht="47.25">
      <c r="A108" s="185"/>
      <c r="B108" s="185"/>
      <c r="C108" s="126">
        <v>105</v>
      </c>
      <c r="D108" s="132" t="s">
        <v>210</v>
      </c>
      <c r="E108" s="35" t="s">
        <v>64</v>
      </c>
      <c r="F108" s="35" t="s">
        <v>626</v>
      </c>
      <c r="G108" s="35" t="s">
        <v>628</v>
      </c>
      <c r="H108" s="35" t="s">
        <v>67</v>
      </c>
      <c r="I108" s="48">
        <v>30</v>
      </c>
      <c r="J108" s="48">
        <v>30</v>
      </c>
      <c r="K108" s="59">
        <v>46.34</v>
      </c>
      <c r="L108" s="36">
        <v>30</v>
      </c>
      <c r="M108" s="73">
        <f t="shared" si="2"/>
        <v>20</v>
      </c>
      <c r="N108" s="46" t="str">
        <f t="shared" si="3"/>
        <v>OK</v>
      </c>
      <c r="O108" s="85"/>
      <c r="P108" s="87"/>
      <c r="Q108" s="87">
        <v>10</v>
      </c>
      <c r="R108" s="87"/>
      <c r="S108" s="87"/>
      <c r="T108" s="87"/>
      <c r="U108" s="87"/>
      <c r="V108" s="87"/>
      <c r="W108" s="87"/>
      <c r="X108" s="113"/>
      <c r="Y108" s="87"/>
      <c r="Z108" s="87"/>
      <c r="AA108" s="88"/>
      <c r="AB108" s="88"/>
      <c r="AC108" s="87"/>
      <c r="AD108" s="87"/>
      <c r="AE108" s="87"/>
      <c r="AF108" s="122"/>
      <c r="AG108" s="87"/>
      <c r="AH108" s="87"/>
      <c r="AI108" s="87"/>
      <c r="AJ108" s="87"/>
      <c r="AK108" s="87"/>
      <c r="AL108" s="87"/>
    </row>
    <row r="109" spans="1:38" ht="31.5">
      <c r="A109" s="185"/>
      <c r="B109" s="185"/>
      <c r="C109" s="126">
        <v>106</v>
      </c>
      <c r="D109" s="132" t="s">
        <v>211</v>
      </c>
      <c r="E109" s="35" t="s">
        <v>64</v>
      </c>
      <c r="F109" s="35" t="s">
        <v>626</v>
      </c>
      <c r="G109" s="35" t="s">
        <v>628</v>
      </c>
      <c r="H109" s="35" t="s">
        <v>70</v>
      </c>
      <c r="I109" s="48">
        <v>30</v>
      </c>
      <c r="J109" s="48">
        <v>30</v>
      </c>
      <c r="K109" s="59">
        <v>36.78</v>
      </c>
      <c r="L109" s="36">
        <v>30</v>
      </c>
      <c r="M109" s="73">
        <f t="shared" si="2"/>
        <v>20</v>
      </c>
      <c r="N109" s="46" t="str">
        <f t="shared" si="3"/>
        <v>OK</v>
      </c>
      <c r="O109" s="85"/>
      <c r="P109" s="87"/>
      <c r="Q109" s="87">
        <v>10</v>
      </c>
      <c r="R109" s="87"/>
      <c r="S109" s="87"/>
      <c r="T109" s="87"/>
      <c r="U109" s="87"/>
      <c r="V109" s="87"/>
      <c r="W109" s="87"/>
      <c r="X109" s="113"/>
      <c r="Y109" s="87"/>
      <c r="Z109" s="87"/>
      <c r="AA109" s="88"/>
      <c r="AB109" s="88"/>
      <c r="AC109" s="87"/>
      <c r="AD109" s="87"/>
      <c r="AE109" s="87"/>
      <c r="AF109" s="122"/>
      <c r="AG109" s="87"/>
      <c r="AH109" s="87"/>
      <c r="AI109" s="87"/>
      <c r="AJ109" s="87"/>
      <c r="AK109" s="87"/>
      <c r="AL109" s="87"/>
    </row>
    <row r="110" spans="1:38" ht="31.5">
      <c r="A110" s="185"/>
      <c r="B110" s="185"/>
      <c r="C110" s="126">
        <v>107</v>
      </c>
      <c r="D110" s="132" t="s">
        <v>212</v>
      </c>
      <c r="E110" s="35" t="s">
        <v>64</v>
      </c>
      <c r="F110" s="35" t="s">
        <v>626</v>
      </c>
      <c r="G110" s="35" t="s">
        <v>628</v>
      </c>
      <c r="H110" s="35" t="s">
        <v>70</v>
      </c>
      <c r="I110" s="48">
        <v>30</v>
      </c>
      <c r="J110" s="48">
        <v>30</v>
      </c>
      <c r="K110" s="59">
        <v>36.270000000000003</v>
      </c>
      <c r="L110" s="36">
        <v>30</v>
      </c>
      <c r="M110" s="73">
        <f t="shared" si="2"/>
        <v>20</v>
      </c>
      <c r="N110" s="46" t="str">
        <f t="shared" si="3"/>
        <v>OK</v>
      </c>
      <c r="O110" s="85"/>
      <c r="P110" s="87"/>
      <c r="Q110" s="87">
        <v>10</v>
      </c>
      <c r="R110" s="87"/>
      <c r="S110" s="87"/>
      <c r="T110" s="87"/>
      <c r="U110" s="87"/>
      <c r="V110" s="87"/>
      <c r="W110" s="87"/>
      <c r="X110" s="113"/>
      <c r="Y110" s="87"/>
      <c r="Z110" s="87"/>
      <c r="AA110" s="88"/>
      <c r="AB110" s="88"/>
      <c r="AC110" s="87"/>
      <c r="AD110" s="87"/>
      <c r="AE110" s="87"/>
      <c r="AF110" s="122"/>
      <c r="AG110" s="87"/>
      <c r="AH110" s="87"/>
      <c r="AI110" s="87"/>
      <c r="AJ110" s="87"/>
      <c r="AK110" s="87"/>
      <c r="AL110" s="87"/>
    </row>
    <row r="111" spans="1:38" ht="47.25">
      <c r="A111" s="185"/>
      <c r="B111" s="185"/>
      <c r="C111" s="126">
        <v>108</v>
      </c>
      <c r="D111" s="132" t="s">
        <v>213</v>
      </c>
      <c r="E111" s="35" t="s">
        <v>64</v>
      </c>
      <c r="F111" s="35" t="s">
        <v>626</v>
      </c>
      <c r="G111" s="35" t="s">
        <v>628</v>
      </c>
      <c r="H111" s="50" t="s">
        <v>67</v>
      </c>
      <c r="I111" s="48">
        <v>30</v>
      </c>
      <c r="J111" s="48">
        <v>30</v>
      </c>
      <c r="K111" s="59">
        <v>34.630000000000003</v>
      </c>
      <c r="L111" s="36">
        <v>30</v>
      </c>
      <c r="M111" s="73">
        <f t="shared" si="2"/>
        <v>20</v>
      </c>
      <c r="N111" s="46" t="str">
        <f t="shared" si="3"/>
        <v>OK</v>
      </c>
      <c r="O111" s="85"/>
      <c r="P111" s="87"/>
      <c r="Q111" s="87">
        <v>10</v>
      </c>
      <c r="R111" s="87"/>
      <c r="S111" s="87"/>
      <c r="T111" s="87"/>
      <c r="U111" s="87"/>
      <c r="V111" s="87"/>
      <c r="W111" s="87"/>
      <c r="X111" s="113"/>
      <c r="Y111" s="87"/>
      <c r="Z111" s="87"/>
      <c r="AA111" s="88"/>
      <c r="AB111" s="88"/>
      <c r="AC111" s="87"/>
      <c r="AD111" s="87"/>
      <c r="AE111" s="87"/>
      <c r="AF111" s="122"/>
      <c r="AG111" s="87"/>
      <c r="AH111" s="87"/>
      <c r="AI111" s="87"/>
      <c r="AJ111" s="87"/>
      <c r="AK111" s="87"/>
      <c r="AL111" s="87"/>
    </row>
    <row r="112" spans="1:38" ht="47.25">
      <c r="A112" s="185"/>
      <c r="B112" s="185"/>
      <c r="C112" s="126">
        <v>109</v>
      </c>
      <c r="D112" s="132" t="s">
        <v>214</v>
      </c>
      <c r="E112" s="35" t="s">
        <v>64</v>
      </c>
      <c r="F112" s="35" t="s">
        <v>626</v>
      </c>
      <c r="G112" s="35" t="s">
        <v>628</v>
      </c>
      <c r="H112" s="35" t="s">
        <v>67</v>
      </c>
      <c r="I112" s="48">
        <v>30</v>
      </c>
      <c r="J112" s="48">
        <v>30</v>
      </c>
      <c r="K112" s="59">
        <v>35.21</v>
      </c>
      <c r="L112" s="86">
        <v>30</v>
      </c>
      <c r="M112" s="73">
        <f t="shared" si="2"/>
        <v>20</v>
      </c>
      <c r="N112" s="46" t="str">
        <f t="shared" si="3"/>
        <v>OK</v>
      </c>
      <c r="O112" s="85"/>
      <c r="P112" s="87"/>
      <c r="Q112" s="87">
        <v>10</v>
      </c>
      <c r="R112" s="87"/>
      <c r="S112" s="87"/>
      <c r="T112" s="87"/>
      <c r="U112" s="87"/>
      <c r="V112" s="87"/>
      <c r="W112" s="87"/>
      <c r="X112" s="113"/>
      <c r="Y112" s="87"/>
      <c r="Z112" s="87"/>
      <c r="AA112" s="88"/>
      <c r="AB112" s="88"/>
      <c r="AC112" s="87"/>
      <c r="AD112" s="87"/>
      <c r="AE112" s="87"/>
      <c r="AF112" s="122"/>
      <c r="AG112" s="87"/>
      <c r="AH112" s="87"/>
      <c r="AI112" s="87"/>
      <c r="AJ112" s="87"/>
      <c r="AK112" s="87"/>
      <c r="AL112" s="87"/>
    </row>
    <row r="113" spans="1:38" ht="31.5">
      <c r="A113" s="185"/>
      <c r="B113" s="185"/>
      <c r="C113" s="126">
        <v>110</v>
      </c>
      <c r="D113" s="132" t="s">
        <v>215</v>
      </c>
      <c r="E113" s="35" t="s">
        <v>64</v>
      </c>
      <c r="F113" s="35" t="s">
        <v>626</v>
      </c>
      <c r="G113" s="35" t="s">
        <v>628</v>
      </c>
      <c r="H113" s="35" t="s">
        <v>70</v>
      </c>
      <c r="I113" s="48">
        <v>30</v>
      </c>
      <c r="J113" s="48">
        <v>30</v>
      </c>
      <c r="K113" s="59">
        <v>35.229999999999997</v>
      </c>
      <c r="L113" s="86">
        <v>30</v>
      </c>
      <c r="M113" s="73">
        <f t="shared" si="2"/>
        <v>20</v>
      </c>
      <c r="N113" s="46" t="str">
        <f t="shared" si="3"/>
        <v>OK</v>
      </c>
      <c r="O113" s="85"/>
      <c r="P113" s="87"/>
      <c r="Q113" s="87">
        <v>10</v>
      </c>
      <c r="R113" s="87"/>
      <c r="S113" s="87"/>
      <c r="T113" s="87"/>
      <c r="U113" s="87"/>
      <c r="V113" s="87"/>
      <c r="W113" s="87"/>
      <c r="X113" s="113"/>
      <c r="Y113" s="87"/>
      <c r="Z113" s="87"/>
      <c r="AA113" s="88"/>
      <c r="AB113" s="88"/>
      <c r="AC113" s="87"/>
      <c r="AD113" s="87"/>
      <c r="AE113" s="87"/>
      <c r="AF113" s="122"/>
      <c r="AG113" s="87"/>
      <c r="AH113" s="87"/>
      <c r="AI113" s="87"/>
      <c r="AJ113" s="87"/>
      <c r="AK113" s="87"/>
      <c r="AL113" s="87"/>
    </row>
    <row r="114" spans="1:38" ht="31.5">
      <c r="A114" s="185"/>
      <c r="B114" s="185"/>
      <c r="C114" s="126">
        <v>111</v>
      </c>
      <c r="D114" s="132" t="s">
        <v>216</v>
      </c>
      <c r="E114" s="35" t="s">
        <v>64</v>
      </c>
      <c r="F114" s="35" t="s">
        <v>626</v>
      </c>
      <c r="G114" s="35" t="s">
        <v>628</v>
      </c>
      <c r="H114" s="50" t="s">
        <v>70</v>
      </c>
      <c r="I114" s="48">
        <v>30</v>
      </c>
      <c r="J114" s="48">
        <v>30</v>
      </c>
      <c r="K114" s="59">
        <v>37.25</v>
      </c>
      <c r="L114" s="86">
        <v>30</v>
      </c>
      <c r="M114" s="73">
        <f t="shared" si="2"/>
        <v>20</v>
      </c>
      <c r="N114" s="46" t="str">
        <f t="shared" si="3"/>
        <v>OK</v>
      </c>
      <c r="O114" s="85"/>
      <c r="P114" s="87"/>
      <c r="Q114" s="87">
        <v>10</v>
      </c>
      <c r="R114" s="87"/>
      <c r="S114" s="87"/>
      <c r="T114" s="87"/>
      <c r="U114" s="87"/>
      <c r="V114" s="87"/>
      <c r="W114" s="87"/>
      <c r="X114" s="113"/>
      <c r="Y114" s="87"/>
      <c r="Z114" s="87"/>
      <c r="AA114" s="88"/>
      <c r="AB114" s="88"/>
      <c r="AC114" s="87"/>
      <c r="AD114" s="87"/>
      <c r="AE114" s="87"/>
      <c r="AF114" s="122"/>
      <c r="AG114" s="87"/>
      <c r="AH114" s="87"/>
      <c r="AI114" s="87"/>
      <c r="AJ114" s="87"/>
      <c r="AK114" s="87"/>
      <c r="AL114" s="87"/>
    </row>
    <row r="115" spans="1:38" ht="31.5">
      <c r="A115" s="185"/>
      <c r="B115" s="185"/>
      <c r="C115" s="126">
        <v>112</v>
      </c>
      <c r="D115" s="132" t="s">
        <v>217</v>
      </c>
      <c r="E115" s="35" t="s">
        <v>64</v>
      </c>
      <c r="F115" s="35" t="s">
        <v>626</v>
      </c>
      <c r="G115" s="48" t="s">
        <v>628</v>
      </c>
      <c r="H115" s="50" t="s">
        <v>70</v>
      </c>
      <c r="I115" s="48">
        <v>30</v>
      </c>
      <c r="J115" s="48">
        <v>30</v>
      </c>
      <c r="K115" s="59">
        <v>33.85</v>
      </c>
      <c r="L115" s="86">
        <v>30</v>
      </c>
      <c r="M115" s="73">
        <f t="shared" si="2"/>
        <v>20</v>
      </c>
      <c r="N115" s="46" t="str">
        <f t="shared" si="3"/>
        <v>OK</v>
      </c>
      <c r="O115" s="85"/>
      <c r="P115" s="87"/>
      <c r="Q115" s="87">
        <v>10</v>
      </c>
      <c r="R115" s="87"/>
      <c r="S115" s="87"/>
      <c r="T115" s="87"/>
      <c r="U115" s="87"/>
      <c r="V115" s="87"/>
      <c r="W115" s="87"/>
      <c r="X115" s="113"/>
      <c r="Y115" s="87"/>
      <c r="Z115" s="87"/>
      <c r="AA115" s="88"/>
      <c r="AB115" s="88"/>
      <c r="AC115" s="87"/>
      <c r="AD115" s="87"/>
      <c r="AE115" s="87"/>
      <c r="AF115" s="122"/>
      <c r="AG115" s="87"/>
      <c r="AH115" s="87"/>
      <c r="AI115" s="87"/>
      <c r="AJ115" s="87"/>
      <c r="AK115" s="87"/>
      <c r="AL115" s="87"/>
    </row>
    <row r="116" spans="1:38" ht="15.75">
      <c r="A116" s="185"/>
      <c r="B116" s="185"/>
      <c r="C116" s="126">
        <v>113</v>
      </c>
      <c r="D116" s="132" t="s">
        <v>88</v>
      </c>
      <c r="E116" s="35" t="s">
        <v>66</v>
      </c>
      <c r="F116" s="35" t="s">
        <v>626</v>
      </c>
      <c r="G116" s="35" t="s">
        <v>628</v>
      </c>
      <c r="H116" s="35" t="s">
        <v>70</v>
      </c>
      <c r="I116" s="48">
        <v>30</v>
      </c>
      <c r="J116" s="48">
        <v>30</v>
      </c>
      <c r="K116" s="59">
        <v>69.319999999999993</v>
      </c>
      <c r="L116" s="86">
        <v>30</v>
      </c>
      <c r="M116" s="73">
        <f t="shared" si="2"/>
        <v>18</v>
      </c>
      <c r="N116" s="46" t="str">
        <f t="shared" si="3"/>
        <v>OK</v>
      </c>
      <c r="O116" s="85"/>
      <c r="P116" s="87"/>
      <c r="Q116" s="87"/>
      <c r="R116" s="87">
        <v>12</v>
      </c>
      <c r="S116" s="87"/>
      <c r="T116" s="87"/>
      <c r="U116" s="87"/>
      <c r="V116" s="87"/>
      <c r="W116" s="87"/>
      <c r="X116" s="113"/>
      <c r="Y116" s="87"/>
      <c r="Z116" s="87"/>
      <c r="AA116" s="88"/>
      <c r="AB116" s="88"/>
      <c r="AC116" s="87"/>
      <c r="AD116" s="87"/>
      <c r="AE116" s="87"/>
      <c r="AF116" s="122"/>
      <c r="AG116" s="87"/>
      <c r="AH116" s="87"/>
      <c r="AI116" s="87"/>
      <c r="AJ116" s="87"/>
      <c r="AK116" s="87"/>
      <c r="AL116" s="87"/>
    </row>
    <row r="117" spans="1:38" ht="47.25">
      <c r="A117" s="185"/>
      <c r="B117" s="185"/>
      <c r="C117" s="126">
        <v>114</v>
      </c>
      <c r="D117" s="132" t="s">
        <v>89</v>
      </c>
      <c r="E117" s="35" t="s">
        <v>66</v>
      </c>
      <c r="F117" s="35" t="s">
        <v>626</v>
      </c>
      <c r="G117" s="35" t="s">
        <v>628</v>
      </c>
      <c r="H117" s="35" t="s">
        <v>70</v>
      </c>
      <c r="I117" s="48">
        <v>30</v>
      </c>
      <c r="J117" s="48">
        <v>30</v>
      </c>
      <c r="K117" s="59">
        <v>4.16</v>
      </c>
      <c r="L117" s="86">
        <v>30</v>
      </c>
      <c r="M117" s="73">
        <f t="shared" si="2"/>
        <v>0</v>
      </c>
      <c r="N117" s="46" t="str">
        <f t="shared" si="3"/>
        <v>OK</v>
      </c>
      <c r="O117" s="85"/>
      <c r="P117" s="87"/>
      <c r="Q117" s="87"/>
      <c r="R117" s="87">
        <v>30</v>
      </c>
      <c r="S117" s="87"/>
      <c r="T117" s="87"/>
      <c r="U117" s="87"/>
      <c r="V117" s="87"/>
      <c r="W117" s="87"/>
      <c r="X117" s="113"/>
      <c r="Y117" s="87"/>
      <c r="Z117" s="87"/>
      <c r="AA117" s="88"/>
      <c r="AB117" s="88"/>
      <c r="AC117" s="87"/>
      <c r="AD117" s="87"/>
      <c r="AE117" s="87"/>
      <c r="AF117" s="122"/>
      <c r="AG117" s="87"/>
      <c r="AH117" s="87"/>
      <c r="AI117" s="87"/>
      <c r="AJ117" s="87"/>
      <c r="AK117" s="87"/>
      <c r="AL117" s="87"/>
    </row>
    <row r="118" spans="1:38" ht="47.25">
      <c r="A118" s="185"/>
      <c r="B118" s="185"/>
      <c r="C118" s="126">
        <v>115</v>
      </c>
      <c r="D118" s="132" t="s">
        <v>90</v>
      </c>
      <c r="E118" s="35" t="s">
        <v>66</v>
      </c>
      <c r="F118" s="35" t="s">
        <v>626</v>
      </c>
      <c r="G118" s="35" t="s">
        <v>628</v>
      </c>
      <c r="H118" s="35" t="s">
        <v>70</v>
      </c>
      <c r="I118" s="48">
        <v>30</v>
      </c>
      <c r="J118" s="48">
        <v>30</v>
      </c>
      <c r="K118" s="59">
        <v>4.21</v>
      </c>
      <c r="L118" s="86">
        <v>30</v>
      </c>
      <c r="M118" s="73">
        <f t="shared" si="2"/>
        <v>10</v>
      </c>
      <c r="N118" s="46" t="str">
        <f t="shared" si="3"/>
        <v>OK</v>
      </c>
      <c r="O118" s="85"/>
      <c r="P118" s="87"/>
      <c r="Q118" s="87"/>
      <c r="R118" s="87">
        <v>20</v>
      </c>
      <c r="S118" s="87"/>
      <c r="T118" s="87"/>
      <c r="U118" s="87"/>
      <c r="V118" s="87"/>
      <c r="W118" s="87"/>
      <c r="X118" s="113"/>
      <c r="Y118" s="87"/>
      <c r="Z118" s="87"/>
      <c r="AA118" s="88"/>
      <c r="AB118" s="88"/>
      <c r="AC118" s="87"/>
      <c r="AD118" s="87"/>
      <c r="AE118" s="87"/>
      <c r="AF118" s="122"/>
      <c r="AG118" s="87"/>
      <c r="AH118" s="87"/>
      <c r="AI118" s="87"/>
      <c r="AJ118" s="87"/>
      <c r="AK118" s="87"/>
      <c r="AL118" s="87"/>
    </row>
    <row r="119" spans="1:38" ht="31.5">
      <c r="A119" s="185"/>
      <c r="B119" s="185"/>
      <c r="C119" s="126">
        <v>116</v>
      </c>
      <c r="D119" s="132" t="s">
        <v>91</v>
      </c>
      <c r="E119" s="35" t="s">
        <v>66</v>
      </c>
      <c r="F119" s="35" t="s">
        <v>626</v>
      </c>
      <c r="G119" s="35" t="s">
        <v>628</v>
      </c>
      <c r="H119" s="35" t="s">
        <v>70</v>
      </c>
      <c r="I119" s="48">
        <v>30</v>
      </c>
      <c r="J119" s="48">
        <v>30</v>
      </c>
      <c r="K119" s="59">
        <v>13.3</v>
      </c>
      <c r="L119" s="86">
        <v>30</v>
      </c>
      <c r="M119" s="73">
        <f t="shared" si="2"/>
        <v>25</v>
      </c>
      <c r="N119" s="46" t="str">
        <f t="shared" si="3"/>
        <v>OK</v>
      </c>
      <c r="O119" s="85"/>
      <c r="P119" s="87"/>
      <c r="Q119" s="87"/>
      <c r="R119" s="87">
        <v>5</v>
      </c>
      <c r="S119" s="87"/>
      <c r="T119" s="87"/>
      <c r="U119" s="87"/>
      <c r="V119" s="87"/>
      <c r="W119" s="87"/>
      <c r="X119" s="113"/>
      <c r="Y119" s="87"/>
      <c r="Z119" s="87"/>
      <c r="AA119" s="88"/>
      <c r="AB119" s="88"/>
      <c r="AC119" s="87"/>
      <c r="AD119" s="87"/>
      <c r="AE119" s="87"/>
      <c r="AF119" s="122"/>
      <c r="AG119" s="87"/>
      <c r="AH119" s="87"/>
      <c r="AI119" s="87"/>
      <c r="AJ119" s="87"/>
      <c r="AK119" s="87"/>
      <c r="AL119" s="87"/>
    </row>
    <row r="120" spans="1:38" ht="31.5">
      <c r="A120" s="185"/>
      <c r="B120" s="185"/>
      <c r="C120" s="126">
        <v>117</v>
      </c>
      <c r="D120" s="132" t="s">
        <v>92</v>
      </c>
      <c r="E120" s="48" t="s">
        <v>66</v>
      </c>
      <c r="F120" s="48" t="s">
        <v>626</v>
      </c>
      <c r="G120" s="35" t="s">
        <v>628</v>
      </c>
      <c r="H120" s="48" t="s">
        <v>70</v>
      </c>
      <c r="I120" s="48">
        <v>30</v>
      </c>
      <c r="J120" s="48">
        <v>30</v>
      </c>
      <c r="K120" s="59">
        <v>5.25</v>
      </c>
      <c r="L120" s="86">
        <v>30</v>
      </c>
      <c r="M120" s="73">
        <f t="shared" si="2"/>
        <v>10</v>
      </c>
      <c r="N120" s="46" t="str">
        <f t="shared" si="3"/>
        <v>OK</v>
      </c>
      <c r="O120" s="85"/>
      <c r="P120" s="87"/>
      <c r="Q120" s="87"/>
      <c r="R120" s="87">
        <v>20</v>
      </c>
      <c r="S120" s="87"/>
      <c r="T120" s="87"/>
      <c r="U120" s="87"/>
      <c r="V120" s="87"/>
      <c r="W120" s="87"/>
      <c r="X120" s="113"/>
      <c r="Y120" s="87"/>
      <c r="Z120" s="87"/>
      <c r="AA120" s="88"/>
      <c r="AB120" s="88"/>
      <c r="AC120" s="87"/>
      <c r="AD120" s="87"/>
      <c r="AE120" s="87"/>
      <c r="AF120" s="122"/>
      <c r="AG120" s="87"/>
      <c r="AH120" s="87"/>
      <c r="AI120" s="87"/>
      <c r="AJ120" s="87"/>
      <c r="AK120" s="87"/>
      <c r="AL120" s="87"/>
    </row>
    <row r="121" spans="1:38" ht="31.5">
      <c r="A121" s="185"/>
      <c r="B121" s="185"/>
      <c r="C121" s="126">
        <v>118</v>
      </c>
      <c r="D121" s="132" t="s">
        <v>93</v>
      </c>
      <c r="E121" s="35" t="s">
        <v>66</v>
      </c>
      <c r="F121" s="35" t="s">
        <v>626</v>
      </c>
      <c r="G121" s="35" t="s">
        <v>628</v>
      </c>
      <c r="H121" s="50" t="s">
        <v>70</v>
      </c>
      <c r="I121" s="48">
        <v>30</v>
      </c>
      <c r="J121" s="48">
        <v>30</v>
      </c>
      <c r="K121" s="59">
        <v>5.32</v>
      </c>
      <c r="L121" s="86">
        <v>30</v>
      </c>
      <c r="M121" s="73">
        <f t="shared" si="2"/>
        <v>10</v>
      </c>
      <c r="N121" s="46" t="str">
        <f t="shared" si="3"/>
        <v>OK</v>
      </c>
      <c r="O121" s="85"/>
      <c r="P121" s="87"/>
      <c r="Q121" s="87"/>
      <c r="R121" s="87">
        <v>20</v>
      </c>
      <c r="S121" s="87"/>
      <c r="T121" s="87"/>
      <c r="U121" s="87"/>
      <c r="V121" s="87"/>
      <c r="W121" s="87"/>
      <c r="X121" s="113"/>
      <c r="Y121" s="87"/>
      <c r="Z121" s="87"/>
      <c r="AA121" s="88"/>
      <c r="AB121" s="88"/>
      <c r="AC121" s="87"/>
      <c r="AD121" s="87"/>
      <c r="AE121" s="87"/>
      <c r="AF121" s="122"/>
      <c r="AG121" s="87"/>
      <c r="AH121" s="87"/>
      <c r="AI121" s="87"/>
      <c r="AJ121" s="87"/>
      <c r="AK121" s="87"/>
      <c r="AL121" s="87"/>
    </row>
    <row r="122" spans="1:38" ht="31.5">
      <c r="A122" s="185"/>
      <c r="B122" s="185"/>
      <c r="C122" s="126">
        <v>119</v>
      </c>
      <c r="D122" s="132" t="s">
        <v>94</v>
      </c>
      <c r="E122" s="35" t="s">
        <v>66</v>
      </c>
      <c r="F122" s="35" t="s">
        <v>626</v>
      </c>
      <c r="G122" s="35" t="s">
        <v>628</v>
      </c>
      <c r="H122" s="35" t="s">
        <v>70</v>
      </c>
      <c r="I122" s="48">
        <v>30</v>
      </c>
      <c r="J122" s="48">
        <v>30</v>
      </c>
      <c r="K122" s="59">
        <v>5.63</v>
      </c>
      <c r="L122" s="86">
        <v>30</v>
      </c>
      <c r="M122" s="73">
        <f t="shared" si="2"/>
        <v>10</v>
      </c>
      <c r="N122" s="46" t="str">
        <f t="shared" si="3"/>
        <v>OK</v>
      </c>
      <c r="O122" s="85"/>
      <c r="P122" s="87"/>
      <c r="Q122" s="87"/>
      <c r="R122" s="87">
        <v>20</v>
      </c>
      <c r="S122" s="87"/>
      <c r="T122" s="87"/>
      <c r="U122" s="87"/>
      <c r="V122" s="87"/>
      <c r="W122" s="87"/>
      <c r="X122" s="113"/>
      <c r="Y122" s="87"/>
      <c r="Z122" s="87"/>
      <c r="AA122" s="88"/>
      <c r="AB122" s="88"/>
      <c r="AC122" s="87"/>
      <c r="AD122" s="87"/>
      <c r="AE122" s="87"/>
      <c r="AF122" s="122"/>
      <c r="AG122" s="87"/>
      <c r="AH122" s="87"/>
      <c r="AI122" s="87"/>
      <c r="AJ122" s="87"/>
      <c r="AK122" s="87"/>
      <c r="AL122" s="87"/>
    </row>
    <row r="123" spans="1:38" ht="31.5">
      <c r="A123" s="185"/>
      <c r="B123" s="185"/>
      <c r="C123" s="126">
        <v>120</v>
      </c>
      <c r="D123" s="132" t="s">
        <v>95</v>
      </c>
      <c r="E123" s="35" t="s">
        <v>66</v>
      </c>
      <c r="F123" s="35" t="s">
        <v>626</v>
      </c>
      <c r="G123" s="35" t="s">
        <v>628</v>
      </c>
      <c r="H123" s="35" t="s">
        <v>70</v>
      </c>
      <c r="I123" s="48">
        <v>30</v>
      </c>
      <c r="J123" s="48">
        <v>30</v>
      </c>
      <c r="K123" s="59">
        <v>6.23</v>
      </c>
      <c r="L123" s="86">
        <v>30</v>
      </c>
      <c r="M123" s="73">
        <f t="shared" si="2"/>
        <v>10</v>
      </c>
      <c r="N123" s="46" t="str">
        <f t="shared" si="3"/>
        <v>OK</v>
      </c>
      <c r="O123" s="85"/>
      <c r="P123" s="87"/>
      <c r="Q123" s="87"/>
      <c r="R123" s="87">
        <v>20</v>
      </c>
      <c r="S123" s="87"/>
      <c r="T123" s="87"/>
      <c r="U123" s="87"/>
      <c r="V123" s="87"/>
      <c r="W123" s="87"/>
      <c r="X123" s="113"/>
      <c r="Y123" s="87"/>
      <c r="Z123" s="87"/>
      <c r="AA123" s="88"/>
      <c r="AB123" s="88"/>
      <c r="AC123" s="87"/>
      <c r="AD123" s="87"/>
      <c r="AE123" s="87"/>
      <c r="AF123" s="122"/>
      <c r="AG123" s="87"/>
      <c r="AH123" s="87"/>
      <c r="AI123" s="87"/>
      <c r="AJ123" s="87"/>
      <c r="AK123" s="87"/>
      <c r="AL123" s="87"/>
    </row>
    <row r="124" spans="1:38" ht="15.75">
      <c r="A124" s="185"/>
      <c r="B124" s="185"/>
      <c r="C124" s="126">
        <v>121</v>
      </c>
      <c r="D124" s="132" t="s">
        <v>218</v>
      </c>
      <c r="E124" s="35" t="s">
        <v>66</v>
      </c>
      <c r="F124" s="35" t="s">
        <v>629</v>
      </c>
      <c r="G124" s="35" t="s">
        <v>630</v>
      </c>
      <c r="H124" s="50" t="s">
        <v>67</v>
      </c>
      <c r="I124" s="48">
        <v>30</v>
      </c>
      <c r="J124" s="48">
        <v>30</v>
      </c>
      <c r="K124" s="59">
        <v>0.12</v>
      </c>
      <c r="L124" s="86">
        <v>100</v>
      </c>
      <c r="M124" s="73">
        <f t="shared" si="2"/>
        <v>0</v>
      </c>
      <c r="N124" s="46" t="str">
        <f t="shared" si="3"/>
        <v>OK</v>
      </c>
      <c r="O124" s="85"/>
      <c r="P124" s="87"/>
      <c r="Q124" s="87"/>
      <c r="R124" s="87">
        <v>100</v>
      </c>
      <c r="S124" s="87"/>
      <c r="T124" s="87"/>
      <c r="U124" s="87"/>
      <c r="V124" s="87"/>
      <c r="W124" s="87"/>
      <c r="X124" s="113"/>
      <c r="Y124" s="87"/>
      <c r="Z124" s="87"/>
      <c r="AA124" s="88"/>
      <c r="AB124" s="88"/>
      <c r="AC124" s="87"/>
      <c r="AD124" s="87"/>
      <c r="AE124" s="87"/>
      <c r="AF124" s="122"/>
      <c r="AG124" s="87"/>
      <c r="AH124" s="87"/>
      <c r="AI124" s="87"/>
      <c r="AJ124" s="87"/>
      <c r="AK124" s="87"/>
      <c r="AL124" s="87"/>
    </row>
    <row r="125" spans="1:38" ht="15.75">
      <c r="A125" s="185"/>
      <c r="B125" s="185"/>
      <c r="C125" s="126">
        <v>122</v>
      </c>
      <c r="D125" s="132" t="s">
        <v>219</v>
      </c>
      <c r="E125" s="35" t="s">
        <v>66</v>
      </c>
      <c r="F125" s="48" t="s">
        <v>629</v>
      </c>
      <c r="G125" s="35" t="s">
        <v>630</v>
      </c>
      <c r="H125" s="48" t="s">
        <v>69</v>
      </c>
      <c r="I125" s="48">
        <v>30</v>
      </c>
      <c r="J125" s="48">
        <v>30</v>
      </c>
      <c r="K125" s="59">
        <v>9.52</v>
      </c>
      <c r="L125" s="86">
        <v>2</v>
      </c>
      <c r="M125" s="73">
        <f t="shared" si="2"/>
        <v>0</v>
      </c>
      <c r="N125" s="46" t="str">
        <f t="shared" si="3"/>
        <v>OK</v>
      </c>
      <c r="O125" s="85"/>
      <c r="P125" s="87"/>
      <c r="Q125" s="87"/>
      <c r="R125" s="87">
        <v>2</v>
      </c>
      <c r="S125" s="87"/>
      <c r="T125" s="87"/>
      <c r="U125" s="87"/>
      <c r="V125" s="87"/>
      <c r="W125" s="87"/>
      <c r="X125" s="113"/>
      <c r="Y125" s="87"/>
      <c r="Z125" s="87"/>
      <c r="AA125" s="88"/>
      <c r="AB125" s="88"/>
      <c r="AC125" s="87"/>
      <c r="AD125" s="87"/>
      <c r="AE125" s="87"/>
      <c r="AF125" s="122"/>
      <c r="AG125" s="87"/>
      <c r="AH125" s="87"/>
      <c r="AI125" s="87"/>
      <c r="AJ125" s="87"/>
      <c r="AK125" s="87"/>
      <c r="AL125" s="87"/>
    </row>
    <row r="126" spans="1:38" ht="15.75">
      <c r="A126" s="185"/>
      <c r="B126" s="185"/>
      <c r="C126" s="126">
        <v>123</v>
      </c>
      <c r="D126" s="132" t="s">
        <v>39</v>
      </c>
      <c r="E126" s="35" t="s">
        <v>64</v>
      </c>
      <c r="F126" s="35" t="s">
        <v>631</v>
      </c>
      <c r="G126" s="35" t="s">
        <v>632</v>
      </c>
      <c r="H126" s="35" t="s">
        <v>67</v>
      </c>
      <c r="I126" s="48">
        <v>30</v>
      </c>
      <c r="J126" s="48">
        <v>30</v>
      </c>
      <c r="K126" s="59">
        <v>10.29</v>
      </c>
      <c r="L126" s="86">
        <v>20</v>
      </c>
      <c r="M126" s="73">
        <f t="shared" si="2"/>
        <v>20</v>
      </c>
      <c r="N126" s="46" t="str">
        <f t="shared" si="3"/>
        <v>OK</v>
      </c>
      <c r="O126" s="85"/>
      <c r="P126" s="87"/>
      <c r="Q126" s="87"/>
      <c r="R126" s="87"/>
      <c r="S126" s="87"/>
      <c r="T126" s="87"/>
      <c r="U126" s="87"/>
      <c r="V126" s="87"/>
      <c r="W126" s="87"/>
      <c r="X126" s="113"/>
      <c r="Y126" s="87"/>
      <c r="Z126" s="87"/>
      <c r="AA126" s="88"/>
      <c r="AB126" s="88"/>
      <c r="AC126" s="87"/>
      <c r="AD126" s="87"/>
      <c r="AE126" s="87"/>
      <c r="AF126" s="122"/>
      <c r="AG126" s="87"/>
      <c r="AH126" s="87"/>
      <c r="AI126" s="87"/>
      <c r="AJ126" s="87"/>
      <c r="AK126" s="87"/>
      <c r="AL126" s="87"/>
    </row>
    <row r="127" spans="1:38" ht="31.5">
      <c r="A127" s="185"/>
      <c r="B127" s="185"/>
      <c r="C127" s="126">
        <v>124</v>
      </c>
      <c r="D127" s="132" t="s">
        <v>220</v>
      </c>
      <c r="E127" s="35" t="s">
        <v>64</v>
      </c>
      <c r="F127" s="35" t="s">
        <v>633</v>
      </c>
      <c r="G127" s="35" t="s">
        <v>634</v>
      </c>
      <c r="H127" s="35" t="s">
        <v>130</v>
      </c>
      <c r="I127" s="48">
        <v>30</v>
      </c>
      <c r="J127" s="48">
        <v>30</v>
      </c>
      <c r="K127" s="59">
        <v>0.94</v>
      </c>
      <c r="L127" s="86">
        <v>50</v>
      </c>
      <c r="M127" s="73">
        <f t="shared" si="2"/>
        <v>0</v>
      </c>
      <c r="N127" s="46" t="str">
        <f t="shared" si="3"/>
        <v>OK</v>
      </c>
      <c r="O127" s="85"/>
      <c r="P127" s="87"/>
      <c r="Q127" s="87">
        <v>50</v>
      </c>
      <c r="R127" s="87"/>
      <c r="S127" s="87"/>
      <c r="T127" s="87"/>
      <c r="U127" s="87"/>
      <c r="V127" s="87"/>
      <c r="W127" s="87"/>
      <c r="X127" s="113"/>
      <c r="Y127" s="87"/>
      <c r="Z127" s="87"/>
      <c r="AA127" s="88"/>
      <c r="AB127" s="88"/>
      <c r="AC127" s="87"/>
      <c r="AD127" s="87"/>
      <c r="AE127" s="87"/>
      <c r="AF127" s="122"/>
      <c r="AG127" s="87"/>
      <c r="AH127" s="87"/>
      <c r="AI127" s="87"/>
      <c r="AJ127" s="87"/>
      <c r="AK127" s="87"/>
      <c r="AL127" s="87"/>
    </row>
    <row r="128" spans="1:38" ht="31.5">
      <c r="A128" s="185"/>
      <c r="B128" s="185"/>
      <c r="C128" s="126">
        <v>125</v>
      </c>
      <c r="D128" s="132" t="s">
        <v>221</v>
      </c>
      <c r="E128" s="48" t="s">
        <v>66</v>
      </c>
      <c r="F128" s="48" t="s">
        <v>629</v>
      </c>
      <c r="G128" s="35" t="s">
        <v>635</v>
      </c>
      <c r="H128" s="48" t="s">
        <v>130</v>
      </c>
      <c r="I128" s="48">
        <v>30</v>
      </c>
      <c r="J128" s="48">
        <v>30</v>
      </c>
      <c r="K128" s="59">
        <v>81.52</v>
      </c>
      <c r="L128" s="86">
        <v>30</v>
      </c>
      <c r="M128" s="73">
        <f t="shared" si="2"/>
        <v>30</v>
      </c>
      <c r="N128" s="46" t="str">
        <f t="shared" si="3"/>
        <v>OK</v>
      </c>
      <c r="O128" s="85"/>
      <c r="P128" s="87"/>
      <c r="Q128" s="87"/>
      <c r="R128" s="87"/>
      <c r="S128" s="87"/>
      <c r="T128" s="87"/>
      <c r="U128" s="87"/>
      <c r="V128" s="87"/>
      <c r="W128" s="87"/>
      <c r="X128" s="113"/>
      <c r="Y128" s="87"/>
      <c r="Z128" s="87"/>
      <c r="AA128" s="88"/>
      <c r="AB128" s="88"/>
      <c r="AC128" s="87"/>
      <c r="AD128" s="87"/>
      <c r="AE128" s="87"/>
      <c r="AF128" s="122"/>
      <c r="AG128" s="87"/>
      <c r="AH128" s="87"/>
      <c r="AI128" s="87"/>
      <c r="AJ128" s="87"/>
      <c r="AK128" s="87"/>
      <c r="AL128" s="87"/>
    </row>
    <row r="129" spans="1:38" ht="31.5">
      <c r="A129" s="185"/>
      <c r="B129" s="185"/>
      <c r="C129" s="126">
        <v>126</v>
      </c>
      <c r="D129" s="132" t="s">
        <v>222</v>
      </c>
      <c r="E129" s="48" t="s">
        <v>66</v>
      </c>
      <c r="F129" s="48" t="s">
        <v>629</v>
      </c>
      <c r="G129" s="35" t="s">
        <v>635</v>
      </c>
      <c r="H129" s="48" t="s">
        <v>130</v>
      </c>
      <c r="I129" s="48">
        <v>30</v>
      </c>
      <c r="J129" s="48">
        <v>30</v>
      </c>
      <c r="K129" s="59">
        <v>166.34</v>
      </c>
      <c r="L129" s="86"/>
      <c r="M129" s="73">
        <f t="shared" si="2"/>
        <v>0</v>
      </c>
      <c r="N129" s="46" t="str">
        <f t="shared" si="3"/>
        <v>OK</v>
      </c>
      <c r="O129" s="85"/>
      <c r="P129" s="87"/>
      <c r="Q129" s="87"/>
      <c r="R129" s="87"/>
      <c r="S129" s="87"/>
      <c r="T129" s="87"/>
      <c r="U129" s="87"/>
      <c r="V129" s="87"/>
      <c r="W129" s="87"/>
      <c r="X129" s="113"/>
      <c r="Y129" s="87"/>
      <c r="Z129" s="87"/>
      <c r="AA129" s="88"/>
      <c r="AB129" s="88"/>
      <c r="AC129" s="87"/>
      <c r="AD129" s="87"/>
      <c r="AE129" s="87"/>
      <c r="AF129" s="122"/>
      <c r="AG129" s="87"/>
      <c r="AH129" s="87"/>
      <c r="AI129" s="87"/>
      <c r="AJ129" s="87"/>
      <c r="AK129" s="87"/>
      <c r="AL129" s="87"/>
    </row>
    <row r="130" spans="1:38" ht="31.5">
      <c r="A130" s="185"/>
      <c r="B130" s="185"/>
      <c r="C130" s="126">
        <v>127</v>
      </c>
      <c r="D130" s="132" t="s">
        <v>223</v>
      </c>
      <c r="E130" s="35" t="s">
        <v>427</v>
      </c>
      <c r="F130" s="35" t="s">
        <v>636</v>
      </c>
      <c r="G130" s="35" t="s">
        <v>637</v>
      </c>
      <c r="H130" s="35" t="s">
        <v>130</v>
      </c>
      <c r="I130" s="48">
        <v>30</v>
      </c>
      <c r="J130" s="48">
        <v>30</v>
      </c>
      <c r="K130" s="59">
        <v>319.66000000000003</v>
      </c>
      <c r="L130" s="86">
        <v>3</v>
      </c>
      <c r="M130" s="73">
        <f t="shared" si="2"/>
        <v>3</v>
      </c>
      <c r="N130" s="46" t="str">
        <f t="shared" si="3"/>
        <v>OK</v>
      </c>
      <c r="O130" s="85"/>
      <c r="P130" s="87"/>
      <c r="Q130" s="87"/>
      <c r="R130" s="87"/>
      <c r="S130" s="87"/>
      <c r="T130" s="87"/>
      <c r="U130" s="87"/>
      <c r="V130" s="87"/>
      <c r="W130" s="87"/>
      <c r="X130" s="113"/>
      <c r="Y130" s="87"/>
      <c r="Z130" s="87"/>
      <c r="AA130" s="88"/>
      <c r="AB130" s="88"/>
      <c r="AC130" s="87"/>
      <c r="AD130" s="87"/>
      <c r="AE130" s="87"/>
      <c r="AF130" s="122"/>
      <c r="AG130" s="87"/>
      <c r="AH130" s="87"/>
      <c r="AI130" s="87"/>
      <c r="AJ130" s="87"/>
      <c r="AK130" s="87"/>
      <c r="AL130" s="87"/>
    </row>
    <row r="131" spans="1:38" ht="15.75">
      <c r="A131" s="185"/>
      <c r="B131" s="185"/>
      <c r="C131" s="126">
        <v>128</v>
      </c>
      <c r="D131" s="132" t="s">
        <v>224</v>
      </c>
      <c r="E131" s="35" t="s">
        <v>427</v>
      </c>
      <c r="F131" s="35" t="s">
        <v>636</v>
      </c>
      <c r="G131" s="35" t="s">
        <v>637</v>
      </c>
      <c r="H131" s="35" t="s">
        <v>130</v>
      </c>
      <c r="I131" s="48">
        <v>30</v>
      </c>
      <c r="J131" s="48">
        <v>30</v>
      </c>
      <c r="K131" s="59">
        <v>13.24</v>
      </c>
      <c r="L131" s="86">
        <v>20</v>
      </c>
      <c r="M131" s="73">
        <f t="shared" si="2"/>
        <v>20</v>
      </c>
      <c r="N131" s="46" t="str">
        <f t="shared" si="3"/>
        <v>OK</v>
      </c>
      <c r="O131" s="85"/>
      <c r="P131" s="87"/>
      <c r="Q131" s="87"/>
      <c r="R131" s="87"/>
      <c r="S131" s="87"/>
      <c r="T131" s="87"/>
      <c r="U131" s="87"/>
      <c r="V131" s="87"/>
      <c r="W131" s="87"/>
      <c r="X131" s="113"/>
      <c r="Y131" s="87"/>
      <c r="Z131" s="87"/>
      <c r="AA131" s="88"/>
      <c r="AB131" s="88"/>
      <c r="AC131" s="87"/>
      <c r="AD131" s="87"/>
      <c r="AE131" s="87"/>
      <c r="AF131" s="122"/>
      <c r="AG131" s="87"/>
      <c r="AH131" s="87"/>
      <c r="AI131" s="87"/>
      <c r="AJ131" s="87"/>
      <c r="AK131" s="87"/>
      <c r="AL131" s="87"/>
    </row>
    <row r="132" spans="1:38" ht="15.75">
      <c r="A132" s="185"/>
      <c r="B132" s="185"/>
      <c r="C132" s="126">
        <v>129</v>
      </c>
      <c r="D132" s="132" t="s">
        <v>225</v>
      </c>
      <c r="E132" s="35" t="s">
        <v>64</v>
      </c>
      <c r="F132" s="35" t="s">
        <v>638</v>
      </c>
      <c r="G132" s="35" t="s">
        <v>638</v>
      </c>
      <c r="H132" s="35" t="s">
        <v>68</v>
      </c>
      <c r="I132" s="48">
        <v>30</v>
      </c>
      <c r="J132" s="48">
        <v>30</v>
      </c>
      <c r="K132" s="59">
        <v>2.06</v>
      </c>
      <c r="L132" s="86"/>
      <c r="M132" s="73">
        <f t="shared" ref="M132:M195" si="4">L132-(SUM(O132:AL132))</f>
        <v>0</v>
      </c>
      <c r="N132" s="46" t="str">
        <f t="shared" si="3"/>
        <v>OK</v>
      </c>
      <c r="O132" s="85"/>
      <c r="P132" s="87"/>
      <c r="Q132" s="87"/>
      <c r="R132" s="87"/>
      <c r="S132" s="87"/>
      <c r="T132" s="87"/>
      <c r="U132" s="87"/>
      <c r="V132" s="87"/>
      <c r="W132" s="87"/>
      <c r="X132" s="113"/>
      <c r="Y132" s="87"/>
      <c r="Z132" s="87"/>
      <c r="AA132" s="88"/>
      <c r="AB132" s="88"/>
      <c r="AC132" s="87"/>
      <c r="AD132" s="87"/>
      <c r="AE132" s="87"/>
      <c r="AF132" s="122"/>
      <c r="AG132" s="87"/>
      <c r="AH132" s="87"/>
      <c r="AI132" s="87"/>
      <c r="AJ132" s="87"/>
      <c r="AK132" s="87"/>
      <c r="AL132" s="87"/>
    </row>
    <row r="133" spans="1:38" ht="15.75">
      <c r="A133" s="185"/>
      <c r="B133" s="185"/>
      <c r="C133" s="126">
        <v>130</v>
      </c>
      <c r="D133" s="132" t="s">
        <v>226</v>
      </c>
      <c r="E133" s="35" t="s">
        <v>64</v>
      </c>
      <c r="F133" s="35" t="s">
        <v>638</v>
      </c>
      <c r="G133" s="35" t="s">
        <v>638</v>
      </c>
      <c r="H133" s="35" t="s">
        <v>68</v>
      </c>
      <c r="I133" s="48">
        <v>30</v>
      </c>
      <c r="J133" s="48">
        <v>30</v>
      </c>
      <c r="K133" s="59">
        <v>2.72</v>
      </c>
      <c r="L133" s="86"/>
      <c r="M133" s="73">
        <f t="shared" si="4"/>
        <v>0</v>
      </c>
      <c r="N133" s="46" t="str">
        <f t="shared" ref="N133:N196" si="5">IF(M133&lt;0,"ATENÇÃO","OK")</f>
        <v>OK</v>
      </c>
      <c r="O133" s="85"/>
      <c r="P133" s="87"/>
      <c r="Q133" s="87"/>
      <c r="R133" s="87"/>
      <c r="S133" s="87"/>
      <c r="T133" s="87"/>
      <c r="U133" s="87"/>
      <c r="V133" s="87"/>
      <c r="W133" s="87"/>
      <c r="X133" s="113"/>
      <c r="Y133" s="87"/>
      <c r="Z133" s="87"/>
      <c r="AA133" s="88"/>
      <c r="AB133" s="88"/>
      <c r="AC133" s="87"/>
      <c r="AD133" s="87"/>
      <c r="AE133" s="87"/>
      <c r="AF133" s="122"/>
      <c r="AG133" s="87"/>
      <c r="AH133" s="87"/>
      <c r="AI133" s="87"/>
      <c r="AJ133" s="87"/>
      <c r="AK133" s="87"/>
      <c r="AL133" s="87"/>
    </row>
    <row r="134" spans="1:38" ht="15.75">
      <c r="A134" s="185"/>
      <c r="B134" s="185"/>
      <c r="C134" s="126">
        <v>131</v>
      </c>
      <c r="D134" s="132" t="s">
        <v>227</v>
      </c>
      <c r="E134" s="35" t="s">
        <v>64</v>
      </c>
      <c r="F134" s="35" t="s">
        <v>638</v>
      </c>
      <c r="G134" s="35" t="s">
        <v>638</v>
      </c>
      <c r="H134" s="35" t="s">
        <v>68</v>
      </c>
      <c r="I134" s="48">
        <v>30</v>
      </c>
      <c r="J134" s="48">
        <v>30</v>
      </c>
      <c r="K134" s="59">
        <v>3.44</v>
      </c>
      <c r="L134" s="86"/>
      <c r="M134" s="73">
        <f t="shared" si="4"/>
        <v>0</v>
      </c>
      <c r="N134" s="46" t="str">
        <f t="shared" si="5"/>
        <v>OK</v>
      </c>
      <c r="O134" s="85"/>
      <c r="P134" s="87"/>
      <c r="Q134" s="87"/>
      <c r="R134" s="87"/>
      <c r="S134" s="87"/>
      <c r="T134" s="87"/>
      <c r="U134" s="87"/>
      <c r="V134" s="87"/>
      <c r="W134" s="87"/>
      <c r="X134" s="113"/>
      <c r="Y134" s="87"/>
      <c r="Z134" s="87"/>
      <c r="AA134" s="88"/>
      <c r="AB134" s="88"/>
      <c r="AC134" s="87"/>
      <c r="AD134" s="87"/>
      <c r="AE134" s="87"/>
      <c r="AF134" s="122"/>
      <c r="AG134" s="87"/>
      <c r="AH134" s="87"/>
      <c r="AI134" s="87"/>
      <c r="AJ134" s="87"/>
      <c r="AK134" s="87"/>
      <c r="AL134" s="87"/>
    </row>
    <row r="135" spans="1:38" ht="15.75">
      <c r="A135" s="185"/>
      <c r="B135" s="185"/>
      <c r="C135" s="126">
        <v>132</v>
      </c>
      <c r="D135" s="132" t="s">
        <v>228</v>
      </c>
      <c r="E135" s="35" t="s">
        <v>64</v>
      </c>
      <c r="F135" s="35" t="s">
        <v>638</v>
      </c>
      <c r="G135" s="35" t="s">
        <v>638</v>
      </c>
      <c r="H135" s="50" t="s">
        <v>68</v>
      </c>
      <c r="I135" s="48">
        <v>30</v>
      </c>
      <c r="J135" s="48">
        <v>30</v>
      </c>
      <c r="K135" s="59">
        <v>4.66</v>
      </c>
      <c r="L135" s="86"/>
      <c r="M135" s="73">
        <f t="shared" si="4"/>
        <v>0</v>
      </c>
      <c r="N135" s="46" t="str">
        <f t="shared" si="5"/>
        <v>OK</v>
      </c>
      <c r="O135" s="85"/>
      <c r="P135" s="87"/>
      <c r="Q135" s="87"/>
      <c r="R135" s="87"/>
      <c r="S135" s="87"/>
      <c r="T135" s="87"/>
      <c r="U135" s="87"/>
      <c r="V135" s="87"/>
      <c r="W135" s="87"/>
      <c r="X135" s="113"/>
      <c r="Y135" s="87"/>
      <c r="Z135" s="87"/>
      <c r="AA135" s="88"/>
      <c r="AB135" s="88"/>
      <c r="AC135" s="87"/>
      <c r="AD135" s="87"/>
      <c r="AE135" s="87"/>
      <c r="AF135" s="122"/>
      <c r="AG135" s="87"/>
      <c r="AH135" s="87"/>
      <c r="AI135" s="87"/>
      <c r="AJ135" s="87"/>
      <c r="AK135" s="87"/>
      <c r="AL135" s="87"/>
    </row>
    <row r="136" spans="1:38" ht="31.5">
      <c r="A136" s="185"/>
      <c r="B136" s="185"/>
      <c r="C136" s="126">
        <v>133</v>
      </c>
      <c r="D136" s="132" t="s">
        <v>229</v>
      </c>
      <c r="E136" s="35" t="s">
        <v>66</v>
      </c>
      <c r="F136" s="35" t="s">
        <v>639</v>
      </c>
      <c r="G136" s="35" t="s">
        <v>640</v>
      </c>
      <c r="H136" s="50" t="s">
        <v>130</v>
      </c>
      <c r="I136" s="48">
        <v>30</v>
      </c>
      <c r="J136" s="48">
        <v>30</v>
      </c>
      <c r="K136" s="59">
        <v>0.16</v>
      </c>
      <c r="L136" s="86">
        <v>100</v>
      </c>
      <c r="M136" s="73">
        <f t="shared" si="4"/>
        <v>0</v>
      </c>
      <c r="N136" s="46" t="str">
        <f t="shared" si="5"/>
        <v>OK</v>
      </c>
      <c r="O136" s="85"/>
      <c r="P136" s="87"/>
      <c r="Q136" s="87"/>
      <c r="R136" s="87">
        <v>100</v>
      </c>
      <c r="S136" s="87"/>
      <c r="T136" s="87"/>
      <c r="U136" s="87"/>
      <c r="V136" s="87"/>
      <c r="W136" s="87"/>
      <c r="X136" s="113"/>
      <c r="Y136" s="87"/>
      <c r="Z136" s="87"/>
      <c r="AA136" s="88"/>
      <c r="AB136" s="88"/>
      <c r="AC136" s="87"/>
      <c r="AD136" s="87"/>
      <c r="AE136" s="87"/>
      <c r="AF136" s="122"/>
      <c r="AG136" s="87"/>
      <c r="AH136" s="87"/>
      <c r="AI136" s="87"/>
      <c r="AJ136" s="87"/>
      <c r="AK136" s="87"/>
      <c r="AL136" s="87"/>
    </row>
    <row r="137" spans="1:38" ht="31.5">
      <c r="A137" s="185"/>
      <c r="B137" s="185"/>
      <c r="C137" s="126">
        <v>134</v>
      </c>
      <c r="D137" s="132" t="s">
        <v>230</v>
      </c>
      <c r="E137" s="35" t="s">
        <v>66</v>
      </c>
      <c r="F137" s="35" t="s">
        <v>639</v>
      </c>
      <c r="G137" s="35" t="s">
        <v>641</v>
      </c>
      <c r="H137" s="35" t="s">
        <v>130</v>
      </c>
      <c r="I137" s="48">
        <v>30</v>
      </c>
      <c r="J137" s="48">
        <v>30</v>
      </c>
      <c r="K137" s="59">
        <v>0.27</v>
      </c>
      <c r="L137" s="86">
        <v>100</v>
      </c>
      <c r="M137" s="73">
        <f t="shared" si="4"/>
        <v>0</v>
      </c>
      <c r="N137" s="46" t="str">
        <f t="shared" si="5"/>
        <v>OK</v>
      </c>
      <c r="O137" s="85"/>
      <c r="P137" s="87"/>
      <c r="Q137" s="87"/>
      <c r="R137" s="87">
        <v>100</v>
      </c>
      <c r="S137" s="87"/>
      <c r="T137" s="87"/>
      <c r="U137" s="87"/>
      <c r="V137" s="87"/>
      <c r="W137" s="87"/>
      <c r="X137" s="113"/>
      <c r="Y137" s="87"/>
      <c r="Z137" s="87"/>
      <c r="AA137" s="88"/>
      <c r="AB137" s="88"/>
      <c r="AC137" s="87"/>
      <c r="AD137" s="87"/>
      <c r="AE137" s="87"/>
      <c r="AF137" s="122"/>
      <c r="AG137" s="87"/>
      <c r="AH137" s="87"/>
      <c r="AI137" s="87"/>
      <c r="AJ137" s="87"/>
      <c r="AK137" s="87"/>
      <c r="AL137" s="87"/>
    </row>
    <row r="138" spans="1:38" ht="31.5">
      <c r="A138" s="185"/>
      <c r="B138" s="185"/>
      <c r="C138" s="126">
        <v>135</v>
      </c>
      <c r="D138" s="132" t="s">
        <v>231</v>
      </c>
      <c r="E138" s="35" t="s">
        <v>66</v>
      </c>
      <c r="F138" s="35" t="s">
        <v>639</v>
      </c>
      <c r="G138" s="35" t="s">
        <v>642</v>
      </c>
      <c r="H138" s="50" t="s">
        <v>130</v>
      </c>
      <c r="I138" s="48">
        <v>30</v>
      </c>
      <c r="J138" s="48">
        <v>30</v>
      </c>
      <c r="K138" s="59">
        <v>0.49</v>
      </c>
      <c r="L138" s="86"/>
      <c r="M138" s="73">
        <f t="shared" si="4"/>
        <v>0</v>
      </c>
      <c r="N138" s="46" t="str">
        <f t="shared" si="5"/>
        <v>OK</v>
      </c>
      <c r="O138" s="85"/>
      <c r="P138" s="87"/>
      <c r="Q138" s="87"/>
      <c r="R138" s="87"/>
      <c r="S138" s="87"/>
      <c r="T138" s="87"/>
      <c r="U138" s="87"/>
      <c r="V138" s="87"/>
      <c r="W138" s="87"/>
      <c r="X138" s="113"/>
      <c r="Y138" s="87"/>
      <c r="Z138" s="87"/>
      <c r="AA138" s="88"/>
      <c r="AB138" s="88"/>
      <c r="AC138" s="87"/>
      <c r="AD138" s="87"/>
      <c r="AE138" s="87"/>
      <c r="AF138" s="122"/>
      <c r="AG138" s="87"/>
      <c r="AH138" s="87"/>
      <c r="AI138" s="87"/>
      <c r="AJ138" s="87"/>
      <c r="AK138" s="87"/>
      <c r="AL138" s="87"/>
    </row>
    <row r="139" spans="1:38" ht="31.5">
      <c r="A139" s="185"/>
      <c r="B139" s="185"/>
      <c r="C139" s="126">
        <v>136</v>
      </c>
      <c r="D139" s="132" t="s">
        <v>232</v>
      </c>
      <c r="E139" s="48" t="s">
        <v>64</v>
      </c>
      <c r="F139" s="48" t="s">
        <v>626</v>
      </c>
      <c r="G139" s="35" t="s">
        <v>628</v>
      </c>
      <c r="H139" s="48" t="s">
        <v>70</v>
      </c>
      <c r="I139" s="48">
        <v>30</v>
      </c>
      <c r="J139" s="48">
        <v>30</v>
      </c>
      <c r="K139" s="59">
        <v>23.82</v>
      </c>
      <c r="L139" s="86"/>
      <c r="M139" s="73">
        <f t="shared" si="4"/>
        <v>0</v>
      </c>
      <c r="N139" s="46" t="str">
        <f t="shared" si="5"/>
        <v>OK</v>
      </c>
      <c r="O139" s="85"/>
      <c r="P139" s="87"/>
      <c r="Q139" s="87"/>
      <c r="R139" s="87"/>
      <c r="S139" s="87"/>
      <c r="T139" s="87"/>
      <c r="U139" s="87"/>
      <c r="V139" s="87"/>
      <c r="W139" s="87"/>
      <c r="X139" s="113"/>
      <c r="Y139" s="87"/>
      <c r="Z139" s="87"/>
      <c r="AA139" s="88"/>
      <c r="AB139" s="88"/>
      <c r="AC139" s="87"/>
      <c r="AD139" s="87"/>
      <c r="AE139" s="87"/>
      <c r="AF139" s="122"/>
      <c r="AG139" s="87"/>
      <c r="AH139" s="87"/>
      <c r="AI139" s="87"/>
      <c r="AJ139" s="87"/>
      <c r="AK139" s="87"/>
      <c r="AL139" s="87"/>
    </row>
    <row r="140" spans="1:38" ht="31.5">
      <c r="A140" s="185"/>
      <c r="B140" s="185"/>
      <c r="C140" s="126">
        <v>137</v>
      </c>
      <c r="D140" s="132" t="s">
        <v>233</v>
      </c>
      <c r="E140" s="48" t="s">
        <v>64</v>
      </c>
      <c r="F140" s="48" t="s">
        <v>626</v>
      </c>
      <c r="G140" s="35" t="s">
        <v>628</v>
      </c>
      <c r="H140" s="48" t="s">
        <v>70</v>
      </c>
      <c r="I140" s="48">
        <v>30</v>
      </c>
      <c r="J140" s="48">
        <v>30</v>
      </c>
      <c r="K140" s="59">
        <v>25.11</v>
      </c>
      <c r="L140" s="86"/>
      <c r="M140" s="73">
        <f t="shared" si="4"/>
        <v>0</v>
      </c>
      <c r="N140" s="46" t="str">
        <f t="shared" si="5"/>
        <v>OK</v>
      </c>
      <c r="O140" s="85"/>
      <c r="P140" s="87"/>
      <c r="Q140" s="87"/>
      <c r="R140" s="87"/>
      <c r="S140" s="87"/>
      <c r="T140" s="87"/>
      <c r="U140" s="87"/>
      <c r="V140" s="87"/>
      <c r="W140" s="87"/>
      <c r="X140" s="113"/>
      <c r="Y140" s="87"/>
      <c r="Z140" s="87"/>
      <c r="AA140" s="88"/>
      <c r="AB140" s="88"/>
      <c r="AC140" s="87"/>
      <c r="AD140" s="87"/>
      <c r="AE140" s="87"/>
      <c r="AF140" s="122"/>
      <c r="AG140" s="87"/>
      <c r="AH140" s="87"/>
      <c r="AI140" s="87"/>
      <c r="AJ140" s="87"/>
      <c r="AK140" s="87"/>
      <c r="AL140" s="87"/>
    </row>
    <row r="141" spans="1:38" ht="31.5">
      <c r="A141" s="185"/>
      <c r="B141" s="185"/>
      <c r="C141" s="126">
        <v>138</v>
      </c>
      <c r="D141" s="132" t="s">
        <v>234</v>
      </c>
      <c r="E141" s="48" t="s">
        <v>64</v>
      </c>
      <c r="F141" s="48" t="s">
        <v>626</v>
      </c>
      <c r="G141" s="37" t="s">
        <v>628</v>
      </c>
      <c r="H141" s="48" t="s">
        <v>70</v>
      </c>
      <c r="I141" s="48">
        <v>30</v>
      </c>
      <c r="J141" s="48">
        <v>30</v>
      </c>
      <c r="K141" s="59">
        <v>4.34</v>
      </c>
      <c r="L141" s="86"/>
      <c r="M141" s="73">
        <f t="shared" si="4"/>
        <v>0</v>
      </c>
      <c r="N141" s="46" t="str">
        <f t="shared" si="5"/>
        <v>OK</v>
      </c>
      <c r="O141" s="85"/>
      <c r="P141" s="87"/>
      <c r="Q141" s="87"/>
      <c r="R141" s="87"/>
      <c r="S141" s="87"/>
      <c r="T141" s="87"/>
      <c r="U141" s="87"/>
      <c r="V141" s="87"/>
      <c r="W141" s="87"/>
      <c r="X141" s="113"/>
      <c r="Y141" s="87"/>
      <c r="Z141" s="87"/>
      <c r="AA141" s="88"/>
      <c r="AB141" s="88"/>
      <c r="AC141" s="87"/>
      <c r="AD141" s="87"/>
      <c r="AE141" s="87"/>
      <c r="AF141" s="122"/>
      <c r="AG141" s="87"/>
      <c r="AH141" s="87"/>
      <c r="AI141" s="87"/>
      <c r="AJ141" s="87"/>
      <c r="AK141" s="87"/>
      <c r="AL141" s="87"/>
    </row>
    <row r="142" spans="1:38" ht="31.5">
      <c r="A142" s="185"/>
      <c r="B142" s="185"/>
      <c r="C142" s="126">
        <v>139</v>
      </c>
      <c r="D142" s="132" t="s">
        <v>235</v>
      </c>
      <c r="E142" s="35" t="s">
        <v>64</v>
      </c>
      <c r="F142" s="35" t="s">
        <v>626</v>
      </c>
      <c r="G142" s="37" t="s">
        <v>628</v>
      </c>
      <c r="H142" s="50" t="s">
        <v>70</v>
      </c>
      <c r="I142" s="48">
        <v>30</v>
      </c>
      <c r="J142" s="48">
        <v>30</v>
      </c>
      <c r="K142" s="59">
        <v>9.35</v>
      </c>
      <c r="L142" s="86"/>
      <c r="M142" s="73">
        <f t="shared" si="4"/>
        <v>0</v>
      </c>
      <c r="N142" s="46" t="str">
        <f t="shared" si="5"/>
        <v>OK</v>
      </c>
      <c r="O142" s="85"/>
      <c r="P142" s="87"/>
      <c r="Q142" s="87"/>
      <c r="R142" s="87"/>
      <c r="S142" s="87"/>
      <c r="T142" s="109"/>
      <c r="U142" s="87"/>
      <c r="V142" s="87"/>
      <c r="W142" s="87"/>
      <c r="X142" s="87"/>
      <c r="Y142" s="87"/>
      <c r="Z142" s="87"/>
      <c r="AA142" s="88"/>
      <c r="AB142" s="88"/>
      <c r="AC142" s="87"/>
      <c r="AD142" s="87"/>
      <c r="AE142" s="87"/>
      <c r="AF142" s="122"/>
      <c r="AG142" s="87"/>
      <c r="AH142" s="87"/>
      <c r="AI142" s="87"/>
      <c r="AJ142" s="87"/>
      <c r="AK142" s="87"/>
      <c r="AL142" s="87"/>
    </row>
    <row r="143" spans="1:38" ht="47.25">
      <c r="A143" s="185"/>
      <c r="B143" s="185"/>
      <c r="C143" s="126">
        <v>140</v>
      </c>
      <c r="D143" s="132" t="s">
        <v>236</v>
      </c>
      <c r="E143" s="35" t="s">
        <v>64</v>
      </c>
      <c r="F143" s="35" t="s">
        <v>626</v>
      </c>
      <c r="G143" s="37" t="s">
        <v>628</v>
      </c>
      <c r="H143" s="50" t="s">
        <v>70</v>
      </c>
      <c r="I143" s="48">
        <v>30</v>
      </c>
      <c r="J143" s="48">
        <v>30</v>
      </c>
      <c r="K143" s="59">
        <v>4.68</v>
      </c>
      <c r="L143" s="86">
        <v>100</v>
      </c>
      <c r="M143" s="73">
        <f t="shared" si="4"/>
        <v>50</v>
      </c>
      <c r="N143" s="46" t="str">
        <f t="shared" si="5"/>
        <v>OK</v>
      </c>
      <c r="O143" s="85"/>
      <c r="P143" s="87"/>
      <c r="Q143" s="87">
        <v>50</v>
      </c>
      <c r="R143" s="87"/>
      <c r="S143" s="87"/>
      <c r="T143" s="109"/>
      <c r="U143" s="87"/>
      <c r="V143" s="87"/>
      <c r="W143" s="87"/>
      <c r="X143" s="87"/>
      <c r="Y143" s="87"/>
      <c r="Z143" s="87"/>
      <c r="AA143" s="88"/>
      <c r="AB143" s="88"/>
      <c r="AC143" s="87"/>
      <c r="AD143" s="87"/>
      <c r="AE143" s="87"/>
      <c r="AF143" s="122"/>
      <c r="AG143" s="87"/>
      <c r="AH143" s="87"/>
      <c r="AI143" s="87"/>
      <c r="AJ143" s="87"/>
      <c r="AK143" s="87"/>
      <c r="AL143" s="87"/>
    </row>
    <row r="144" spans="1:38" ht="31.5">
      <c r="A144" s="185"/>
      <c r="B144" s="185"/>
      <c r="C144" s="126">
        <v>141</v>
      </c>
      <c r="D144" s="132" t="s">
        <v>237</v>
      </c>
      <c r="E144" s="35" t="s">
        <v>64</v>
      </c>
      <c r="F144" s="35" t="s">
        <v>626</v>
      </c>
      <c r="G144" s="37" t="s">
        <v>628</v>
      </c>
      <c r="H144" s="50" t="s">
        <v>70</v>
      </c>
      <c r="I144" s="48">
        <v>30</v>
      </c>
      <c r="J144" s="48">
        <v>30</v>
      </c>
      <c r="K144" s="59">
        <v>3.15</v>
      </c>
      <c r="L144" s="86"/>
      <c r="M144" s="73">
        <f t="shared" si="4"/>
        <v>0</v>
      </c>
      <c r="N144" s="46" t="str">
        <f t="shared" si="5"/>
        <v>OK</v>
      </c>
      <c r="O144" s="85"/>
      <c r="P144" s="87"/>
      <c r="Q144" s="87"/>
      <c r="R144" s="87"/>
      <c r="S144" s="87"/>
      <c r="T144" s="87"/>
      <c r="U144" s="87"/>
      <c r="V144" s="87"/>
      <c r="W144" s="87"/>
      <c r="X144" s="87"/>
      <c r="Y144" s="87"/>
      <c r="Z144" s="87"/>
      <c r="AA144" s="88"/>
      <c r="AB144" s="88"/>
      <c r="AC144" s="87"/>
      <c r="AD144" s="87"/>
      <c r="AE144" s="87"/>
      <c r="AF144" s="122"/>
      <c r="AG144" s="87"/>
      <c r="AH144" s="87"/>
      <c r="AI144" s="87"/>
      <c r="AJ144" s="87"/>
      <c r="AK144" s="87"/>
      <c r="AL144" s="87"/>
    </row>
    <row r="145" spans="1:38" ht="31.5">
      <c r="A145" s="185"/>
      <c r="B145" s="185"/>
      <c r="C145" s="126">
        <v>142</v>
      </c>
      <c r="D145" s="132" t="s">
        <v>238</v>
      </c>
      <c r="E145" s="35" t="s">
        <v>64</v>
      </c>
      <c r="F145" s="35" t="s">
        <v>626</v>
      </c>
      <c r="G145" s="37" t="s">
        <v>628</v>
      </c>
      <c r="H145" s="48" t="s">
        <v>70</v>
      </c>
      <c r="I145" s="48">
        <v>30</v>
      </c>
      <c r="J145" s="48">
        <v>30</v>
      </c>
      <c r="K145" s="59">
        <v>5.32</v>
      </c>
      <c r="L145" s="86">
        <v>100</v>
      </c>
      <c r="M145" s="73">
        <f t="shared" si="4"/>
        <v>70</v>
      </c>
      <c r="N145" s="46" t="str">
        <f t="shared" si="5"/>
        <v>OK</v>
      </c>
      <c r="O145" s="85"/>
      <c r="P145" s="87"/>
      <c r="Q145" s="87">
        <v>30</v>
      </c>
      <c r="R145" s="87"/>
      <c r="S145" s="87"/>
      <c r="T145" s="87"/>
      <c r="U145" s="87"/>
      <c r="V145" s="87"/>
      <c r="W145" s="87"/>
      <c r="X145" s="87"/>
      <c r="Y145" s="87"/>
      <c r="Z145" s="87"/>
      <c r="AA145" s="88"/>
      <c r="AB145" s="88"/>
      <c r="AC145" s="87"/>
      <c r="AD145" s="87"/>
      <c r="AE145" s="87"/>
      <c r="AF145" s="122"/>
      <c r="AG145" s="87"/>
      <c r="AH145" s="87"/>
      <c r="AI145" s="87"/>
      <c r="AJ145" s="87"/>
      <c r="AK145" s="87"/>
      <c r="AL145" s="87"/>
    </row>
    <row r="146" spans="1:38" ht="31.5">
      <c r="A146" s="185"/>
      <c r="B146" s="185"/>
      <c r="C146" s="126">
        <v>143</v>
      </c>
      <c r="D146" s="132" t="s">
        <v>476</v>
      </c>
      <c r="E146" s="35" t="s">
        <v>64</v>
      </c>
      <c r="F146" s="35" t="s">
        <v>626</v>
      </c>
      <c r="G146" s="37" t="s">
        <v>628</v>
      </c>
      <c r="H146" s="48" t="s">
        <v>67</v>
      </c>
      <c r="I146" s="48">
        <v>30</v>
      </c>
      <c r="J146" s="48">
        <v>30</v>
      </c>
      <c r="K146" s="59">
        <v>78</v>
      </c>
      <c r="L146" s="86"/>
      <c r="M146" s="73">
        <f t="shared" si="4"/>
        <v>0</v>
      </c>
      <c r="N146" s="46" t="str">
        <f t="shared" si="5"/>
        <v>OK</v>
      </c>
      <c r="O146" s="85"/>
      <c r="P146" s="87"/>
      <c r="Q146" s="87"/>
      <c r="R146" s="87"/>
      <c r="S146" s="87"/>
      <c r="T146" s="87"/>
      <c r="U146" s="87"/>
      <c r="V146" s="87"/>
      <c r="W146" s="87"/>
      <c r="X146" s="87"/>
      <c r="Y146" s="87"/>
      <c r="Z146" s="87"/>
      <c r="AA146" s="88"/>
      <c r="AB146" s="88"/>
      <c r="AC146" s="87"/>
      <c r="AD146" s="87"/>
      <c r="AE146" s="87"/>
      <c r="AF146" s="122"/>
      <c r="AG146" s="87"/>
      <c r="AH146" s="87"/>
      <c r="AI146" s="87"/>
      <c r="AJ146" s="87"/>
      <c r="AK146" s="87"/>
      <c r="AL146" s="87"/>
    </row>
    <row r="147" spans="1:38" ht="31.5">
      <c r="A147" s="185"/>
      <c r="B147" s="185"/>
      <c r="C147" s="126">
        <v>144</v>
      </c>
      <c r="D147" s="132" t="s">
        <v>477</v>
      </c>
      <c r="E147" s="35" t="s">
        <v>64</v>
      </c>
      <c r="F147" s="35" t="s">
        <v>626</v>
      </c>
      <c r="G147" s="37" t="s">
        <v>628</v>
      </c>
      <c r="H147" s="50" t="s">
        <v>67</v>
      </c>
      <c r="I147" s="48">
        <v>30</v>
      </c>
      <c r="J147" s="48">
        <v>30</v>
      </c>
      <c r="K147" s="59">
        <v>4.6100000000000003</v>
      </c>
      <c r="L147" s="86"/>
      <c r="M147" s="73">
        <f t="shared" si="4"/>
        <v>0</v>
      </c>
      <c r="N147" s="46" t="str">
        <f t="shared" si="5"/>
        <v>OK</v>
      </c>
      <c r="O147" s="85"/>
      <c r="P147" s="87"/>
      <c r="Q147" s="87"/>
      <c r="R147" s="87"/>
      <c r="S147" s="87"/>
      <c r="T147" s="109"/>
      <c r="U147" s="87"/>
      <c r="V147" s="87"/>
      <c r="W147" s="87"/>
      <c r="X147" s="87"/>
      <c r="Y147" s="87"/>
      <c r="Z147" s="87"/>
      <c r="AA147" s="88"/>
      <c r="AB147" s="88"/>
      <c r="AC147" s="88"/>
      <c r="AD147" s="87"/>
      <c r="AE147" s="87"/>
      <c r="AF147" s="122"/>
      <c r="AG147" s="87"/>
      <c r="AH147" s="87"/>
      <c r="AI147" s="87"/>
      <c r="AJ147" s="87"/>
      <c r="AK147" s="87"/>
      <c r="AL147" s="87"/>
    </row>
    <row r="148" spans="1:38" ht="31.5">
      <c r="A148" s="185"/>
      <c r="B148" s="185"/>
      <c r="C148" s="126">
        <v>145</v>
      </c>
      <c r="D148" s="132" t="s">
        <v>478</v>
      </c>
      <c r="E148" s="48" t="s">
        <v>64</v>
      </c>
      <c r="F148" s="48" t="s">
        <v>626</v>
      </c>
      <c r="G148" s="37" t="s">
        <v>628</v>
      </c>
      <c r="H148" s="48" t="s">
        <v>67</v>
      </c>
      <c r="I148" s="48">
        <v>30</v>
      </c>
      <c r="J148" s="48">
        <v>30</v>
      </c>
      <c r="K148" s="59">
        <v>25</v>
      </c>
      <c r="L148" s="86"/>
      <c r="M148" s="73">
        <f t="shared" si="4"/>
        <v>0</v>
      </c>
      <c r="N148" s="46" t="str">
        <f t="shared" si="5"/>
        <v>OK</v>
      </c>
      <c r="O148" s="85"/>
      <c r="P148" s="87"/>
      <c r="Q148" s="87"/>
      <c r="R148" s="87"/>
      <c r="S148" s="87"/>
      <c r="T148" s="109"/>
      <c r="U148" s="87"/>
      <c r="V148" s="87"/>
      <c r="W148" s="87"/>
      <c r="X148" s="87"/>
      <c r="Y148" s="87"/>
      <c r="Z148" s="87"/>
      <c r="AA148" s="88"/>
      <c r="AB148" s="88"/>
      <c r="AC148" s="88"/>
      <c r="AD148" s="87"/>
      <c r="AE148" s="87"/>
      <c r="AF148" s="122"/>
      <c r="AG148" s="87"/>
      <c r="AH148" s="87"/>
      <c r="AI148" s="87"/>
      <c r="AJ148" s="87"/>
      <c r="AK148" s="87"/>
      <c r="AL148" s="87"/>
    </row>
    <row r="149" spans="1:38" ht="31.5">
      <c r="A149" s="185"/>
      <c r="B149" s="185"/>
      <c r="C149" s="126">
        <v>146</v>
      </c>
      <c r="D149" s="132" t="s">
        <v>479</v>
      </c>
      <c r="E149" s="48" t="s">
        <v>64</v>
      </c>
      <c r="F149" s="48" t="s">
        <v>626</v>
      </c>
      <c r="G149" s="37" t="s">
        <v>628</v>
      </c>
      <c r="H149" s="48" t="s">
        <v>67</v>
      </c>
      <c r="I149" s="48">
        <v>30</v>
      </c>
      <c r="J149" s="48">
        <v>30</v>
      </c>
      <c r="K149" s="59">
        <v>4.8600000000000003</v>
      </c>
      <c r="L149" s="86"/>
      <c r="M149" s="73">
        <f t="shared" si="4"/>
        <v>0</v>
      </c>
      <c r="N149" s="46" t="str">
        <f t="shared" si="5"/>
        <v>OK</v>
      </c>
      <c r="O149" s="85"/>
      <c r="P149" s="87"/>
      <c r="Q149" s="87"/>
      <c r="R149" s="87"/>
      <c r="S149" s="87"/>
      <c r="T149" s="87"/>
      <c r="U149" s="87"/>
      <c r="V149" s="87"/>
      <c r="W149" s="87"/>
      <c r="X149" s="87"/>
      <c r="Y149" s="87"/>
      <c r="Z149" s="87"/>
      <c r="AA149" s="88"/>
      <c r="AB149" s="88"/>
      <c r="AC149" s="88"/>
      <c r="AD149" s="87"/>
      <c r="AE149" s="87"/>
      <c r="AF149" s="122"/>
      <c r="AG149" s="87"/>
      <c r="AH149" s="87"/>
      <c r="AI149" s="87"/>
      <c r="AJ149" s="87"/>
      <c r="AK149" s="87"/>
      <c r="AL149" s="87"/>
    </row>
    <row r="150" spans="1:38" ht="31.5">
      <c r="A150" s="185"/>
      <c r="B150" s="185"/>
      <c r="C150" s="126">
        <v>147</v>
      </c>
      <c r="D150" s="132" t="s">
        <v>480</v>
      </c>
      <c r="E150" s="48" t="s">
        <v>64</v>
      </c>
      <c r="F150" s="48" t="s">
        <v>626</v>
      </c>
      <c r="G150" s="130" t="s">
        <v>628</v>
      </c>
      <c r="H150" s="48" t="s">
        <v>67</v>
      </c>
      <c r="I150" s="48">
        <v>30</v>
      </c>
      <c r="J150" s="48">
        <v>30</v>
      </c>
      <c r="K150" s="59">
        <v>9</v>
      </c>
      <c r="L150" s="86"/>
      <c r="M150" s="73">
        <f t="shared" si="4"/>
        <v>0</v>
      </c>
      <c r="N150" s="46" t="str">
        <f t="shared" si="5"/>
        <v>OK</v>
      </c>
      <c r="O150" s="85"/>
      <c r="P150" s="87"/>
      <c r="Q150" s="87"/>
      <c r="R150" s="87"/>
      <c r="S150" s="87"/>
      <c r="T150" s="87"/>
      <c r="U150" s="87"/>
      <c r="V150" s="87"/>
      <c r="W150" s="87"/>
      <c r="X150" s="87"/>
      <c r="Y150" s="87"/>
      <c r="Z150" s="87"/>
      <c r="AA150" s="121"/>
      <c r="AB150" s="88"/>
      <c r="AC150" s="87"/>
      <c r="AD150" s="87"/>
      <c r="AE150" s="87"/>
      <c r="AF150" s="122"/>
      <c r="AG150" s="87"/>
      <c r="AH150" s="87"/>
      <c r="AI150" s="87"/>
      <c r="AJ150" s="87"/>
      <c r="AK150" s="87"/>
      <c r="AL150" s="87"/>
    </row>
    <row r="151" spans="1:38" ht="15.75">
      <c r="A151" s="185"/>
      <c r="B151" s="185"/>
      <c r="C151" s="126">
        <v>148</v>
      </c>
      <c r="D151" s="132" t="s">
        <v>481</v>
      </c>
      <c r="E151" s="48" t="s">
        <v>64</v>
      </c>
      <c r="F151" s="48" t="s">
        <v>626</v>
      </c>
      <c r="G151" s="37" t="s">
        <v>628</v>
      </c>
      <c r="H151" s="48" t="s">
        <v>67</v>
      </c>
      <c r="I151" s="48">
        <v>30</v>
      </c>
      <c r="J151" s="48">
        <v>30</v>
      </c>
      <c r="K151" s="59">
        <v>1.46</v>
      </c>
      <c r="L151" s="86"/>
      <c r="M151" s="73">
        <f t="shared" si="4"/>
        <v>0</v>
      </c>
      <c r="N151" s="46" t="str">
        <f t="shared" si="5"/>
        <v>OK</v>
      </c>
      <c r="O151" s="85"/>
      <c r="P151" s="87"/>
      <c r="Q151" s="87"/>
      <c r="R151" s="87"/>
      <c r="S151" s="87"/>
      <c r="T151" s="87"/>
      <c r="U151" s="87"/>
      <c r="V151" s="87"/>
      <c r="W151" s="87"/>
      <c r="X151" s="87"/>
      <c r="Y151" s="87"/>
      <c r="Z151" s="87"/>
      <c r="AA151" s="121"/>
      <c r="AB151" s="88"/>
      <c r="AC151" s="87"/>
      <c r="AD151" s="87"/>
      <c r="AE151" s="87"/>
      <c r="AF151" s="122"/>
      <c r="AG151" s="87"/>
      <c r="AH151" s="87"/>
      <c r="AI151" s="87"/>
      <c r="AJ151" s="87"/>
      <c r="AK151" s="87"/>
      <c r="AL151" s="87"/>
    </row>
    <row r="152" spans="1:38" ht="15.75">
      <c r="A152" s="185"/>
      <c r="B152" s="185"/>
      <c r="C152" s="126">
        <v>149</v>
      </c>
      <c r="D152" s="132" t="s">
        <v>482</v>
      </c>
      <c r="E152" s="48" t="s">
        <v>64</v>
      </c>
      <c r="F152" s="48" t="s">
        <v>626</v>
      </c>
      <c r="G152" s="37" t="s">
        <v>628</v>
      </c>
      <c r="H152" s="48" t="s">
        <v>67</v>
      </c>
      <c r="I152" s="48">
        <v>30</v>
      </c>
      <c r="J152" s="48">
        <v>30</v>
      </c>
      <c r="K152" s="59">
        <v>29.63</v>
      </c>
      <c r="L152" s="86"/>
      <c r="M152" s="73">
        <f t="shared" si="4"/>
        <v>0</v>
      </c>
      <c r="N152" s="46" t="str">
        <f t="shared" si="5"/>
        <v>OK</v>
      </c>
      <c r="O152" s="85"/>
      <c r="P152" s="87"/>
      <c r="Q152" s="87"/>
      <c r="R152" s="115"/>
      <c r="S152" s="87"/>
      <c r="T152" s="87"/>
      <c r="U152" s="87"/>
      <c r="V152" s="87"/>
      <c r="W152" s="115"/>
      <c r="X152" s="115"/>
      <c r="Y152" s="87"/>
      <c r="Z152" s="87"/>
      <c r="AA152" s="88"/>
      <c r="AB152" s="88"/>
      <c r="AC152" s="87"/>
      <c r="AD152" s="87"/>
      <c r="AE152" s="87"/>
      <c r="AF152" s="122"/>
      <c r="AG152" s="87"/>
      <c r="AH152" s="87"/>
      <c r="AI152" s="87"/>
      <c r="AJ152" s="87"/>
      <c r="AK152" s="87"/>
      <c r="AL152" s="87"/>
    </row>
    <row r="153" spans="1:38" ht="31.5">
      <c r="A153" s="185"/>
      <c r="B153" s="185"/>
      <c r="C153" s="126">
        <v>150</v>
      </c>
      <c r="D153" s="132" t="s">
        <v>483</v>
      </c>
      <c r="E153" s="35" t="s">
        <v>64</v>
      </c>
      <c r="F153" s="35" t="s">
        <v>626</v>
      </c>
      <c r="G153" s="37" t="s">
        <v>628</v>
      </c>
      <c r="H153" s="50" t="s">
        <v>67</v>
      </c>
      <c r="I153" s="48">
        <v>30</v>
      </c>
      <c r="J153" s="48">
        <v>30</v>
      </c>
      <c r="K153" s="59">
        <v>21.65</v>
      </c>
      <c r="L153" s="86"/>
      <c r="M153" s="73">
        <f t="shared" si="4"/>
        <v>0</v>
      </c>
      <c r="N153" s="46" t="str">
        <f t="shared" si="5"/>
        <v>OK</v>
      </c>
      <c r="O153" s="85"/>
      <c r="P153" s="87"/>
      <c r="Q153" s="87"/>
      <c r="R153" s="115"/>
      <c r="S153" s="87"/>
      <c r="T153" s="87"/>
      <c r="U153" s="87"/>
      <c r="V153" s="87"/>
      <c r="W153" s="115"/>
      <c r="X153" s="115"/>
      <c r="Y153" s="87"/>
      <c r="Z153" s="87"/>
      <c r="AA153" s="88"/>
      <c r="AB153" s="88"/>
      <c r="AC153" s="87"/>
      <c r="AD153" s="87"/>
      <c r="AE153" s="87"/>
      <c r="AF153" s="122"/>
      <c r="AG153" s="87"/>
      <c r="AH153" s="87"/>
      <c r="AI153" s="87"/>
      <c r="AJ153" s="87"/>
      <c r="AK153" s="87"/>
      <c r="AL153" s="87"/>
    </row>
    <row r="154" spans="1:38" ht="31.5">
      <c r="A154" s="185"/>
      <c r="B154" s="185"/>
      <c r="C154" s="126">
        <v>151</v>
      </c>
      <c r="D154" s="132" t="s">
        <v>484</v>
      </c>
      <c r="E154" s="35" t="s">
        <v>64</v>
      </c>
      <c r="F154" s="35" t="s">
        <v>626</v>
      </c>
      <c r="G154" s="37" t="s">
        <v>628</v>
      </c>
      <c r="H154" s="50" t="s">
        <v>67</v>
      </c>
      <c r="I154" s="48">
        <v>30</v>
      </c>
      <c r="J154" s="48">
        <v>30</v>
      </c>
      <c r="K154" s="59">
        <v>19.670000000000002</v>
      </c>
      <c r="L154" s="86"/>
      <c r="M154" s="73">
        <f t="shared" si="4"/>
        <v>0</v>
      </c>
      <c r="N154" s="46" t="str">
        <f t="shared" si="5"/>
        <v>OK</v>
      </c>
      <c r="O154" s="85"/>
      <c r="P154" s="87"/>
      <c r="Q154" s="87"/>
      <c r="R154" s="87"/>
      <c r="S154" s="87"/>
      <c r="T154" s="87"/>
      <c r="U154" s="87"/>
      <c r="V154" s="87"/>
      <c r="W154" s="87"/>
      <c r="X154" s="87"/>
      <c r="Y154" s="87"/>
      <c r="Z154" s="87"/>
      <c r="AA154" s="88"/>
      <c r="AB154" s="88"/>
      <c r="AC154" s="87"/>
      <c r="AD154" s="87"/>
      <c r="AE154" s="87"/>
      <c r="AF154" s="122"/>
      <c r="AG154" s="87"/>
      <c r="AH154" s="87"/>
      <c r="AI154" s="87"/>
      <c r="AJ154" s="87"/>
      <c r="AK154" s="87"/>
      <c r="AL154" s="87"/>
    </row>
    <row r="155" spans="1:38" ht="31.5">
      <c r="A155" s="185"/>
      <c r="B155" s="185"/>
      <c r="C155" s="126">
        <v>152</v>
      </c>
      <c r="D155" s="132" t="s">
        <v>485</v>
      </c>
      <c r="E155" s="35" t="s">
        <v>64</v>
      </c>
      <c r="F155" s="35" t="s">
        <v>626</v>
      </c>
      <c r="G155" s="37" t="s">
        <v>628</v>
      </c>
      <c r="H155" s="50" t="s">
        <v>67</v>
      </c>
      <c r="I155" s="48">
        <v>30</v>
      </c>
      <c r="J155" s="48">
        <v>30</v>
      </c>
      <c r="K155" s="59">
        <v>8.43</v>
      </c>
      <c r="L155" s="86"/>
      <c r="M155" s="73">
        <f t="shared" si="4"/>
        <v>0</v>
      </c>
      <c r="N155" s="46" t="str">
        <f t="shared" si="5"/>
        <v>OK</v>
      </c>
      <c r="O155" s="85"/>
      <c r="P155" s="87"/>
      <c r="Q155" s="87"/>
      <c r="R155" s="87"/>
      <c r="S155" s="87"/>
      <c r="T155" s="87"/>
      <c r="U155" s="87"/>
      <c r="V155" s="87"/>
      <c r="W155" s="87"/>
      <c r="X155" s="87"/>
      <c r="Y155" s="87"/>
      <c r="Z155" s="87"/>
      <c r="AA155" s="88"/>
      <c r="AB155" s="88"/>
      <c r="AC155" s="87"/>
      <c r="AD155" s="87"/>
      <c r="AE155" s="87"/>
      <c r="AF155" s="122"/>
      <c r="AG155" s="87"/>
      <c r="AH155" s="87"/>
      <c r="AI155" s="87"/>
      <c r="AJ155" s="87"/>
      <c r="AK155" s="87"/>
      <c r="AL155" s="87"/>
    </row>
    <row r="156" spans="1:38" ht="47.25">
      <c r="A156" s="185"/>
      <c r="B156" s="185"/>
      <c r="C156" s="126">
        <v>153</v>
      </c>
      <c r="D156" s="132" t="s">
        <v>239</v>
      </c>
      <c r="E156" s="35" t="s">
        <v>66</v>
      </c>
      <c r="F156" s="35" t="s">
        <v>626</v>
      </c>
      <c r="G156" s="37" t="s">
        <v>628</v>
      </c>
      <c r="H156" s="50" t="s">
        <v>70</v>
      </c>
      <c r="I156" s="48">
        <v>30</v>
      </c>
      <c r="J156" s="48">
        <v>30</v>
      </c>
      <c r="K156" s="59">
        <v>0.64</v>
      </c>
      <c r="L156" s="86">
        <v>200</v>
      </c>
      <c r="M156" s="73">
        <f t="shared" si="4"/>
        <v>200</v>
      </c>
      <c r="N156" s="46" t="str">
        <f t="shared" si="5"/>
        <v>OK</v>
      </c>
      <c r="O156" s="85"/>
      <c r="P156" s="87"/>
      <c r="Q156" s="87"/>
      <c r="R156" s="87"/>
      <c r="S156" s="87"/>
      <c r="T156" s="109"/>
      <c r="U156" s="87"/>
      <c r="V156" s="87"/>
      <c r="W156" s="87"/>
      <c r="X156" s="87"/>
      <c r="Y156" s="87"/>
      <c r="Z156" s="87"/>
      <c r="AA156" s="88"/>
      <c r="AB156" s="88"/>
      <c r="AC156" s="88"/>
      <c r="AD156" s="87"/>
      <c r="AE156" s="87"/>
      <c r="AF156" s="122"/>
      <c r="AG156" s="87"/>
      <c r="AH156" s="87"/>
      <c r="AI156" s="87"/>
      <c r="AJ156" s="87"/>
      <c r="AK156" s="87"/>
      <c r="AL156" s="87"/>
    </row>
    <row r="157" spans="1:38" ht="15.75">
      <c r="A157" s="186"/>
      <c r="B157" s="186"/>
      <c r="C157" s="126">
        <v>154</v>
      </c>
      <c r="D157" s="132" t="s">
        <v>40</v>
      </c>
      <c r="E157" s="35" t="s">
        <v>64</v>
      </c>
      <c r="F157" s="35" t="s">
        <v>643</v>
      </c>
      <c r="G157" s="37" t="s">
        <v>644</v>
      </c>
      <c r="H157" s="50" t="s">
        <v>67</v>
      </c>
      <c r="I157" s="48">
        <v>30</v>
      </c>
      <c r="J157" s="48">
        <v>30</v>
      </c>
      <c r="K157" s="59">
        <v>2.86</v>
      </c>
      <c r="L157" s="86">
        <v>30</v>
      </c>
      <c r="M157" s="73">
        <f t="shared" si="4"/>
        <v>30</v>
      </c>
      <c r="N157" s="46" t="str">
        <f t="shared" si="5"/>
        <v>OK</v>
      </c>
      <c r="O157" s="85"/>
      <c r="P157" s="87"/>
      <c r="Q157" s="87"/>
      <c r="R157" s="115"/>
      <c r="S157" s="87"/>
      <c r="T157" s="109"/>
      <c r="U157" s="87"/>
      <c r="V157" s="87"/>
      <c r="W157" s="115"/>
      <c r="X157" s="115"/>
      <c r="Y157" s="87"/>
      <c r="Z157" s="87"/>
      <c r="AA157" s="88"/>
      <c r="AB157" s="88"/>
      <c r="AC157" s="87"/>
      <c r="AD157" s="87"/>
      <c r="AE157" s="87"/>
      <c r="AF157" s="122"/>
      <c r="AG157" s="87"/>
      <c r="AH157" s="87"/>
      <c r="AI157" s="87"/>
      <c r="AJ157" s="87"/>
      <c r="AK157" s="87"/>
      <c r="AL157" s="87"/>
    </row>
    <row r="158" spans="1:38" ht="63">
      <c r="A158" s="190" t="s">
        <v>474</v>
      </c>
      <c r="B158" s="190">
        <v>3</v>
      </c>
      <c r="C158" s="125">
        <v>155</v>
      </c>
      <c r="D158" s="131" t="s">
        <v>486</v>
      </c>
      <c r="E158" s="34" t="s">
        <v>64</v>
      </c>
      <c r="F158" s="34" t="s">
        <v>645</v>
      </c>
      <c r="G158" s="51" t="s">
        <v>646</v>
      </c>
      <c r="H158" s="34" t="s">
        <v>31</v>
      </c>
      <c r="I158" s="47">
        <v>30</v>
      </c>
      <c r="J158" s="47">
        <v>30</v>
      </c>
      <c r="K158" s="58">
        <v>22</v>
      </c>
      <c r="L158" s="86">
        <v>5</v>
      </c>
      <c r="M158" s="73">
        <f t="shared" si="4"/>
        <v>5</v>
      </c>
      <c r="N158" s="46" t="str">
        <f t="shared" si="5"/>
        <v>OK</v>
      </c>
      <c r="O158" s="85"/>
      <c r="P158" s="87"/>
      <c r="Q158" s="87"/>
      <c r="R158" s="115"/>
      <c r="S158" s="87"/>
      <c r="T158" s="87"/>
      <c r="U158" s="87"/>
      <c r="V158" s="87"/>
      <c r="W158" s="115"/>
      <c r="X158" s="115"/>
      <c r="Y158" s="87"/>
      <c r="Z158" s="87"/>
      <c r="AA158" s="88"/>
      <c r="AB158" s="88"/>
      <c r="AC158" s="87"/>
      <c r="AD158" s="87"/>
      <c r="AE158" s="87"/>
      <c r="AF158" s="122"/>
      <c r="AG158" s="87"/>
      <c r="AH158" s="87"/>
      <c r="AI158" s="87"/>
      <c r="AJ158" s="87"/>
      <c r="AK158" s="87"/>
      <c r="AL158" s="87"/>
    </row>
    <row r="159" spans="1:38" ht="78.75">
      <c r="A159" s="191"/>
      <c r="B159" s="191"/>
      <c r="C159" s="125">
        <v>156</v>
      </c>
      <c r="D159" s="131" t="s">
        <v>240</v>
      </c>
      <c r="E159" s="34" t="s">
        <v>64</v>
      </c>
      <c r="F159" s="34" t="s">
        <v>629</v>
      </c>
      <c r="G159" s="51" t="s">
        <v>647</v>
      </c>
      <c r="H159" s="52" t="s">
        <v>31</v>
      </c>
      <c r="I159" s="47">
        <v>30</v>
      </c>
      <c r="J159" s="47">
        <v>30</v>
      </c>
      <c r="K159" s="58">
        <v>4.7</v>
      </c>
      <c r="L159" s="86">
        <v>30</v>
      </c>
      <c r="M159" s="73">
        <f t="shared" si="4"/>
        <v>30</v>
      </c>
      <c r="N159" s="46" t="str">
        <f t="shared" si="5"/>
        <v>OK</v>
      </c>
      <c r="O159" s="85"/>
      <c r="P159" s="87"/>
      <c r="Q159" s="87"/>
      <c r="R159" s="115"/>
      <c r="S159" s="87"/>
      <c r="T159" s="87"/>
      <c r="U159" s="87"/>
      <c r="V159" s="87"/>
      <c r="W159" s="115"/>
      <c r="X159" s="115"/>
      <c r="Y159" s="87"/>
      <c r="Z159" s="87"/>
      <c r="AA159" s="88"/>
      <c r="AB159" s="88"/>
      <c r="AC159" s="87"/>
      <c r="AD159" s="87"/>
      <c r="AE159" s="87"/>
      <c r="AF159" s="122"/>
      <c r="AG159" s="87"/>
      <c r="AH159" s="87"/>
      <c r="AI159" s="87"/>
      <c r="AJ159" s="87"/>
      <c r="AK159" s="87"/>
      <c r="AL159" s="87"/>
    </row>
    <row r="160" spans="1:38" ht="31.5">
      <c r="A160" s="191"/>
      <c r="B160" s="191"/>
      <c r="C160" s="125">
        <v>157</v>
      </c>
      <c r="D160" s="131" t="s">
        <v>241</v>
      </c>
      <c r="E160" s="34" t="s">
        <v>66</v>
      </c>
      <c r="F160" s="34" t="s">
        <v>648</v>
      </c>
      <c r="G160" s="51" t="s">
        <v>649</v>
      </c>
      <c r="H160" s="52" t="s">
        <v>67</v>
      </c>
      <c r="I160" s="47">
        <v>30</v>
      </c>
      <c r="J160" s="47">
        <v>30</v>
      </c>
      <c r="K160" s="58">
        <v>47.62</v>
      </c>
      <c r="L160" s="86">
        <v>10</v>
      </c>
      <c r="M160" s="73">
        <f t="shared" si="4"/>
        <v>8</v>
      </c>
      <c r="N160" s="46" t="str">
        <f t="shared" si="5"/>
        <v>OK</v>
      </c>
      <c r="O160" s="85"/>
      <c r="P160" s="87"/>
      <c r="Q160" s="87"/>
      <c r="R160" s="87">
        <v>2</v>
      </c>
      <c r="S160" s="87"/>
      <c r="T160" s="87"/>
      <c r="U160" s="87"/>
      <c r="V160" s="87"/>
      <c r="W160" s="87"/>
      <c r="X160" s="87"/>
      <c r="Y160" s="87"/>
      <c r="Z160" s="87"/>
      <c r="AA160" s="88"/>
      <c r="AB160" s="88"/>
      <c r="AC160" s="87"/>
      <c r="AD160" s="87"/>
      <c r="AE160" s="87"/>
      <c r="AF160" s="122"/>
      <c r="AG160" s="87"/>
      <c r="AH160" s="87"/>
      <c r="AI160" s="87"/>
      <c r="AJ160" s="87"/>
      <c r="AK160" s="87"/>
      <c r="AL160" s="87"/>
    </row>
    <row r="161" spans="1:38" ht="31.5">
      <c r="A161" s="191"/>
      <c r="B161" s="191"/>
      <c r="C161" s="125">
        <v>158</v>
      </c>
      <c r="D161" s="131" t="s">
        <v>487</v>
      </c>
      <c r="E161" s="34" t="s">
        <v>66</v>
      </c>
      <c r="F161" s="34" t="s">
        <v>648</v>
      </c>
      <c r="G161" s="51" t="s">
        <v>649</v>
      </c>
      <c r="H161" s="47" t="s">
        <v>67</v>
      </c>
      <c r="I161" s="47">
        <v>30</v>
      </c>
      <c r="J161" s="47">
        <v>30</v>
      </c>
      <c r="K161" s="58">
        <v>50</v>
      </c>
      <c r="L161" s="86">
        <v>10</v>
      </c>
      <c r="M161" s="73">
        <f t="shared" si="4"/>
        <v>5</v>
      </c>
      <c r="N161" s="46" t="str">
        <f t="shared" si="5"/>
        <v>OK</v>
      </c>
      <c r="O161" s="85"/>
      <c r="P161" s="87"/>
      <c r="Q161" s="87"/>
      <c r="R161" s="87">
        <v>5</v>
      </c>
      <c r="S161" s="87"/>
      <c r="T161" s="87"/>
      <c r="U161" s="87"/>
      <c r="V161" s="87"/>
      <c r="W161" s="87"/>
      <c r="X161" s="87"/>
      <c r="Y161" s="87"/>
      <c r="Z161" s="87"/>
      <c r="AA161" s="88"/>
      <c r="AB161" s="88"/>
      <c r="AC161" s="87"/>
      <c r="AD161" s="87"/>
      <c r="AE161" s="87"/>
      <c r="AF161" s="122"/>
      <c r="AG161" s="87"/>
      <c r="AH161" s="87"/>
      <c r="AI161" s="87"/>
      <c r="AJ161" s="87"/>
      <c r="AK161" s="87"/>
      <c r="AL161" s="87"/>
    </row>
    <row r="162" spans="1:38" ht="126">
      <c r="A162" s="191"/>
      <c r="B162" s="191"/>
      <c r="C162" s="125">
        <v>159</v>
      </c>
      <c r="D162" s="131" t="s">
        <v>488</v>
      </c>
      <c r="E162" s="34" t="s">
        <v>64</v>
      </c>
      <c r="F162" s="34" t="s">
        <v>650</v>
      </c>
      <c r="G162" s="51" t="s">
        <v>651</v>
      </c>
      <c r="H162" s="47" t="s">
        <v>31</v>
      </c>
      <c r="I162" s="47">
        <v>30</v>
      </c>
      <c r="J162" s="47">
        <v>30</v>
      </c>
      <c r="K162" s="58">
        <v>20</v>
      </c>
      <c r="L162" s="86">
        <v>25</v>
      </c>
      <c r="M162" s="73">
        <f t="shared" si="4"/>
        <v>10</v>
      </c>
      <c r="N162" s="46" t="str">
        <f t="shared" si="5"/>
        <v>OK</v>
      </c>
      <c r="O162" s="85"/>
      <c r="P162" s="87"/>
      <c r="Q162" s="87">
        <v>15</v>
      </c>
      <c r="R162" s="115"/>
      <c r="S162" s="87"/>
      <c r="T162" s="87"/>
      <c r="U162" s="87"/>
      <c r="V162" s="87"/>
      <c r="W162" s="115"/>
      <c r="X162" s="115"/>
      <c r="Y162" s="87"/>
      <c r="Z162" s="87"/>
      <c r="AA162" s="88"/>
      <c r="AB162" s="88"/>
      <c r="AC162" s="87"/>
      <c r="AD162" s="87"/>
      <c r="AE162" s="87"/>
      <c r="AF162" s="122"/>
      <c r="AG162" s="87"/>
      <c r="AH162" s="87"/>
      <c r="AI162" s="87"/>
      <c r="AJ162" s="87"/>
      <c r="AK162" s="87"/>
      <c r="AL162" s="87"/>
    </row>
    <row r="163" spans="1:38" ht="47.25">
      <c r="A163" s="191"/>
      <c r="B163" s="191"/>
      <c r="C163" s="125">
        <v>160</v>
      </c>
      <c r="D163" s="131" t="s">
        <v>242</v>
      </c>
      <c r="E163" s="34" t="s">
        <v>64</v>
      </c>
      <c r="F163" s="34" t="s">
        <v>652</v>
      </c>
      <c r="G163" s="51" t="s">
        <v>653</v>
      </c>
      <c r="H163" s="52" t="s">
        <v>31</v>
      </c>
      <c r="I163" s="47">
        <v>30</v>
      </c>
      <c r="J163" s="47">
        <v>30</v>
      </c>
      <c r="K163" s="58">
        <v>35</v>
      </c>
      <c r="L163" s="86">
        <v>20</v>
      </c>
      <c r="M163" s="73">
        <f t="shared" si="4"/>
        <v>20</v>
      </c>
      <c r="N163" s="46" t="str">
        <f t="shared" si="5"/>
        <v>OK</v>
      </c>
      <c r="O163" s="85"/>
      <c r="P163" s="87"/>
      <c r="Q163" s="87"/>
      <c r="R163" s="115"/>
      <c r="S163" s="87"/>
      <c r="T163" s="87"/>
      <c r="U163" s="87"/>
      <c r="V163" s="87"/>
      <c r="W163" s="115"/>
      <c r="X163" s="115"/>
      <c r="Y163" s="87"/>
      <c r="Z163" s="87"/>
      <c r="AA163" s="88"/>
      <c r="AB163" s="88"/>
      <c r="AC163" s="87"/>
      <c r="AD163" s="87"/>
      <c r="AE163" s="87"/>
      <c r="AF163" s="122"/>
      <c r="AG163" s="87"/>
      <c r="AH163" s="87"/>
      <c r="AI163" s="87"/>
      <c r="AJ163" s="87"/>
      <c r="AK163" s="87"/>
      <c r="AL163" s="87"/>
    </row>
    <row r="164" spans="1:38" ht="47.25">
      <c r="A164" s="191"/>
      <c r="B164" s="191"/>
      <c r="C164" s="125">
        <v>161</v>
      </c>
      <c r="D164" s="131" t="s">
        <v>243</v>
      </c>
      <c r="E164" s="34" t="s">
        <v>64</v>
      </c>
      <c r="F164" s="34" t="s">
        <v>652</v>
      </c>
      <c r="G164" s="51" t="s">
        <v>654</v>
      </c>
      <c r="H164" s="52" t="s">
        <v>31</v>
      </c>
      <c r="I164" s="47">
        <v>30</v>
      </c>
      <c r="J164" s="47">
        <v>30</v>
      </c>
      <c r="K164" s="58">
        <v>59.35</v>
      </c>
      <c r="L164" s="86">
        <v>20</v>
      </c>
      <c r="M164" s="73">
        <f t="shared" si="4"/>
        <v>20</v>
      </c>
      <c r="N164" s="46" t="str">
        <f t="shared" si="5"/>
        <v>OK</v>
      </c>
      <c r="O164" s="85"/>
      <c r="P164" s="87"/>
      <c r="Q164" s="87"/>
      <c r="R164" s="87"/>
      <c r="S164" s="87"/>
      <c r="T164" s="109"/>
      <c r="U164" s="87"/>
      <c r="V164" s="87"/>
      <c r="W164" s="87"/>
      <c r="X164" s="87"/>
      <c r="Y164" s="87"/>
      <c r="Z164" s="87"/>
      <c r="AA164" s="88"/>
      <c r="AB164" s="88"/>
      <c r="AC164" s="87"/>
      <c r="AD164" s="87"/>
      <c r="AE164" s="87"/>
      <c r="AF164" s="122"/>
      <c r="AG164" s="87"/>
      <c r="AH164" s="87"/>
      <c r="AI164" s="87"/>
      <c r="AJ164" s="87"/>
      <c r="AK164" s="87"/>
      <c r="AL164" s="87"/>
    </row>
    <row r="165" spans="1:38" ht="47.25">
      <c r="A165" s="191"/>
      <c r="B165" s="191"/>
      <c r="C165" s="125">
        <v>162</v>
      </c>
      <c r="D165" s="131" t="s">
        <v>244</v>
      </c>
      <c r="E165" s="34" t="s">
        <v>64</v>
      </c>
      <c r="F165" s="34" t="s">
        <v>655</v>
      </c>
      <c r="G165" s="51" t="s">
        <v>656</v>
      </c>
      <c r="H165" s="53" t="s">
        <v>31</v>
      </c>
      <c r="I165" s="47">
        <v>30</v>
      </c>
      <c r="J165" s="47">
        <v>30</v>
      </c>
      <c r="K165" s="58">
        <v>372</v>
      </c>
      <c r="L165" s="86">
        <v>4</v>
      </c>
      <c r="M165" s="73">
        <f t="shared" si="4"/>
        <v>4</v>
      </c>
      <c r="N165" s="46" t="str">
        <f t="shared" si="5"/>
        <v>OK</v>
      </c>
      <c r="O165" s="85"/>
      <c r="P165" s="87"/>
      <c r="Q165" s="87"/>
      <c r="R165" s="87"/>
      <c r="S165" s="87"/>
      <c r="T165" s="109"/>
      <c r="U165" s="87"/>
      <c r="V165" s="87"/>
      <c r="W165" s="87"/>
      <c r="X165" s="87"/>
      <c r="Y165" s="87"/>
      <c r="Z165" s="87"/>
      <c r="AA165" s="88"/>
      <c r="AB165" s="88"/>
      <c r="AC165" s="87"/>
      <c r="AD165" s="87"/>
      <c r="AE165" s="87"/>
      <c r="AF165" s="122"/>
      <c r="AG165" s="87"/>
      <c r="AH165" s="87"/>
      <c r="AI165" s="87"/>
      <c r="AJ165" s="87"/>
      <c r="AK165" s="87"/>
      <c r="AL165" s="87"/>
    </row>
    <row r="166" spans="1:38" ht="78.75">
      <c r="A166" s="191"/>
      <c r="B166" s="191"/>
      <c r="C166" s="125">
        <v>163</v>
      </c>
      <c r="D166" s="131" t="s">
        <v>245</v>
      </c>
      <c r="E166" s="34" t="s">
        <v>64</v>
      </c>
      <c r="F166" s="34" t="s">
        <v>657</v>
      </c>
      <c r="G166" s="51" t="s">
        <v>658</v>
      </c>
      <c r="H166" s="47" t="s">
        <v>70</v>
      </c>
      <c r="I166" s="47">
        <v>30</v>
      </c>
      <c r="J166" s="47">
        <v>30</v>
      </c>
      <c r="K166" s="58">
        <v>20</v>
      </c>
      <c r="L166" s="86">
        <v>20</v>
      </c>
      <c r="M166" s="73">
        <f t="shared" si="4"/>
        <v>20</v>
      </c>
      <c r="N166" s="46" t="str">
        <f t="shared" si="5"/>
        <v>OK</v>
      </c>
      <c r="O166" s="85"/>
      <c r="P166" s="87"/>
      <c r="Q166" s="87"/>
      <c r="R166" s="87"/>
      <c r="S166" s="87"/>
      <c r="T166" s="109"/>
      <c r="U166" s="87"/>
      <c r="V166" s="87"/>
      <c r="W166" s="87"/>
      <c r="X166" s="87"/>
      <c r="Y166" s="87"/>
      <c r="Z166" s="87"/>
      <c r="AA166" s="88"/>
      <c r="AB166" s="88"/>
      <c r="AC166" s="88"/>
      <c r="AD166" s="87"/>
      <c r="AE166" s="87"/>
      <c r="AF166" s="122"/>
      <c r="AG166" s="87"/>
      <c r="AH166" s="87"/>
      <c r="AI166" s="87"/>
      <c r="AJ166" s="87"/>
      <c r="AK166" s="87"/>
      <c r="AL166" s="87"/>
    </row>
    <row r="167" spans="1:38" ht="78.75">
      <c r="A167" s="191"/>
      <c r="B167" s="191"/>
      <c r="C167" s="125">
        <v>164</v>
      </c>
      <c r="D167" s="131" t="s">
        <v>246</v>
      </c>
      <c r="E167" s="34" t="s">
        <v>64</v>
      </c>
      <c r="F167" s="34" t="s">
        <v>657</v>
      </c>
      <c r="G167" s="51" t="s">
        <v>659</v>
      </c>
      <c r="H167" s="34" t="s">
        <v>70</v>
      </c>
      <c r="I167" s="47">
        <v>30</v>
      </c>
      <c r="J167" s="47">
        <v>30</v>
      </c>
      <c r="K167" s="58">
        <v>23</v>
      </c>
      <c r="L167" s="86">
        <v>20</v>
      </c>
      <c r="M167" s="73">
        <f t="shared" si="4"/>
        <v>20</v>
      </c>
      <c r="N167" s="46" t="str">
        <f t="shared" si="5"/>
        <v>OK</v>
      </c>
      <c r="O167" s="85"/>
      <c r="P167" s="87"/>
      <c r="Q167" s="87"/>
      <c r="R167" s="115"/>
      <c r="S167" s="87"/>
      <c r="T167" s="87"/>
      <c r="U167" s="87"/>
      <c r="V167" s="87"/>
      <c r="W167" s="115"/>
      <c r="X167" s="115"/>
      <c r="Y167" s="87"/>
      <c r="Z167" s="87"/>
      <c r="AA167" s="88"/>
      <c r="AB167" s="88"/>
      <c r="AC167" s="88"/>
      <c r="AD167" s="87"/>
      <c r="AE167" s="87"/>
      <c r="AF167" s="122"/>
      <c r="AG167" s="87"/>
      <c r="AH167" s="87"/>
      <c r="AI167" s="87"/>
      <c r="AJ167" s="87"/>
      <c r="AK167" s="87"/>
      <c r="AL167" s="87"/>
    </row>
    <row r="168" spans="1:38" ht="31.5">
      <c r="A168" s="191"/>
      <c r="B168" s="191"/>
      <c r="C168" s="125">
        <v>165</v>
      </c>
      <c r="D168" s="131" t="s">
        <v>247</v>
      </c>
      <c r="E168" s="34" t="s">
        <v>64</v>
      </c>
      <c r="F168" s="34" t="s">
        <v>660</v>
      </c>
      <c r="G168" s="51" t="s">
        <v>431</v>
      </c>
      <c r="H168" s="52" t="s">
        <v>67</v>
      </c>
      <c r="I168" s="47">
        <v>30</v>
      </c>
      <c r="J168" s="47">
        <v>30</v>
      </c>
      <c r="K168" s="58">
        <v>0.39</v>
      </c>
      <c r="L168" s="86">
        <v>10</v>
      </c>
      <c r="M168" s="73">
        <f t="shared" si="4"/>
        <v>10</v>
      </c>
      <c r="N168" s="46" t="str">
        <f t="shared" si="5"/>
        <v>OK</v>
      </c>
      <c r="O168" s="85"/>
      <c r="P168" s="87"/>
      <c r="Q168" s="87"/>
      <c r="R168" s="87"/>
      <c r="S168" s="87"/>
      <c r="T168" s="87"/>
      <c r="U168" s="87"/>
      <c r="V168" s="87"/>
      <c r="W168" s="87"/>
      <c r="X168" s="87"/>
      <c r="Y168" s="87"/>
      <c r="Z168" s="87"/>
      <c r="AA168" s="88"/>
      <c r="AB168" s="88"/>
      <c r="AC168" s="87"/>
      <c r="AD168" s="87"/>
      <c r="AE168" s="87"/>
      <c r="AF168" s="122"/>
      <c r="AG168" s="87"/>
      <c r="AH168" s="87"/>
      <c r="AI168" s="87"/>
      <c r="AJ168" s="87"/>
      <c r="AK168" s="87"/>
      <c r="AL168" s="87"/>
    </row>
    <row r="169" spans="1:38" ht="31.5">
      <c r="A169" s="191"/>
      <c r="B169" s="191"/>
      <c r="C169" s="125">
        <v>166</v>
      </c>
      <c r="D169" s="131" t="s">
        <v>248</v>
      </c>
      <c r="E169" s="47" t="s">
        <v>64</v>
      </c>
      <c r="F169" s="47" t="s">
        <v>660</v>
      </c>
      <c r="G169" s="34" t="s">
        <v>432</v>
      </c>
      <c r="H169" s="47" t="s">
        <v>67</v>
      </c>
      <c r="I169" s="47">
        <v>30</v>
      </c>
      <c r="J169" s="47">
        <v>30</v>
      </c>
      <c r="K169" s="58">
        <v>0.48</v>
      </c>
      <c r="L169" s="86">
        <v>10</v>
      </c>
      <c r="M169" s="73">
        <f t="shared" si="4"/>
        <v>10</v>
      </c>
      <c r="N169" s="46" t="str">
        <f t="shared" si="5"/>
        <v>OK</v>
      </c>
      <c r="O169" s="85"/>
      <c r="P169" s="87"/>
      <c r="Q169" s="87"/>
      <c r="R169" s="115"/>
      <c r="S169" s="87"/>
      <c r="T169" s="87"/>
      <c r="U169" s="87"/>
      <c r="V169" s="87"/>
      <c r="W169" s="115"/>
      <c r="X169" s="115"/>
      <c r="Y169" s="87"/>
      <c r="Z169" s="87"/>
      <c r="AA169" s="88"/>
      <c r="AB169" s="88"/>
      <c r="AC169" s="87"/>
      <c r="AD169" s="87"/>
      <c r="AE169" s="87"/>
      <c r="AF169" s="122"/>
      <c r="AG169" s="87"/>
      <c r="AH169" s="87"/>
      <c r="AI169" s="87"/>
      <c r="AJ169" s="87"/>
      <c r="AK169" s="87"/>
      <c r="AL169" s="87"/>
    </row>
    <row r="170" spans="1:38" ht="63">
      <c r="A170" s="191"/>
      <c r="B170" s="191"/>
      <c r="C170" s="125">
        <v>167</v>
      </c>
      <c r="D170" s="131" t="s">
        <v>249</v>
      </c>
      <c r="E170" s="47" t="s">
        <v>64</v>
      </c>
      <c r="F170" s="47" t="s">
        <v>661</v>
      </c>
      <c r="G170" s="34" t="s">
        <v>662</v>
      </c>
      <c r="H170" s="47" t="s">
        <v>31</v>
      </c>
      <c r="I170" s="47">
        <v>30</v>
      </c>
      <c r="J170" s="47">
        <v>30</v>
      </c>
      <c r="K170" s="58">
        <v>44.49</v>
      </c>
      <c r="L170" s="86">
        <v>15</v>
      </c>
      <c r="M170" s="73">
        <f t="shared" si="4"/>
        <v>15</v>
      </c>
      <c r="N170" s="46" t="str">
        <f t="shared" si="5"/>
        <v>OK</v>
      </c>
      <c r="O170" s="85"/>
      <c r="P170" s="87"/>
      <c r="Q170" s="87"/>
      <c r="R170" s="115"/>
      <c r="S170" s="87"/>
      <c r="T170" s="87"/>
      <c r="U170" s="87"/>
      <c r="V170" s="87"/>
      <c r="W170" s="115"/>
      <c r="X170" s="115"/>
      <c r="Y170" s="87"/>
      <c r="Z170" s="87"/>
      <c r="AA170" s="88"/>
      <c r="AB170" s="88"/>
      <c r="AC170" s="87"/>
      <c r="AD170" s="87"/>
      <c r="AE170" s="87"/>
      <c r="AF170" s="122"/>
      <c r="AG170" s="87"/>
      <c r="AH170" s="87"/>
      <c r="AI170" s="87"/>
      <c r="AJ170" s="87"/>
      <c r="AK170" s="87"/>
      <c r="AL170" s="87"/>
    </row>
    <row r="171" spans="1:38" ht="31.5">
      <c r="A171" s="191"/>
      <c r="B171" s="191"/>
      <c r="C171" s="125">
        <v>168</v>
      </c>
      <c r="D171" s="131" t="s">
        <v>250</v>
      </c>
      <c r="E171" s="47" t="s">
        <v>64</v>
      </c>
      <c r="F171" s="47" t="s">
        <v>661</v>
      </c>
      <c r="G171" s="34" t="s">
        <v>662</v>
      </c>
      <c r="H171" s="47" t="s">
        <v>31</v>
      </c>
      <c r="I171" s="47">
        <v>30</v>
      </c>
      <c r="J171" s="47">
        <v>30</v>
      </c>
      <c r="K171" s="58">
        <v>2.2599999999999998</v>
      </c>
      <c r="L171" s="86">
        <v>20</v>
      </c>
      <c r="M171" s="73">
        <f t="shared" si="4"/>
        <v>20</v>
      </c>
      <c r="N171" s="46" t="str">
        <f t="shared" si="5"/>
        <v>OK</v>
      </c>
      <c r="O171" s="85"/>
      <c r="P171" s="87"/>
      <c r="Q171" s="87"/>
      <c r="R171" s="87"/>
      <c r="S171" s="87"/>
      <c r="T171" s="87"/>
      <c r="U171" s="87"/>
      <c r="V171" s="87"/>
      <c r="W171" s="87"/>
      <c r="X171" s="87"/>
      <c r="Y171" s="87"/>
      <c r="Z171" s="87"/>
      <c r="AA171" s="88"/>
      <c r="AB171" s="88"/>
      <c r="AC171" s="87"/>
      <c r="AD171" s="87"/>
      <c r="AE171" s="87"/>
      <c r="AF171" s="122"/>
      <c r="AG171" s="87"/>
      <c r="AH171" s="87"/>
      <c r="AI171" s="87"/>
      <c r="AJ171" s="87"/>
      <c r="AK171" s="87"/>
      <c r="AL171" s="87"/>
    </row>
    <row r="172" spans="1:38" ht="126">
      <c r="A172" s="191"/>
      <c r="B172" s="191"/>
      <c r="C172" s="125">
        <v>169</v>
      </c>
      <c r="D172" s="131" t="s">
        <v>96</v>
      </c>
      <c r="E172" s="47" t="s">
        <v>428</v>
      </c>
      <c r="F172" s="47" t="s">
        <v>663</v>
      </c>
      <c r="G172" s="34" t="s">
        <v>664</v>
      </c>
      <c r="H172" s="47" t="s">
        <v>67</v>
      </c>
      <c r="I172" s="47">
        <v>30</v>
      </c>
      <c r="J172" s="47">
        <v>30</v>
      </c>
      <c r="K172" s="58">
        <v>60</v>
      </c>
      <c r="L172" s="86">
        <v>2</v>
      </c>
      <c r="M172" s="73">
        <f t="shared" si="4"/>
        <v>2</v>
      </c>
      <c r="N172" s="46" t="str">
        <f t="shared" si="5"/>
        <v>OK</v>
      </c>
      <c r="O172" s="85"/>
      <c r="P172" s="87"/>
      <c r="Q172" s="87"/>
      <c r="R172" s="87"/>
      <c r="S172" s="87"/>
      <c r="T172" s="87"/>
      <c r="U172" s="87"/>
      <c r="V172" s="87"/>
      <c r="W172" s="87"/>
      <c r="X172" s="87"/>
      <c r="Y172" s="87"/>
      <c r="Z172" s="87"/>
      <c r="AA172" s="88"/>
      <c r="AB172" s="88"/>
      <c r="AC172" s="87"/>
      <c r="AD172" s="87"/>
      <c r="AE172" s="87"/>
      <c r="AF172" s="122"/>
      <c r="AG172" s="87"/>
      <c r="AH172" s="87"/>
      <c r="AI172" s="87"/>
      <c r="AJ172" s="87"/>
      <c r="AK172" s="87"/>
      <c r="AL172" s="87"/>
    </row>
    <row r="173" spans="1:38" ht="173.25">
      <c r="A173" s="191"/>
      <c r="B173" s="191"/>
      <c r="C173" s="125">
        <v>170</v>
      </c>
      <c r="D173" s="131" t="s">
        <v>58</v>
      </c>
      <c r="E173" s="47" t="s">
        <v>429</v>
      </c>
      <c r="F173" s="47" t="s">
        <v>665</v>
      </c>
      <c r="G173" s="34" t="s">
        <v>664</v>
      </c>
      <c r="H173" s="47" t="s">
        <v>67</v>
      </c>
      <c r="I173" s="47">
        <v>30</v>
      </c>
      <c r="J173" s="47">
        <v>30</v>
      </c>
      <c r="K173" s="58">
        <v>170</v>
      </c>
      <c r="L173" s="86">
        <v>3</v>
      </c>
      <c r="M173" s="73">
        <f t="shared" si="4"/>
        <v>3</v>
      </c>
      <c r="N173" s="46" t="str">
        <f t="shared" si="5"/>
        <v>OK</v>
      </c>
      <c r="O173" s="85"/>
      <c r="P173" s="87"/>
      <c r="Q173" s="87"/>
      <c r="R173" s="87"/>
      <c r="S173" s="87"/>
      <c r="T173" s="87"/>
      <c r="U173" s="87"/>
      <c r="V173" s="87"/>
      <c r="W173" s="87"/>
      <c r="X173" s="87"/>
      <c r="Y173" s="87"/>
      <c r="Z173" s="87"/>
      <c r="AA173" s="88"/>
      <c r="AB173" s="88"/>
      <c r="AC173" s="87"/>
      <c r="AD173" s="87"/>
      <c r="AE173" s="87"/>
      <c r="AF173" s="122"/>
      <c r="AG173" s="87"/>
      <c r="AH173" s="87"/>
      <c r="AI173" s="87"/>
      <c r="AJ173" s="87"/>
      <c r="AK173" s="87"/>
      <c r="AL173" s="87"/>
    </row>
    <row r="174" spans="1:38" ht="78.75">
      <c r="A174" s="191"/>
      <c r="B174" s="191"/>
      <c r="C174" s="125">
        <v>171</v>
      </c>
      <c r="D174" s="131" t="s">
        <v>251</v>
      </c>
      <c r="E174" s="47" t="s">
        <v>64</v>
      </c>
      <c r="F174" s="47" t="s">
        <v>666</v>
      </c>
      <c r="G174" s="34" t="s">
        <v>667</v>
      </c>
      <c r="H174" s="47" t="s">
        <v>31</v>
      </c>
      <c r="I174" s="47">
        <v>30</v>
      </c>
      <c r="J174" s="47">
        <v>30</v>
      </c>
      <c r="K174" s="58">
        <v>1.06</v>
      </c>
      <c r="L174" s="86"/>
      <c r="M174" s="73">
        <f t="shared" si="4"/>
        <v>0</v>
      </c>
      <c r="N174" s="46" t="str">
        <f t="shared" si="5"/>
        <v>OK</v>
      </c>
      <c r="O174" s="85"/>
      <c r="P174" s="87"/>
      <c r="Q174" s="87"/>
      <c r="R174" s="87"/>
      <c r="S174" s="87"/>
      <c r="T174" s="87"/>
      <c r="U174" s="87"/>
      <c r="V174" s="87"/>
      <c r="W174" s="87"/>
      <c r="X174" s="87"/>
      <c r="Y174" s="87"/>
      <c r="Z174" s="87"/>
      <c r="AA174" s="88"/>
      <c r="AB174" s="88"/>
      <c r="AC174" s="87"/>
      <c r="AD174" s="87"/>
      <c r="AE174" s="87"/>
      <c r="AF174" s="122"/>
      <c r="AG174" s="87"/>
      <c r="AH174" s="87"/>
      <c r="AI174" s="87"/>
      <c r="AJ174" s="87"/>
      <c r="AK174" s="87"/>
      <c r="AL174" s="87"/>
    </row>
    <row r="175" spans="1:38" ht="47.25">
      <c r="A175" s="191"/>
      <c r="B175" s="191"/>
      <c r="C175" s="125">
        <v>172</v>
      </c>
      <c r="D175" s="131" t="s">
        <v>63</v>
      </c>
      <c r="E175" s="47" t="s">
        <v>64</v>
      </c>
      <c r="F175" s="47" t="s">
        <v>668</v>
      </c>
      <c r="G175" s="34" t="s">
        <v>669</v>
      </c>
      <c r="H175" s="47" t="s">
        <v>67</v>
      </c>
      <c r="I175" s="47">
        <v>30</v>
      </c>
      <c r="J175" s="47">
        <v>30</v>
      </c>
      <c r="K175" s="58">
        <v>1.44</v>
      </c>
      <c r="L175" s="86"/>
      <c r="M175" s="73">
        <f t="shared" si="4"/>
        <v>0</v>
      </c>
      <c r="N175" s="46" t="str">
        <f t="shared" si="5"/>
        <v>OK</v>
      </c>
      <c r="O175" s="85"/>
      <c r="P175" s="87"/>
      <c r="Q175" s="87"/>
      <c r="R175" s="87"/>
      <c r="S175" s="87"/>
      <c r="T175" s="87"/>
      <c r="U175" s="87"/>
      <c r="V175" s="87"/>
      <c r="W175" s="87"/>
      <c r="X175" s="87"/>
      <c r="Y175" s="87"/>
      <c r="Z175" s="87"/>
      <c r="AA175" s="88"/>
      <c r="AB175" s="88"/>
      <c r="AC175" s="87"/>
      <c r="AD175" s="87"/>
      <c r="AE175" s="87"/>
      <c r="AF175" s="122"/>
      <c r="AG175" s="87"/>
      <c r="AH175" s="87"/>
      <c r="AI175" s="87"/>
      <c r="AJ175" s="87"/>
      <c r="AK175" s="87"/>
      <c r="AL175" s="87"/>
    </row>
    <row r="176" spans="1:38" ht="31.5">
      <c r="A176" s="191"/>
      <c r="B176" s="191"/>
      <c r="C176" s="125">
        <v>173</v>
      </c>
      <c r="D176" s="131" t="s">
        <v>252</v>
      </c>
      <c r="E176" s="34" t="s">
        <v>64</v>
      </c>
      <c r="F176" s="34" t="s">
        <v>670</v>
      </c>
      <c r="G176" s="34" t="s">
        <v>433</v>
      </c>
      <c r="H176" s="34" t="s">
        <v>70</v>
      </c>
      <c r="I176" s="47">
        <v>30</v>
      </c>
      <c r="J176" s="47">
        <v>30</v>
      </c>
      <c r="K176" s="58">
        <v>2.2200000000000002</v>
      </c>
      <c r="L176" s="86"/>
      <c r="M176" s="73">
        <f t="shared" si="4"/>
        <v>0</v>
      </c>
      <c r="N176" s="46" t="str">
        <f t="shared" si="5"/>
        <v>OK</v>
      </c>
      <c r="O176" s="85"/>
      <c r="P176" s="87"/>
      <c r="Q176" s="87"/>
      <c r="R176" s="87"/>
      <c r="S176" s="87"/>
      <c r="T176" s="87"/>
      <c r="U176" s="87"/>
      <c r="V176" s="87"/>
      <c r="W176" s="87"/>
      <c r="X176" s="87"/>
      <c r="Y176" s="87"/>
      <c r="Z176" s="87"/>
      <c r="AA176" s="88"/>
      <c r="AB176" s="88"/>
      <c r="AC176" s="88"/>
      <c r="AD176" s="87"/>
      <c r="AE176" s="87"/>
      <c r="AF176" s="122"/>
      <c r="AG176" s="87"/>
      <c r="AH176" s="87"/>
      <c r="AI176" s="87"/>
      <c r="AJ176" s="87"/>
      <c r="AK176" s="87"/>
      <c r="AL176" s="87"/>
    </row>
    <row r="177" spans="1:38" ht="31.5">
      <c r="A177" s="191"/>
      <c r="B177" s="191"/>
      <c r="C177" s="125">
        <v>174</v>
      </c>
      <c r="D177" s="131" t="s">
        <v>253</v>
      </c>
      <c r="E177" s="34" t="s">
        <v>64</v>
      </c>
      <c r="F177" s="34" t="s">
        <v>629</v>
      </c>
      <c r="G177" s="34" t="s">
        <v>434</v>
      </c>
      <c r="H177" s="53" t="s">
        <v>70</v>
      </c>
      <c r="I177" s="47">
        <v>30</v>
      </c>
      <c r="J177" s="47">
        <v>30</v>
      </c>
      <c r="K177" s="58">
        <v>8.59</v>
      </c>
      <c r="L177" s="86"/>
      <c r="M177" s="73">
        <f t="shared" si="4"/>
        <v>0</v>
      </c>
      <c r="N177" s="46" t="str">
        <f t="shared" si="5"/>
        <v>OK</v>
      </c>
      <c r="O177" s="85"/>
      <c r="P177" s="87"/>
      <c r="Q177" s="87"/>
      <c r="R177" s="87"/>
      <c r="S177" s="87"/>
      <c r="T177" s="87"/>
      <c r="U177" s="87"/>
      <c r="V177" s="87"/>
      <c r="W177" s="87"/>
      <c r="X177" s="87"/>
      <c r="Y177" s="87"/>
      <c r="Z177" s="87"/>
      <c r="AA177" s="88"/>
      <c r="AB177" s="88"/>
      <c r="AC177" s="88"/>
      <c r="AD177" s="87"/>
      <c r="AE177" s="87"/>
      <c r="AF177" s="122"/>
      <c r="AG177" s="87"/>
      <c r="AH177" s="87"/>
      <c r="AI177" s="87"/>
      <c r="AJ177" s="87"/>
      <c r="AK177" s="87"/>
      <c r="AL177" s="87"/>
    </row>
    <row r="178" spans="1:38" ht="31.5">
      <c r="A178" s="191"/>
      <c r="B178" s="191"/>
      <c r="C178" s="125">
        <v>175</v>
      </c>
      <c r="D178" s="131" t="s">
        <v>254</v>
      </c>
      <c r="E178" s="34" t="s">
        <v>64</v>
      </c>
      <c r="F178" s="34" t="s">
        <v>629</v>
      </c>
      <c r="G178" s="34" t="s">
        <v>671</v>
      </c>
      <c r="H178" s="52" t="s">
        <v>31</v>
      </c>
      <c r="I178" s="47">
        <v>30</v>
      </c>
      <c r="J178" s="47">
        <v>30</v>
      </c>
      <c r="K178" s="58">
        <v>4.41</v>
      </c>
      <c r="L178" s="86"/>
      <c r="M178" s="73">
        <f t="shared" si="4"/>
        <v>0</v>
      </c>
      <c r="N178" s="46" t="str">
        <f t="shared" si="5"/>
        <v>OK</v>
      </c>
      <c r="O178" s="85"/>
      <c r="P178" s="87"/>
      <c r="Q178" s="87"/>
      <c r="R178" s="87"/>
      <c r="S178" s="87"/>
      <c r="T178" s="87"/>
      <c r="U178" s="87"/>
      <c r="V178" s="87"/>
      <c r="W178" s="87"/>
      <c r="X178" s="87"/>
      <c r="Y178" s="87"/>
      <c r="Z178" s="87"/>
      <c r="AA178" s="88"/>
      <c r="AB178" s="88"/>
      <c r="AC178" s="88"/>
      <c r="AD178" s="87"/>
      <c r="AE178" s="87"/>
      <c r="AF178" s="122"/>
      <c r="AG178" s="87"/>
      <c r="AH178" s="87"/>
      <c r="AI178" s="87"/>
      <c r="AJ178" s="87"/>
      <c r="AK178" s="87"/>
      <c r="AL178" s="87"/>
    </row>
    <row r="179" spans="1:38" ht="31.5">
      <c r="A179" s="191"/>
      <c r="B179" s="191"/>
      <c r="C179" s="125">
        <v>176</v>
      </c>
      <c r="D179" s="131" t="s">
        <v>255</v>
      </c>
      <c r="E179" s="34" t="s">
        <v>64</v>
      </c>
      <c r="F179" s="34" t="s">
        <v>629</v>
      </c>
      <c r="G179" s="34" t="s">
        <v>671</v>
      </c>
      <c r="H179" s="47" t="s">
        <v>31</v>
      </c>
      <c r="I179" s="47">
        <v>30</v>
      </c>
      <c r="J179" s="47">
        <v>30</v>
      </c>
      <c r="K179" s="58">
        <v>1.91</v>
      </c>
      <c r="L179" s="86"/>
      <c r="M179" s="73">
        <f t="shared" si="4"/>
        <v>0</v>
      </c>
      <c r="N179" s="46" t="str">
        <f t="shared" si="5"/>
        <v>OK</v>
      </c>
      <c r="O179" s="85"/>
      <c r="P179" s="87"/>
      <c r="Q179" s="87"/>
      <c r="R179" s="115"/>
      <c r="S179" s="87"/>
      <c r="T179" s="87"/>
      <c r="U179" s="87"/>
      <c r="V179" s="87"/>
      <c r="W179" s="115"/>
      <c r="X179" s="115"/>
      <c r="Y179" s="87"/>
      <c r="Z179" s="87"/>
      <c r="AA179" s="88"/>
      <c r="AB179" s="88"/>
      <c r="AC179" s="87"/>
      <c r="AD179" s="87"/>
      <c r="AE179" s="87"/>
      <c r="AF179" s="122"/>
      <c r="AG179" s="87"/>
      <c r="AH179" s="87"/>
      <c r="AI179" s="87"/>
      <c r="AJ179" s="87"/>
      <c r="AK179" s="87"/>
      <c r="AL179" s="87"/>
    </row>
    <row r="180" spans="1:38" ht="31.5">
      <c r="A180" s="191"/>
      <c r="B180" s="191"/>
      <c r="C180" s="125">
        <v>177</v>
      </c>
      <c r="D180" s="131" t="s">
        <v>256</v>
      </c>
      <c r="E180" s="34" t="s">
        <v>64</v>
      </c>
      <c r="F180" s="34" t="s">
        <v>672</v>
      </c>
      <c r="G180" s="34" t="s">
        <v>673</v>
      </c>
      <c r="H180" s="47" t="s">
        <v>67</v>
      </c>
      <c r="I180" s="47">
        <v>30</v>
      </c>
      <c r="J180" s="47">
        <v>30</v>
      </c>
      <c r="K180" s="58">
        <v>4.45</v>
      </c>
      <c r="L180" s="86">
        <v>10</v>
      </c>
      <c r="M180" s="73">
        <f t="shared" si="4"/>
        <v>10</v>
      </c>
      <c r="N180" s="46" t="str">
        <f t="shared" si="5"/>
        <v>OK</v>
      </c>
      <c r="O180" s="85"/>
      <c r="P180" s="87"/>
      <c r="Q180" s="87"/>
      <c r="R180" s="115"/>
      <c r="S180" s="87"/>
      <c r="T180" s="87"/>
      <c r="U180" s="87"/>
      <c r="V180" s="87"/>
      <c r="W180" s="115"/>
      <c r="X180" s="115"/>
      <c r="Y180" s="87"/>
      <c r="Z180" s="87"/>
      <c r="AA180" s="88"/>
      <c r="AB180" s="88"/>
      <c r="AC180" s="87"/>
      <c r="AD180" s="87"/>
      <c r="AE180" s="87"/>
      <c r="AF180" s="122"/>
      <c r="AG180" s="87"/>
      <c r="AH180" s="87"/>
      <c r="AI180" s="87"/>
      <c r="AJ180" s="87"/>
      <c r="AK180" s="87"/>
      <c r="AL180" s="87"/>
    </row>
    <row r="181" spans="1:38" ht="31.5">
      <c r="A181" s="191"/>
      <c r="B181" s="191"/>
      <c r="C181" s="125">
        <v>178</v>
      </c>
      <c r="D181" s="131" t="s">
        <v>257</v>
      </c>
      <c r="E181" s="34" t="s">
        <v>64</v>
      </c>
      <c r="F181" s="34" t="s">
        <v>672</v>
      </c>
      <c r="G181" s="34" t="s">
        <v>673</v>
      </c>
      <c r="H181" s="47" t="s">
        <v>67</v>
      </c>
      <c r="I181" s="47">
        <v>30</v>
      </c>
      <c r="J181" s="47">
        <v>30</v>
      </c>
      <c r="K181" s="58">
        <v>4.5199999999999996</v>
      </c>
      <c r="L181" s="86">
        <v>10</v>
      </c>
      <c r="M181" s="73">
        <f t="shared" si="4"/>
        <v>10</v>
      </c>
      <c r="N181" s="46" t="str">
        <f t="shared" si="5"/>
        <v>OK</v>
      </c>
      <c r="O181" s="85"/>
      <c r="P181" s="87"/>
      <c r="Q181" s="87"/>
      <c r="R181" s="115"/>
      <c r="S181" s="87"/>
      <c r="T181" s="87"/>
      <c r="U181" s="87"/>
      <c r="V181" s="87"/>
      <c r="W181" s="115"/>
      <c r="X181" s="115"/>
      <c r="Y181" s="87"/>
      <c r="Z181" s="87"/>
      <c r="AA181" s="88"/>
      <c r="AB181" s="88"/>
      <c r="AC181" s="87"/>
      <c r="AD181" s="87"/>
      <c r="AE181" s="87"/>
      <c r="AF181" s="122"/>
      <c r="AG181" s="87"/>
      <c r="AH181" s="87"/>
      <c r="AI181" s="87"/>
      <c r="AJ181" s="87"/>
      <c r="AK181" s="87"/>
      <c r="AL181" s="87"/>
    </row>
    <row r="182" spans="1:38" ht="47.25">
      <c r="A182" s="191"/>
      <c r="B182" s="191"/>
      <c r="C182" s="125">
        <v>179</v>
      </c>
      <c r="D182" s="131" t="s">
        <v>258</v>
      </c>
      <c r="E182" s="34" t="s">
        <v>66</v>
      </c>
      <c r="F182" s="34" t="s">
        <v>674</v>
      </c>
      <c r="G182" s="34" t="s">
        <v>675</v>
      </c>
      <c r="H182" s="47" t="s">
        <v>105</v>
      </c>
      <c r="I182" s="47">
        <v>30</v>
      </c>
      <c r="J182" s="47">
        <v>30</v>
      </c>
      <c r="K182" s="58">
        <v>7.22</v>
      </c>
      <c r="L182" s="86">
        <v>10</v>
      </c>
      <c r="M182" s="73">
        <f t="shared" si="4"/>
        <v>10</v>
      </c>
      <c r="N182" s="46" t="str">
        <f t="shared" si="5"/>
        <v>OK</v>
      </c>
      <c r="O182" s="85"/>
      <c r="P182" s="87"/>
      <c r="Q182" s="87"/>
      <c r="R182" s="115"/>
      <c r="S182" s="87"/>
      <c r="T182" s="87"/>
      <c r="U182" s="87"/>
      <c r="V182" s="87"/>
      <c r="W182" s="115"/>
      <c r="X182" s="115"/>
      <c r="Y182" s="87"/>
      <c r="Z182" s="87"/>
      <c r="AA182" s="88"/>
      <c r="AB182" s="88"/>
      <c r="AC182" s="87"/>
      <c r="AD182" s="87"/>
      <c r="AE182" s="87"/>
      <c r="AF182" s="122"/>
      <c r="AG182" s="87"/>
      <c r="AH182" s="87"/>
      <c r="AI182" s="87"/>
      <c r="AJ182" s="87"/>
      <c r="AK182" s="87"/>
      <c r="AL182" s="87"/>
    </row>
    <row r="183" spans="1:38" ht="47.25">
      <c r="A183" s="191"/>
      <c r="B183" s="191"/>
      <c r="C183" s="125">
        <v>180</v>
      </c>
      <c r="D183" s="131" t="s">
        <v>259</v>
      </c>
      <c r="E183" s="34" t="s">
        <v>66</v>
      </c>
      <c r="F183" s="34" t="s">
        <v>674</v>
      </c>
      <c r="G183" s="34" t="s">
        <v>675</v>
      </c>
      <c r="H183" s="47" t="s">
        <v>105</v>
      </c>
      <c r="I183" s="47">
        <v>30</v>
      </c>
      <c r="J183" s="47">
        <v>30</v>
      </c>
      <c r="K183" s="58">
        <v>7.22</v>
      </c>
      <c r="L183" s="86">
        <v>10</v>
      </c>
      <c r="M183" s="73">
        <f t="shared" si="4"/>
        <v>10</v>
      </c>
      <c r="N183" s="46" t="str">
        <f t="shared" si="5"/>
        <v>OK</v>
      </c>
      <c r="O183" s="85"/>
      <c r="P183" s="87"/>
      <c r="Q183" s="87"/>
      <c r="R183" s="115"/>
      <c r="S183" s="87"/>
      <c r="T183" s="87"/>
      <c r="U183" s="87"/>
      <c r="V183" s="87"/>
      <c r="W183" s="115"/>
      <c r="X183" s="115"/>
      <c r="Y183" s="87"/>
      <c r="Z183" s="87"/>
      <c r="AA183" s="88"/>
      <c r="AB183" s="88"/>
      <c r="AC183" s="87"/>
      <c r="AD183" s="87"/>
      <c r="AE183" s="87"/>
      <c r="AF183" s="122"/>
      <c r="AG183" s="87"/>
      <c r="AH183" s="87"/>
      <c r="AI183" s="87"/>
      <c r="AJ183" s="87"/>
      <c r="AK183" s="87"/>
      <c r="AL183" s="87"/>
    </row>
    <row r="184" spans="1:38" ht="78.75">
      <c r="A184" s="191"/>
      <c r="B184" s="191"/>
      <c r="C184" s="125">
        <v>181</v>
      </c>
      <c r="D184" s="131" t="s">
        <v>489</v>
      </c>
      <c r="E184" s="34" t="s">
        <v>66</v>
      </c>
      <c r="F184" s="34" t="s">
        <v>666</v>
      </c>
      <c r="G184" s="34" t="s">
        <v>676</v>
      </c>
      <c r="H184" s="47" t="s">
        <v>70</v>
      </c>
      <c r="I184" s="47">
        <v>30</v>
      </c>
      <c r="J184" s="47">
        <v>30</v>
      </c>
      <c r="K184" s="58">
        <v>115.89</v>
      </c>
      <c r="L184" s="86">
        <v>30</v>
      </c>
      <c r="M184" s="73">
        <f t="shared" si="4"/>
        <v>30</v>
      </c>
      <c r="N184" s="46" t="str">
        <f t="shared" si="5"/>
        <v>OK</v>
      </c>
      <c r="O184" s="85"/>
      <c r="P184" s="87"/>
      <c r="Q184" s="87"/>
      <c r="R184" s="115"/>
      <c r="S184" s="87"/>
      <c r="T184" s="87"/>
      <c r="U184" s="87"/>
      <c r="V184" s="87"/>
      <c r="W184" s="115"/>
      <c r="X184" s="115"/>
      <c r="Y184" s="87"/>
      <c r="Z184" s="87"/>
      <c r="AA184" s="88"/>
      <c r="AB184" s="88"/>
      <c r="AC184" s="87"/>
      <c r="AD184" s="87"/>
      <c r="AE184" s="87"/>
      <c r="AF184" s="122"/>
      <c r="AG184" s="87"/>
      <c r="AH184" s="87"/>
      <c r="AI184" s="87"/>
      <c r="AJ184" s="87"/>
      <c r="AK184" s="87"/>
      <c r="AL184" s="87"/>
    </row>
    <row r="185" spans="1:38" ht="47.25">
      <c r="A185" s="191"/>
      <c r="B185" s="191"/>
      <c r="C185" s="125">
        <v>182</v>
      </c>
      <c r="D185" s="131" t="s">
        <v>260</v>
      </c>
      <c r="E185" s="34" t="s">
        <v>66</v>
      </c>
      <c r="F185" s="34" t="s">
        <v>666</v>
      </c>
      <c r="G185" s="34" t="s">
        <v>677</v>
      </c>
      <c r="H185" s="47" t="s">
        <v>31</v>
      </c>
      <c r="I185" s="47">
        <v>30</v>
      </c>
      <c r="J185" s="47">
        <v>30</v>
      </c>
      <c r="K185" s="58">
        <v>4.5</v>
      </c>
      <c r="L185" s="86">
        <v>10</v>
      </c>
      <c r="M185" s="73">
        <f t="shared" si="4"/>
        <v>10</v>
      </c>
      <c r="N185" s="46" t="str">
        <f t="shared" si="5"/>
        <v>OK</v>
      </c>
      <c r="O185" s="85"/>
      <c r="P185" s="87"/>
      <c r="Q185" s="87"/>
      <c r="R185" s="87"/>
      <c r="S185" s="87"/>
      <c r="T185" s="87"/>
      <c r="U185" s="87"/>
      <c r="V185" s="87"/>
      <c r="W185" s="87"/>
      <c r="X185" s="87"/>
      <c r="Y185" s="87"/>
      <c r="Z185" s="87"/>
      <c r="AA185" s="88"/>
      <c r="AB185" s="88"/>
      <c r="AC185" s="87"/>
      <c r="AD185" s="87"/>
      <c r="AE185" s="87"/>
      <c r="AF185" s="122"/>
      <c r="AG185" s="87"/>
      <c r="AH185" s="87"/>
      <c r="AI185" s="87"/>
      <c r="AJ185" s="87"/>
      <c r="AK185" s="87"/>
      <c r="AL185" s="87"/>
    </row>
    <row r="186" spans="1:38" ht="47.25">
      <c r="A186" s="191"/>
      <c r="B186" s="191"/>
      <c r="C186" s="125">
        <v>183</v>
      </c>
      <c r="D186" s="131" t="s">
        <v>261</v>
      </c>
      <c r="E186" s="34" t="s">
        <v>66</v>
      </c>
      <c r="F186" s="34" t="s">
        <v>666</v>
      </c>
      <c r="G186" s="129" t="s">
        <v>678</v>
      </c>
      <c r="H186" s="47" t="s">
        <v>67</v>
      </c>
      <c r="I186" s="47">
        <v>30</v>
      </c>
      <c r="J186" s="47">
        <v>30</v>
      </c>
      <c r="K186" s="58">
        <v>20.399999999999999</v>
      </c>
      <c r="L186" s="86">
        <v>50</v>
      </c>
      <c r="M186" s="73">
        <f t="shared" si="4"/>
        <v>30</v>
      </c>
      <c r="N186" s="46" t="str">
        <f t="shared" si="5"/>
        <v>OK</v>
      </c>
      <c r="O186" s="85"/>
      <c r="P186" s="87"/>
      <c r="Q186" s="87"/>
      <c r="R186" s="87">
        <v>20</v>
      </c>
      <c r="S186" s="87"/>
      <c r="T186" s="87"/>
      <c r="U186" s="87"/>
      <c r="V186" s="87"/>
      <c r="W186" s="87"/>
      <c r="X186" s="115"/>
      <c r="Y186" s="87"/>
      <c r="Z186" s="87"/>
      <c r="AA186" s="88"/>
      <c r="AB186" s="88"/>
      <c r="AC186" s="87"/>
      <c r="AD186" s="87"/>
      <c r="AE186" s="87"/>
      <c r="AF186" s="122"/>
      <c r="AG186" s="87"/>
      <c r="AH186" s="87"/>
      <c r="AI186" s="87"/>
      <c r="AJ186" s="87"/>
      <c r="AK186" s="87"/>
      <c r="AL186" s="87"/>
    </row>
    <row r="187" spans="1:38" ht="47.25">
      <c r="A187" s="191"/>
      <c r="B187" s="191"/>
      <c r="C187" s="125">
        <v>184</v>
      </c>
      <c r="D187" s="131" t="s">
        <v>262</v>
      </c>
      <c r="E187" s="34" t="s">
        <v>66</v>
      </c>
      <c r="F187" s="34" t="s">
        <v>666</v>
      </c>
      <c r="G187" s="129" t="s">
        <v>678</v>
      </c>
      <c r="H187" s="47" t="s">
        <v>67</v>
      </c>
      <c r="I187" s="47">
        <v>30</v>
      </c>
      <c r="J187" s="47">
        <v>30</v>
      </c>
      <c r="K187" s="58">
        <v>81.7</v>
      </c>
      <c r="L187" s="86">
        <v>10</v>
      </c>
      <c r="M187" s="73">
        <f t="shared" si="4"/>
        <v>5</v>
      </c>
      <c r="N187" s="46" t="str">
        <f t="shared" si="5"/>
        <v>OK</v>
      </c>
      <c r="O187" s="85"/>
      <c r="P187" s="87"/>
      <c r="Q187" s="87"/>
      <c r="R187" s="87">
        <v>5</v>
      </c>
      <c r="S187" s="87"/>
      <c r="T187" s="87"/>
      <c r="U187" s="87"/>
      <c r="V187" s="87"/>
      <c r="W187" s="87"/>
      <c r="X187" s="115"/>
      <c r="Y187" s="87"/>
      <c r="Z187" s="87"/>
      <c r="AA187" s="88"/>
      <c r="AB187" s="88"/>
      <c r="AC187" s="87"/>
      <c r="AD187" s="87"/>
      <c r="AE187" s="87"/>
      <c r="AF187" s="122"/>
      <c r="AG187" s="87"/>
      <c r="AH187" s="87"/>
      <c r="AI187" s="87"/>
      <c r="AJ187" s="87"/>
      <c r="AK187" s="87"/>
      <c r="AL187" s="87"/>
    </row>
    <row r="188" spans="1:38" ht="31.5">
      <c r="A188" s="191"/>
      <c r="B188" s="191"/>
      <c r="C188" s="125">
        <v>185</v>
      </c>
      <c r="D188" s="131" t="s">
        <v>263</v>
      </c>
      <c r="E188" s="34" t="s">
        <v>64</v>
      </c>
      <c r="F188" s="34" t="s">
        <v>672</v>
      </c>
      <c r="G188" s="34" t="s">
        <v>679</v>
      </c>
      <c r="H188" s="47" t="s">
        <v>67</v>
      </c>
      <c r="I188" s="47">
        <v>30</v>
      </c>
      <c r="J188" s="47">
        <v>30</v>
      </c>
      <c r="K188" s="58">
        <v>3.12</v>
      </c>
      <c r="L188" s="86"/>
      <c r="M188" s="73">
        <f t="shared" si="4"/>
        <v>0</v>
      </c>
      <c r="N188" s="46" t="str">
        <f t="shared" si="5"/>
        <v>OK</v>
      </c>
      <c r="O188" s="85"/>
      <c r="P188" s="87"/>
      <c r="Q188" s="87"/>
      <c r="R188" s="87"/>
      <c r="S188" s="87"/>
      <c r="T188" s="87"/>
      <c r="U188" s="87"/>
      <c r="V188" s="87"/>
      <c r="W188" s="87"/>
      <c r="X188" s="87"/>
      <c r="Y188" s="87"/>
      <c r="Z188" s="87"/>
      <c r="AA188" s="88"/>
      <c r="AB188" s="88"/>
      <c r="AC188" s="87"/>
      <c r="AD188" s="87"/>
      <c r="AE188" s="87"/>
      <c r="AF188" s="122"/>
      <c r="AG188" s="87"/>
      <c r="AH188" s="87"/>
      <c r="AI188" s="87"/>
      <c r="AJ188" s="87"/>
      <c r="AK188" s="87"/>
      <c r="AL188" s="87"/>
    </row>
    <row r="189" spans="1:38" ht="31.5">
      <c r="A189" s="191"/>
      <c r="B189" s="191"/>
      <c r="C189" s="125">
        <v>186</v>
      </c>
      <c r="D189" s="131" t="s">
        <v>264</v>
      </c>
      <c r="E189" s="34" t="s">
        <v>64</v>
      </c>
      <c r="F189" s="34" t="s">
        <v>672</v>
      </c>
      <c r="G189" s="34" t="s">
        <v>679</v>
      </c>
      <c r="H189" s="47" t="s">
        <v>67</v>
      </c>
      <c r="I189" s="47">
        <v>30</v>
      </c>
      <c r="J189" s="47">
        <v>30</v>
      </c>
      <c r="K189" s="58">
        <v>5.77</v>
      </c>
      <c r="L189" s="86"/>
      <c r="M189" s="73">
        <f t="shared" si="4"/>
        <v>0</v>
      </c>
      <c r="N189" s="46" t="str">
        <f t="shared" si="5"/>
        <v>OK</v>
      </c>
      <c r="O189" s="85"/>
      <c r="P189" s="87"/>
      <c r="Q189" s="87"/>
      <c r="R189" s="87"/>
      <c r="S189" s="87"/>
      <c r="T189" s="87"/>
      <c r="U189" s="87"/>
      <c r="V189" s="87"/>
      <c r="W189" s="87"/>
      <c r="X189" s="87"/>
      <c r="Y189" s="87"/>
      <c r="Z189" s="87"/>
      <c r="AA189" s="88"/>
      <c r="AB189" s="88"/>
      <c r="AC189" s="87"/>
      <c r="AD189" s="87"/>
      <c r="AE189" s="87"/>
      <c r="AF189" s="122"/>
      <c r="AG189" s="87"/>
      <c r="AH189" s="87"/>
      <c r="AI189" s="87"/>
      <c r="AJ189" s="87"/>
      <c r="AK189" s="87"/>
      <c r="AL189" s="87"/>
    </row>
    <row r="190" spans="1:38" ht="31.5">
      <c r="A190" s="191"/>
      <c r="B190" s="191"/>
      <c r="C190" s="125">
        <v>187</v>
      </c>
      <c r="D190" s="131" t="s">
        <v>265</v>
      </c>
      <c r="E190" s="34" t="s">
        <v>64</v>
      </c>
      <c r="F190" s="34" t="s">
        <v>672</v>
      </c>
      <c r="G190" s="34" t="s">
        <v>679</v>
      </c>
      <c r="H190" s="47" t="s">
        <v>67</v>
      </c>
      <c r="I190" s="47">
        <v>30</v>
      </c>
      <c r="J190" s="47">
        <v>30</v>
      </c>
      <c r="K190" s="58">
        <v>7.67</v>
      </c>
      <c r="L190" s="86"/>
      <c r="M190" s="73">
        <f t="shared" si="4"/>
        <v>0</v>
      </c>
      <c r="N190" s="46" t="str">
        <f t="shared" si="5"/>
        <v>OK</v>
      </c>
      <c r="O190" s="85"/>
      <c r="P190" s="87"/>
      <c r="Q190" s="87"/>
      <c r="R190" s="87"/>
      <c r="S190" s="87"/>
      <c r="T190" s="87"/>
      <c r="U190" s="87"/>
      <c r="V190" s="87"/>
      <c r="W190" s="87"/>
      <c r="X190" s="87"/>
      <c r="Y190" s="87"/>
      <c r="Z190" s="87"/>
      <c r="AA190" s="88"/>
      <c r="AB190" s="88"/>
      <c r="AC190" s="87"/>
      <c r="AD190" s="87"/>
      <c r="AE190" s="87"/>
      <c r="AF190" s="122"/>
      <c r="AG190" s="87"/>
      <c r="AH190" s="87"/>
      <c r="AI190" s="87"/>
      <c r="AJ190" s="87"/>
      <c r="AK190" s="87"/>
      <c r="AL190" s="87"/>
    </row>
    <row r="191" spans="1:38" ht="31.5">
      <c r="A191" s="191"/>
      <c r="B191" s="191"/>
      <c r="C191" s="125">
        <v>188</v>
      </c>
      <c r="D191" s="131" t="s">
        <v>266</v>
      </c>
      <c r="E191" s="34" t="s">
        <v>64</v>
      </c>
      <c r="F191" s="34" t="s">
        <v>672</v>
      </c>
      <c r="G191" s="34" t="s">
        <v>679</v>
      </c>
      <c r="H191" s="47" t="s">
        <v>67</v>
      </c>
      <c r="I191" s="47">
        <v>30</v>
      </c>
      <c r="J191" s="47">
        <v>30</v>
      </c>
      <c r="K191" s="58">
        <v>8</v>
      </c>
      <c r="L191" s="86"/>
      <c r="M191" s="73">
        <f t="shared" si="4"/>
        <v>0</v>
      </c>
      <c r="N191" s="46" t="str">
        <f t="shared" si="5"/>
        <v>OK</v>
      </c>
      <c r="O191" s="85"/>
      <c r="P191" s="87"/>
      <c r="Q191" s="87"/>
      <c r="R191" s="87"/>
      <c r="S191" s="87"/>
      <c r="T191" s="87"/>
      <c r="U191" s="87"/>
      <c r="V191" s="87"/>
      <c r="W191" s="87"/>
      <c r="X191" s="87"/>
      <c r="Y191" s="87"/>
      <c r="Z191" s="87"/>
      <c r="AA191" s="88"/>
      <c r="AB191" s="88"/>
      <c r="AC191" s="87"/>
      <c r="AD191" s="87"/>
      <c r="AE191" s="87"/>
      <c r="AF191" s="122"/>
      <c r="AG191" s="87"/>
      <c r="AH191" s="87"/>
      <c r="AI191" s="87"/>
      <c r="AJ191" s="87"/>
      <c r="AK191" s="87"/>
      <c r="AL191" s="87"/>
    </row>
    <row r="192" spans="1:38" ht="31.5">
      <c r="A192" s="191"/>
      <c r="B192" s="191"/>
      <c r="C192" s="125">
        <v>189</v>
      </c>
      <c r="D192" s="131" t="s">
        <v>267</v>
      </c>
      <c r="E192" s="34" t="s">
        <v>64</v>
      </c>
      <c r="F192" s="34" t="s">
        <v>672</v>
      </c>
      <c r="G192" s="34" t="s">
        <v>679</v>
      </c>
      <c r="H192" s="34" t="s">
        <v>67</v>
      </c>
      <c r="I192" s="47">
        <v>30</v>
      </c>
      <c r="J192" s="47">
        <v>30</v>
      </c>
      <c r="K192" s="58">
        <v>8.0299999999999994</v>
      </c>
      <c r="L192" s="86"/>
      <c r="M192" s="73">
        <f t="shared" si="4"/>
        <v>0</v>
      </c>
      <c r="N192" s="46" t="str">
        <f t="shared" si="5"/>
        <v>OK</v>
      </c>
      <c r="O192" s="85"/>
      <c r="P192" s="87"/>
      <c r="Q192" s="87"/>
      <c r="R192" s="87"/>
      <c r="S192" s="87"/>
      <c r="T192" s="87"/>
      <c r="U192" s="87"/>
      <c r="V192" s="87"/>
      <c r="W192" s="87"/>
      <c r="X192" s="115"/>
      <c r="Y192" s="87"/>
      <c r="Z192" s="87"/>
      <c r="AA192" s="88"/>
      <c r="AB192" s="88"/>
      <c r="AC192" s="87"/>
      <c r="AD192" s="87"/>
      <c r="AE192" s="87"/>
      <c r="AF192" s="122"/>
      <c r="AG192" s="87"/>
      <c r="AH192" s="87"/>
      <c r="AI192" s="87"/>
      <c r="AJ192" s="87"/>
      <c r="AK192" s="87"/>
      <c r="AL192" s="87"/>
    </row>
    <row r="193" spans="1:38" ht="47.25">
      <c r="A193" s="191"/>
      <c r="B193" s="191"/>
      <c r="C193" s="125">
        <v>190</v>
      </c>
      <c r="D193" s="131" t="s">
        <v>268</v>
      </c>
      <c r="E193" s="34" t="s">
        <v>64</v>
      </c>
      <c r="F193" s="34" t="s">
        <v>680</v>
      </c>
      <c r="G193" s="34" t="s">
        <v>681</v>
      </c>
      <c r="H193" s="34" t="s">
        <v>130</v>
      </c>
      <c r="I193" s="47">
        <v>30</v>
      </c>
      <c r="J193" s="47">
        <v>30</v>
      </c>
      <c r="K193" s="58">
        <v>126</v>
      </c>
      <c r="L193" s="86">
        <v>2</v>
      </c>
      <c r="M193" s="73">
        <f t="shared" si="4"/>
        <v>1</v>
      </c>
      <c r="N193" s="46" t="str">
        <f t="shared" si="5"/>
        <v>OK</v>
      </c>
      <c r="O193" s="85"/>
      <c r="P193" s="87"/>
      <c r="Q193" s="87">
        <v>1</v>
      </c>
      <c r="R193" s="87"/>
      <c r="S193" s="87"/>
      <c r="T193" s="87"/>
      <c r="U193" s="87"/>
      <c r="V193" s="87"/>
      <c r="W193" s="87"/>
      <c r="X193" s="87"/>
      <c r="Y193" s="87"/>
      <c r="Z193" s="87"/>
      <c r="AA193" s="88"/>
      <c r="AB193" s="88"/>
      <c r="AC193" s="87"/>
      <c r="AD193" s="87"/>
      <c r="AE193" s="87"/>
      <c r="AF193" s="122"/>
      <c r="AG193" s="87"/>
      <c r="AH193" s="87"/>
      <c r="AI193" s="87"/>
      <c r="AJ193" s="87"/>
      <c r="AK193" s="87"/>
      <c r="AL193" s="87"/>
    </row>
    <row r="194" spans="1:38" ht="47.25">
      <c r="A194" s="191"/>
      <c r="B194" s="191"/>
      <c r="C194" s="125">
        <v>191</v>
      </c>
      <c r="D194" s="131" t="s">
        <v>269</v>
      </c>
      <c r="E194" s="34" t="s">
        <v>64</v>
      </c>
      <c r="F194" s="34" t="s">
        <v>680</v>
      </c>
      <c r="G194" s="34" t="s">
        <v>681</v>
      </c>
      <c r="H194" s="34" t="s">
        <v>130</v>
      </c>
      <c r="I194" s="47">
        <v>30</v>
      </c>
      <c r="J194" s="47">
        <v>30</v>
      </c>
      <c r="K194" s="58">
        <v>154.80000000000001</v>
      </c>
      <c r="L194" s="86">
        <v>2</v>
      </c>
      <c r="M194" s="73">
        <f t="shared" si="4"/>
        <v>1</v>
      </c>
      <c r="N194" s="46" t="str">
        <f t="shared" si="5"/>
        <v>OK</v>
      </c>
      <c r="O194" s="85"/>
      <c r="P194" s="87"/>
      <c r="Q194" s="87">
        <v>1</v>
      </c>
      <c r="R194" s="87"/>
      <c r="S194" s="87"/>
      <c r="T194" s="87"/>
      <c r="U194" s="87"/>
      <c r="V194" s="87"/>
      <c r="W194" s="87"/>
      <c r="X194" s="115"/>
      <c r="Y194" s="87"/>
      <c r="Z194" s="87"/>
      <c r="AA194" s="88"/>
      <c r="AB194" s="88"/>
      <c r="AC194" s="87"/>
      <c r="AD194" s="87"/>
      <c r="AE194" s="87"/>
      <c r="AF194" s="122"/>
      <c r="AG194" s="87"/>
      <c r="AH194" s="87"/>
      <c r="AI194" s="87"/>
      <c r="AJ194" s="87"/>
      <c r="AK194" s="87"/>
      <c r="AL194" s="87"/>
    </row>
    <row r="195" spans="1:38" ht="47.25">
      <c r="A195" s="191"/>
      <c r="B195" s="191"/>
      <c r="C195" s="125">
        <v>192</v>
      </c>
      <c r="D195" s="131" t="s">
        <v>270</v>
      </c>
      <c r="E195" s="34" t="s">
        <v>64</v>
      </c>
      <c r="F195" s="34" t="s">
        <v>680</v>
      </c>
      <c r="G195" s="34" t="s">
        <v>681</v>
      </c>
      <c r="H195" s="34" t="s">
        <v>130</v>
      </c>
      <c r="I195" s="47">
        <v>30</v>
      </c>
      <c r="J195" s="47">
        <v>30</v>
      </c>
      <c r="K195" s="58">
        <v>304.44</v>
      </c>
      <c r="L195" s="86">
        <v>2</v>
      </c>
      <c r="M195" s="73">
        <f t="shared" si="4"/>
        <v>1</v>
      </c>
      <c r="N195" s="46" t="str">
        <f t="shared" si="5"/>
        <v>OK</v>
      </c>
      <c r="O195" s="85"/>
      <c r="P195" s="87"/>
      <c r="Q195" s="87">
        <v>1</v>
      </c>
      <c r="R195" s="87"/>
      <c r="S195" s="87"/>
      <c r="T195" s="87"/>
      <c r="U195" s="87"/>
      <c r="V195" s="87"/>
      <c r="W195" s="87"/>
      <c r="X195" s="115"/>
      <c r="Y195" s="87"/>
      <c r="Z195" s="87"/>
      <c r="AA195" s="88"/>
      <c r="AB195" s="88"/>
      <c r="AC195" s="87"/>
      <c r="AD195" s="87"/>
      <c r="AE195" s="87"/>
      <c r="AF195" s="122"/>
      <c r="AG195" s="87"/>
      <c r="AH195" s="87"/>
      <c r="AI195" s="87"/>
      <c r="AJ195" s="87"/>
      <c r="AK195" s="87"/>
      <c r="AL195" s="87"/>
    </row>
    <row r="196" spans="1:38" ht="78.75">
      <c r="A196" s="191"/>
      <c r="B196" s="191"/>
      <c r="C196" s="125">
        <v>193</v>
      </c>
      <c r="D196" s="131" t="s">
        <v>271</v>
      </c>
      <c r="E196" s="34" t="s">
        <v>64</v>
      </c>
      <c r="F196" s="34" t="s">
        <v>682</v>
      </c>
      <c r="G196" s="34" t="s">
        <v>683</v>
      </c>
      <c r="H196" s="34" t="s">
        <v>70</v>
      </c>
      <c r="I196" s="47">
        <v>30</v>
      </c>
      <c r="J196" s="47">
        <v>30</v>
      </c>
      <c r="K196" s="58">
        <v>10.1</v>
      </c>
      <c r="L196" s="86">
        <v>10</v>
      </c>
      <c r="M196" s="73">
        <f t="shared" ref="M196:M259" si="6">L196-(SUM(O196:AL196))</f>
        <v>0</v>
      </c>
      <c r="N196" s="46" t="str">
        <f t="shared" si="5"/>
        <v>OK</v>
      </c>
      <c r="O196" s="85"/>
      <c r="P196" s="87"/>
      <c r="Q196" s="87">
        <v>10</v>
      </c>
      <c r="R196" s="87"/>
      <c r="S196" s="87"/>
      <c r="T196" s="87"/>
      <c r="U196" s="87"/>
      <c r="V196" s="87"/>
      <c r="W196" s="87"/>
      <c r="X196" s="115"/>
      <c r="Y196" s="87"/>
      <c r="Z196" s="87"/>
      <c r="AA196" s="88"/>
      <c r="AB196" s="88"/>
      <c r="AC196" s="87"/>
      <c r="AD196" s="87"/>
      <c r="AE196" s="87"/>
      <c r="AF196" s="122"/>
      <c r="AG196" s="87"/>
      <c r="AH196" s="87"/>
      <c r="AI196" s="87"/>
      <c r="AJ196" s="87"/>
      <c r="AK196" s="87"/>
      <c r="AL196" s="87"/>
    </row>
    <row r="197" spans="1:38" ht="252">
      <c r="A197" s="191"/>
      <c r="B197" s="191"/>
      <c r="C197" s="125">
        <v>194</v>
      </c>
      <c r="D197" s="131" t="s">
        <v>272</v>
      </c>
      <c r="E197" s="34" t="s">
        <v>64</v>
      </c>
      <c r="F197" s="34" t="s">
        <v>684</v>
      </c>
      <c r="G197" s="34" t="s">
        <v>435</v>
      </c>
      <c r="H197" s="47" t="s">
        <v>423</v>
      </c>
      <c r="I197" s="47">
        <v>30</v>
      </c>
      <c r="J197" s="47">
        <v>30</v>
      </c>
      <c r="K197" s="58">
        <v>22.19</v>
      </c>
      <c r="L197" s="86">
        <v>2</v>
      </c>
      <c r="M197" s="73">
        <f t="shared" si="6"/>
        <v>2</v>
      </c>
      <c r="N197" s="46" t="str">
        <f t="shared" ref="N197:N260" si="7">IF(M197&lt;0,"ATENÇÃO","OK")</f>
        <v>OK</v>
      </c>
      <c r="O197" s="85"/>
      <c r="P197" s="87"/>
      <c r="Q197" s="87"/>
      <c r="R197" s="87"/>
      <c r="S197" s="87"/>
      <c r="T197" s="87"/>
      <c r="U197" s="87"/>
      <c r="V197" s="87"/>
      <c r="W197" s="87"/>
      <c r="X197" s="87"/>
      <c r="Y197" s="87"/>
      <c r="Z197" s="87"/>
      <c r="AA197" s="88"/>
      <c r="AB197" s="88"/>
      <c r="AC197" s="87"/>
      <c r="AD197" s="87"/>
      <c r="AE197" s="87"/>
      <c r="AF197" s="122"/>
      <c r="AG197" s="87"/>
      <c r="AH197" s="87"/>
      <c r="AI197" s="87"/>
      <c r="AJ197" s="87"/>
      <c r="AK197" s="87"/>
      <c r="AL197" s="87"/>
    </row>
    <row r="198" spans="1:38" ht="189">
      <c r="A198" s="191"/>
      <c r="B198" s="191"/>
      <c r="C198" s="125">
        <v>195</v>
      </c>
      <c r="D198" s="131" t="s">
        <v>273</v>
      </c>
      <c r="E198" s="34" t="s">
        <v>64</v>
      </c>
      <c r="F198" s="34" t="s">
        <v>685</v>
      </c>
      <c r="G198" s="51" t="s">
        <v>686</v>
      </c>
      <c r="H198" s="34" t="s">
        <v>70</v>
      </c>
      <c r="I198" s="47">
        <v>30</v>
      </c>
      <c r="J198" s="47">
        <v>30</v>
      </c>
      <c r="K198" s="58">
        <v>10.51</v>
      </c>
      <c r="L198" s="86">
        <v>4</v>
      </c>
      <c r="M198" s="73">
        <f t="shared" si="6"/>
        <v>4</v>
      </c>
      <c r="N198" s="46" t="str">
        <f t="shared" si="7"/>
        <v>OK</v>
      </c>
      <c r="O198" s="85"/>
      <c r="P198" s="87"/>
      <c r="Q198" s="87"/>
      <c r="R198" s="87"/>
      <c r="S198" s="87"/>
      <c r="T198" s="87"/>
      <c r="U198" s="87"/>
      <c r="V198" s="87"/>
      <c r="W198" s="87"/>
      <c r="X198" s="87"/>
      <c r="Y198" s="87"/>
      <c r="Z198" s="87"/>
      <c r="AA198" s="88"/>
      <c r="AB198" s="88"/>
      <c r="AC198" s="87"/>
      <c r="AD198" s="87"/>
      <c r="AE198" s="87"/>
      <c r="AF198" s="122"/>
      <c r="AG198" s="87"/>
      <c r="AH198" s="87"/>
      <c r="AI198" s="87"/>
      <c r="AJ198" s="87"/>
      <c r="AK198" s="87"/>
      <c r="AL198" s="87"/>
    </row>
    <row r="199" spans="1:38" ht="110.25">
      <c r="A199" s="191"/>
      <c r="B199" s="191"/>
      <c r="C199" s="125">
        <v>196</v>
      </c>
      <c r="D199" s="131" t="s">
        <v>274</v>
      </c>
      <c r="E199" s="34" t="s">
        <v>64</v>
      </c>
      <c r="F199" s="34" t="s">
        <v>687</v>
      </c>
      <c r="G199" s="51" t="s">
        <v>688</v>
      </c>
      <c r="H199" s="47" t="s">
        <v>70</v>
      </c>
      <c r="I199" s="47">
        <v>30</v>
      </c>
      <c r="J199" s="47">
        <v>30</v>
      </c>
      <c r="K199" s="58">
        <v>14.34</v>
      </c>
      <c r="L199" s="86">
        <v>10</v>
      </c>
      <c r="M199" s="73">
        <f t="shared" si="6"/>
        <v>10</v>
      </c>
      <c r="N199" s="46" t="str">
        <f t="shared" si="7"/>
        <v>OK</v>
      </c>
      <c r="O199" s="85"/>
      <c r="P199" s="87"/>
      <c r="Q199" s="87"/>
      <c r="R199" s="87"/>
      <c r="S199" s="87"/>
      <c r="T199" s="87"/>
      <c r="U199" s="87"/>
      <c r="V199" s="87"/>
      <c r="W199" s="87"/>
      <c r="X199" s="87"/>
      <c r="Y199" s="87"/>
      <c r="Z199" s="87"/>
      <c r="AA199" s="88"/>
      <c r="AB199" s="88"/>
      <c r="AC199" s="87"/>
      <c r="AD199" s="87"/>
      <c r="AE199" s="87"/>
      <c r="AF199" s="122"/>
      <c r="AG199" s="87"/>
      <c r="AH199" s="87"/>
      <c r="AI199" s="87"/>
      <c r="AJ199" s="87"/>
      <c r="AK199" s="87"/>
      <c r="AL199" s="87"/>
    </row>
    <row r="200" spans="1:38" ht="141.75">
      <c r="A200" s="191"/>
      <c r="B200" s="191"/>
      <c r="C200" s="125">
        <v>197</v>
      </c>
      <c r="D200" s="131" t="s">
        <v>275</v>
      </c>
      <c r="E200" s="34" t="s">
        <v>64</v>
      </c>
      <c r="F200" s="34" t="s">
        <v>689</v>
      </c>
      <c r="G200" s="51" t="s">
        <v>436</v>
      </c>
      <c r="H200" s="47" t="s">
        <v>130</v>
      </c>
      <c r="I200" s="47">
        <v>30</v>
      </c>
      <c r="J200" s="47">
        <v>30</v>
      </c>
      <c r="K200" s="58">
        <v>448.68</v>
      </c>
      <c r="L200" s="86">
        <v>10</v>
      </c>
      <c r="M200" s="73">
        <f t="shared" si="6"/>
        <v>10</v>
      </c>
      <c r="N200" s="46" t="str">
        <f t="shared" si="7"/>
        <v>OK</v>
      </c>
      <c r="O200" s="85"/>
      <c r="P200" s="87"/>
      <c r="Q200" s="87"/>
      <c r="R200" s="87"/>
      <c r="S200" s="87"/>
      <c r="T200" s="87"/>
      <c r="U200" s="87"/>
      <c r="V200" s="87"/>
      <c r="W200" s="87"/>
      <c r="X200" s="87"/>
      <c r="Y200" s="87"/>
      <c r="Z200" s="87"/>
      <c r="AA200" s="88"/>
      <c r="AB200" s="88"/>
      <c r="AC200" s="87"/>
      <c r="AD200" s="87"/>
      <c r="AE200" s="87"/>
      <c r="AF200" s="122"/>
      <c r="AG200" s="87"/>
      <c r="AH200" s="87"/>
      <c r="AI200" s="87"/>
      <c r="AJ200" s="87"/>
      <c r="AK200" s="87"/>
      <c r="AL200" s="87"/>
    </row>
    <row r="201" spans="1:38" ht="15.75">
      <c r="A201" s="191"/>
      <c r="B201" s="191"/>
      <c r="C201" s="125">
        <v>198</v>
      </c>
      <c r="D201" s="131" t="s">
        <v>276</v>
      </c>
      <c r="E201" s="34" t="s">
        <v>64</v>
      </c>
      <c r="F201" s="34" t="s">
        <v>690</v>
      </c>
      <c r="G201" s="51" t="s">
        <v>691</v>
      </c>
      <c r="H201" s="47" t="s">
        <v>130</v>
      </c>
      <c r="I201" s="47">
        <v>30</v>
      </c>
      <c r="J201" s="47">
        <v>30</v>
      </c>
      <c r="K201" s="58">
        <v>4.12</v>
      </c>
      <c r="L201" s="86">
        <v>20</v>
      </c>
      <c r="M201" s="73">
        <f t="shared" si="6"/>
        <v>20</v>
      </c>
      <c r="N201" s="46" t="str">
        <f t="shared" si="7"/>
        <v>OK</v>
      </c>
      <c r="O201" s="85"/>
      <c r="P201" s="87"/>
      <c r="Q201" s="87"/>
      <c r="R201" s="87"/>
      <c r="S201" s="87"/>
      <c r="T201" s="87"/>
      <c r="U201" s="87"/>
      <c r="V201" s="87"/>
      <c r="W201" s="87"/>
      <c r="X201" s="115"/>
      <c r="Y201" s="87"/>
      <c r="Z201" s="87"/>
      <c r="AA201" s="88"/>
      <c r="AB201" s="88"/>
      <c r="AC201" s="87"/>
      <c r="AD201" s="87"/>
      <c r="AE201" s="87"/>
      <c r="AF201" s="122"/>
      <c r="AG201" s="87"/>
      <c r="AH201" s="87"/>
      <c r="AI201" s="87"/>
      <c r="AJ201" s="87"/>
      <c r="AK201" s="87"/>
      <c r="AL201" s="87"/>
    </row>
    <row r="202" spans="1:38" ht="31.5">
      <c r="A202" s="192"/>
      <c r="B202" s="192"/>
      <c r="C202" s="125">
        <v>199</v>
      </c>
      <c r="D202" s="131" t="s">
        <v>277</v>
      </c>
      <c r="E202" s="34" t="s">
        <v>64</v>
      </c>
      <c r="F202" s="34" t="s">
        <v>672</v>
      </c>
      <c r="G202" s="51" t="s">
        <v>679</v>
      </c>
      <c r="H202" s="47" t="s">
        <v>67</v>
      </c>
      <c r="I202" s="47">
        <v>30</v>
      </c>
      <c r="J202" s="47">
        <v>30</v>
      </c>
      <c r="K202" s="58">
        <v>10.5</v>
      </c>
      <c r="L202" s="86"/>
      <c r="M202" s="73">
        <f t="shared" si="6"/>
        <v>0</v>
      </c>
      <c r="N202" s="46" t="str">
        <f t="shared" si="7"/>
        <v>OK</v>
      </c>
      <c r="O202" s="85"/>
      <c r="P202" s="87"/>
      <c r="Q202" s="87"/>
      <c r="R202" s="87"/>
      <c r="S202" s="87"/>
      <c r="T202" s="87"/>
      <c r="U202" s="87"/>
      <c r="V202" s="87"/>
      <c r="W202" s="87"/>
      <c r="X202" s="87"/>
      <c r="Y202" s="87"/>
      <c r="Z202" s="87"/>
      <c r="AA202" s="88"/>
      <c r="AB202" s="88"/>
      <c r="AC202" s="87"/>
      <c r="AD202" s="87"/>
      <c r="AE202" s="87"/>
      <c r="AF202" s="122"/>
      <c r="AG202" s="87"/>
      <c r="AH202" s="87"/>
      <c r="AI202" s="87"/>
      <c r="AJ202" s="87"/>
      <c r="AK202" s="87"/>
      <c r="AL202" s="87"/>
    </row>
    <row r="203" spans="1:38" ht="126">
      <c r="A203" s="184" t="s">
        <v>474</v>
      </c>
      <c r="B203" s="184">
        <v>4</v>
      </c>
      <c r="C203" s="126">
        <v>200</v>
      </c>
      <c r="D203" s="132" t="s">
        <v>278</v>
      </c>
      <c r="E203" s="35" t="s">
        <v>64</v>
      </c>
      <c r="F203" s="35" t="s">
        <v>692</v>
      </c>
      <c r="G203" s="37" t="s">
        <v>446</v>
      </c>
      <c r="H203" s="50" t="s">
        <v>67</v>
      </c>
      <c r="I203" s="48">
        <v>30</v>
      </c>
      <c r="J203" s="48">
        <v>30</v>
      </c>
      <c r="K203" s="59">
        <v>6.5</v>
      </c>
      <c r="L203" s="86"/>
      <c r="M203" s="73">
        <f t="shared" si="6"/>
        <v>0</v>
      </c>
      <c r="N203" s="46" t="str">
        <f t="shared" si="7"/>
        <v>OK</v>
      </c>
      <c r="O203" s="85"/>
      <c r="P203" s="87"/>
      <c r="Q203" s="87"/>
      <c r="R203" s="87"/>
      <c r="S203" s="87"/>
      <c r="T203" s="87"/>
      <c r="U203" s="87"/>
      <c r="V203" s="87"/>
      <c r="W203" s="87"/>
      <c r="X203" s="87"/>
      <c r="Y203" s="87"/>
      <c r="Z203" s="87"/>
      <c r="AA203" s="88"/>
      <c r="AB203" s="88"/>
      <c r="AC203" s="87"/>
      <c r="AD203" s="87"/>
      <c r="AE203" s="87"/>
      <c r="AF203" s="122"/>
      <c r="AG203" s="87"/>
      <c r="AH203" s="87"/>
      <c r="AI203" s="87"/>
      <c r="AJ203" s="87"/>
      <c r="AK203" s="87"/>
      <c r="AL203" s="87"/>
    </row>
    <row r="204" spans="1:38" ht="126">
      <c r="A204" s="185"/>
      <c r="B204" s="185"/>
      <c r="C204" s="126">
        <v>201</v>
      </c>
      <c r="D204" s="132" t="s">
        <v>279</v>
      </c>
      <c r="E204" s="35" t="s">
        <v>64</v>
      </c>
      <c r="F204" s="35" t="s">
        <v>692</v>
      </c>
      <c r="G204" s="37" t="s">
        <v>447</v>
      </c>
      <c r="H204" s="35" t="s">
        <v>67</v>
      </c>
      <c r="I204" s="48">
        <v>30</v>
      </c>
      <c r="J204" s="48">
        <v>30</v>
      </c>
      <c r="K204" s="59">
        <v>6.5</v>
      </c>
      <c r="L204" s="86"/>
      <c r="M204" s="73">
        <f t="shared" si="6"/>
        <v>0</v>
      </c>
      <c r="N204" s="46" t="str">
        <f t="shared" si="7"/>
        <v>OK</v>
      </c>
      <c r="O204" s="85"/>
      <c r="P204" s="87"/>
      <c r="Q204" s="87"/>
      <c r="R204" s="87"/>
      <c r="S204" s="87"/>
      <c r="T204" s="87"/>
      <c r="U204" s="87"/>
      <c r="V204" s="87"/>
      <c r="W204" s="87"/>
      <c r="X204" s="87"/>
      <c r="Y204" s="87"/>
      <c r="Z204" s="87"/>
      <c r="AA204" s="88"/>
      <c r="AB204" s="88"/>
      <c r="AC204" s="87"/>
      <c r="AD204" s="87"/>
      <c r="AE204" s="87"/>
      <c r="AF204" s="122"/>
      <c r="AG204" s="87"/>
      <c r="AH204" s="87"/>
      <c r="AI204" s="87"/>
      <c r="AJ204" s="87"/>
      <c r="AK204" s="87"/>
      <c r="AL204" s="87"/>
    </row>
    <row r="205" spans="1:38" ht="126">
      <c r="A205" s="185"/>
      <c r="B205" s="185"/>
      <c r="C205" s="126">
        <v>202</v>
      </c>
      <c r="D205" s="132" t="s">
        <v>280</v>
      </c>
      <c r="E205" s="35" t="s">
        <v>64</v>
      </c>
      <c r="F205" s="35" t="s">
        <v>692</v>
      </c>
      <c r="G205" s="37" t="s">
        <v>448</v>
      </c>
      <c r="H205" s="50" t="s">
        <v>67</v>
      </c>
      <c r="I205" s="48">
        <v>30</v>
      </c>
      <c r="J205" s="48">
        <v>30</v>
      </c>
      <c r="K205" s="59">
        <v>6.5</v>
      </c>
      <c r="L205" s="86">
        <v>8</v>
      </c>
      <c r="M205" s="73">
        <f t="shared" si="6"/>
        <v>8</v>
      </c>
      <c r="N205" s="46" t="str">
        <f t="shared" si="7"/>
        <v>OK</v>
      </c>
      <c r="O205" s="85"/>
      <c r="P205" s="87"/>
      <c r="Q205" s="87"/>
      <c r="R205" s="87"/>
      <c r="S205" s="87"/>
      <c r="T205" s="87"/>
      <c r="U205" s="87"/>
      <c r="V205" s="87"/>
      <c r="W205" s="87"/>
      <c r="X205" s="87"/>
      <c r="Y205" s="87"/>
      <c r="Z205" s="87"/>
      <c r="AA205" s="88"/>
      <c r="AB205" s="88"/>
      <c r="AC205" s="87"/>
      <c r="AD205" s="87"/>
      <c r="AE205" s="87"/>
      <c r="AF205" s="122"/>
      <c r="AG205" s="87"/>
      <c r="AH205" s="87"/>
      <c r="AI205" s="87"/>
      <c r="AJ205" s="87"/>
      <c r="AK205" s="87"/>
      <c r="AL205" s="87"/>
    </row>
    <row r="206" spans="1:38" ht="126">
      <c r="A206" s="185"/>
      <c r="B206" s="185"/>
      <c r="C206" s="126">
        <v>203</v>
      </c>
      <c r="D206" s="132" t="s">
        <v>281</v>
      </c>
      <c r="E206" s="35" t="s">
        <v>64</v>
      </c>
      <c r="F206" s="35" t="s">
        <v>692</v>
      </c>
      <c r="G206" s="37" t="s">
        <v>449</v>
      </c>
      <c r="H206" s="50" t="s">
        <v>67</v>
      </c>
      <c r="I206" s="48">
        <v>30</v>
      </c>
      <c r="J206" s="48">
        <v>30</v>
      </c>
      <c r="K206" s="59">
        <v>6.5</v>
      </c>
      <c r="L206" s="86">
        <v>10</v>
      </c>
      <c r="M206" s="73">
        <f t="shared" si="6"/>
        <v>10</v>
      </c>
      <c r="N206" s="46" t="str">
        <f t="shared" si="7"/>
        <v>OK</v>
      </c>
      <c r="O206" s="85"/>
      <c r="P206" s="87"/>
      <c r="Q206" s="87"/>
      <c r="R206" s="87"/>
      <c r="S206" s="87"/>
      <c r="T206" s="87"/>
      <c r="U206" s="87"/>
      <c r="V206" s="87"/>
      <c r="W206" s="87"/>
      <c r="X206" s="87"/>
      <c r="Y206" s="87"/>
      <c r="Z206" s="87"/>
      <c r="AA206" s="88"/>
      <c r="AB206" s="88"/>
      <c r="AC206" s="87"/>
      <c r="AD206" s="87"/>
      <c r="AE206" s="87"/>
      <c r="AF206" s="122"/>
      <c r="AG206" s="87"/>
      <c r="AH206" s="87"/>
      <c r="AI206" s="87"/>
      <c r="AJ206" s="87"/>
      <c r="AK206" s="87"/>
      <c r="AL206" s="87"/>
    </row>
    <row r="207" spans="1:38" ht="126">
      <c r="A207" s="185"/>
      <c r="B207" s="185"/>
      <c r="C207" s="126">
        <v>204</v>
      </c>
      <c r="D207" s="132" t="s">
        <v>282</v>
      </c>
      <c r="E207" s="48" t="s">
        <v>64</v>
      </c>
      <c r="F207" s="48" t="s">
        <v>692</v>
      </c>
      <c r="G207" s="35" t="s">
        <v>450</v>
      </c>
      <c r="H207" s="48" t="s">
        <v>67</v>
      </c>
      <c r="I207" s="48">
        <v>30</v>
      </c>
      <c r="J207" s="48">
        <v>30</v>
      </c>
      <c r="K207" s="59">
        <v>6.5</v>
      </c>
      <c r="L207" s="86">
        <v>10</v>
      </c>
      <c r="M207" s="73">
        <f t="shared" si="6"/>
        <v>10</v>
      </c>
      <c r="N207" s="46" t="str">
        <f t="shared" si="7"/>
        <v>OK</v>
      </c>
      <c r="O207" s="85"/>
      <c r="P207" s="87"/>
      <c r="Q207" s="87"/>
      <c r="R207" s="87"/>
      <c r="S207" s="87"/>
      <c r="T207" s="87"/>
      <c r="U207" s="87"/>
      <c r="V207" s="87"/>
      <c r="W207" s="87"/>
      <c r="X207" s="115"/>
      <c r="Y207" s="87"/>
      <c r="Z207" s="87"/>
      <c r="AA207" s="88"/>
      <c r="AB207" s="88"/>
      <c r="AC207" s="87"/>
      <c r="AD207" s="87"/>
      <c r="AE207" s="87"/>
      <c r="AF207" s="122"/>
      <c r="AG207" s="87"/>
      <c r="AH207" s="87"/>
      <c r="AI207" s="87"/>
      <c r="AJ207" s="87"/>
      <c r="AK207" s="87"/>
      <c r="AL207" s="87"/>
    </row>
    <row r="208" spans="1:38" ht="126">
      <c r="A208" s="185"/>
      <c r="B208" s="185"/>
      <c r="C208" s="126">
        <v>205</v>
      </c>
      <c r="D208" s="132" t="s">
        <v>283</v>
      </c>
      <c r="E208" s="35" t="s">
        <v>64</v>
      </c>
      <c r="F208" s="35" t="s">
        <v>692</v>
      </c>
      <c r="G208" s="35" t="s">
        <v>451</v>
      </c>
      <c r="H208" s="50" t="s">
        <v>67</v>
      </c>
      <c r="I208" s="48">
        <v>30</v>
      </c>
      <c r="J208" s="48">
        <v>30</v>
      </c>
      <c r="K208" s="59">
        <v>8.5</v>
      </c>
      <c r="L208" s="86"/>
      <c r="M208" s="73">
        <f t="shared" si="6"/>
        <v>0</v>
      </c>
      <c r="N208" s="46" t="str">
        <f t="shared" si="7"/>
        <v>OK</v>
      </c>
      <c r="O208" s="85"/>
      <c r="P208" s="87"/>
      <c r="Q208" s="87"/>
      <c r="R208" s="87"/>
      <c r="S208" s="87"/>
      <c r="T208" s="87"/>
      <c r="U208" s="87"/>
      <c r="V208" s="87"/>
      <c r="W208" s="87"/>
      <c r="X208" s="87"/>
      <c r="Y208" s="87"/>
      <c r="Z208" s="87"/>
      <c r="AA208" s="88"/>
      <c r="AB208" s="88"/>
      <c r="AC208" s="87"/>
      <c r="AD208" s="87"/>
      <c r="AE208" s="87"/>
      <c r="AF208" s="122"/>
      <c r="AG208" s="87"/>
      <c r="AH208" s="87"/>
      <c r="AI208" s="87"/>
      <c r="AJ208" s="87"/>
      <c r="AK208" s="87"/>
      <c r="AL208" s="87"/>
    </row>
    <row r="209" spans="1:38" ht="126">
      <c r="A209" s="185"/>
      <c r="B209" s="185"/>
      <c r="C209" s="126">
        <v>206</v>
      </c>
      <c r="D209" s="132" t="s">
        <v>284</v>
      </c>
      <c r="E209" s="35" t="s">
        <v>64</v>
      </c>
      <c r="F209" s="35" t="s">
        <v>692</v>
      </c>
      <c r="G209" s="35" t="s">
        <v>452</v>
      </c>
      <c r="H209" s="35" t="s">
        <v>67</v>
      </c>
      <c r="I209" s="48">
        <v>30</v>
      </c>
      <c r="J209" s="48">
        <v>30</v>
      </c>
      <c r="K209" s="59">
        <v>9</v>
      </c>
      <c r="L209" s="86"/>
      <c r="M209" s="73">
        <f t="shared" si="6"/>
        <v>0</v>
      </c>
      <c r="N209" s="46" t="str">
        <f t="shared" si="7"/>
        <v>OK</v>
      </c>
      <c r="O209" s="85"/>
      <c r="P209" s="87"/>
      <c r="Q209" s="87"/>
      <c r="R209" s="87"/>
      <c r="S209" s="87"/>
      <c r="T209" s="87"/>
      <c r="U209" s="87"/>
      <c r="V209" s="87"/>
      <c r="W209" s="87"/>
      <c r="X209" s="115"/>
      <c r="Y209" s="87"/>
      <c r="Z209" s="87"/>
      <c r="AA209" s="88"/>
      <c r="AB209" s="88"/>
      <c r="AC209" s="87"/>
      <c r="AD209" s="87"/>
      <c r="AE209" s="87"/>
      <c r="AF209" s="122"/>
      <c r="AG209" s="87"/>
      <c r="AH209" s="87"/>
      <c r="AI209" s="87"/>
      <c r="AJ209" s="87"/>
      <c r="AK209" s="87"/>
      <c r="AL209" s="87"/>
    </row>
    <row r="210" spans="1:38" ht="126">
      <c r="A210" s="185"/>
      <c r="B210" s="185"/>
      <c r="C210" s="126">
        <v>207</v>
      </c>
      <c r="D210" s="132" t="s">
        <v>285</v>
      </c>
      <c r="E210" s="35" t="s">
        <v>64</v>
      </c>
      <c r="F210" s="35" t="s">
        <v>692</v>
      </c>
      <c r="G210" s="35" t="s">
        <v>453</v>
      </c>
      <c r="H210" s="35" t="s">
        <v>67</v>
      </c>
      <c r="I210" s="48">
        <v>30</v>
      </c>
      <c r="J210" s="48">
        <v>30</v>
      </c>
      <c r="K210" s="59">
        <v>9</v>
      </c>
      <c r="L210" s="86"/>
      <c r="M210" s="73">
        <f t="shared" si="6"/>
        <v>0</v>
      </c>
      <c r="N210" s="46" t="str">
        <f t="shared" si="7"/>
        <v>OK</v>
      </c>
      <c r="O210" s="85"/>
      <c r="P210" s="87"/>
      <c r="Q210" s="87"/>
      <c r="R210" s="87"/>
      <c r="S210" s="87"/>
      <c r="T210" s="87"/>
      <c r="U210" s="87"/>
      <c r="V210" s="87"/>
      <c r="W210" s="87"/>
      <c r="X210" s="115"/>
      <c r="Y210" s="87"/>
      <c r="Z210" s="87"/>
      <c r="AA210" s="88"/>
      <c r="AB210" s="88"/>
      <c r="AC210" s="87"/>
      <c r="AD210" s="87"/>
      <c r="AE210" s="87"/>
      <c r="AF210" s="122"/>
      <c r="AG210" s="87"/>
      <c r="AH210" s="87"/>
      <c r="AI210" s="87"/>
      <c r="AJ210" s="87"/>
      <c r="AK210" s="87"/>
      <c r="AL210" s="87"/>
    </row>
    <row r="211" spans="1:38" ht="110.25">
      <c r="A211" s="185"/>
      <c r="B211" s="185"/>
      <c r="C211" s="126">
        <v>208</v>
      </c>
      <c r="D211" s="132" t="s">
        <v>286</v>
      </c>
      <c r="E211" s="35" t="s">
        <v>64</v>
      </c>
      <c r="F211" s="35" t="s">
        <v>692</v>
      </c>
      <c r="G211" s="35" t="s">
        <v>447</v>
      </c>
      <c r="H211" s="35" t="s">
        <v>67</v>
      </c>
      <c r="I211" s="48">
        <v>30</v>
      </c>
      <c r="J211" s="48">
        <v>30</v>
      </c>
      <c r="K211" s="59">
        <v>31</v>
      </c>
      <c r="L211" s="86"/>
      <c r="M211" s="73">
        <f t="shared" si="6"/>
        <v>0</v>
      </c>
      <c r="N211" s="46" t="str">
        <f t="shared" si="7"/>
        <v>OK</v>
      </c>
      <c r="O211" s="85"/>
      <c r="P211" s="87"/>
      <c r="Q211" s="87"/>
      <c r="R211" s="87"/>
      <c r="S211" s="87"/>
      <c r="T211" s="87"/>
      <c r="U211" s="87"/>
      <c r="V211" s="87"/>
      <c r="W211" s="87"/>
      <c r="X211" s="115"/>
      <c r="Y211" s="87"/>
      <c r="Z211" s="87"/>
      <c r="AA211" s="88"/>
      <c r="AB211" s="88"/>
      <c r="AC211" s="87"/>
      <c r="AD211" s="87"/>
      <c r="AE211" s="87"/>
      <c r="AF211" s="122"/>
      <c r="AG211" s="87"/>
      <c r="AH211" s="87"/>
      <c r="AI211" s="87"/>
      <c r="AJ211" s="87"/>
      <c r="AK211" s="87"/>
      <c r="AL211" s="87"/>
    </row>
    <row r="212" spans="1:38" ht="110.25">
      <c r="A212" s="185"/>
      <c r="B212" s="185"/>
      <c r="C212" s="126">
        <v>209</v>
      </c>
      <c r="D212" s="132" t="s">
        <v>287</v>
      </c>
      <c r="E212" s="35" t="s">
        <v>64</v>
      </c>
      <c r="F212" s="35" t="s">
        <v>692</v>
      </c>
      <c r="G212" s="35" t="s">
        <v>448</v>
      </c>
      <c r="H212" s="35" t="s">
        <v>67</v>
      </c>
      <c r="I212" s="48">
        <v>30</v>
      </c>
      <c r="J212" s="48">
        <v>30</v>
      </c>
      <c r="K212" s="59">
        <v>31</v>
      </c>
      <c r="L212" s="86">
        <v>20</v>
      </c>
      <c r="M212" s="73">
        <f t="shared" si="6"/>
        <v>0</v>
      </c>
      <c r="N212" s="46" t="str">
        <f t="shared" si="7"/>
        <v>OK</v>
      </c>
      <c r="O212" s="85"/>
      <c r="P212" s="87"/>
      <c r="Q212" s="87">
        <v>20</v>
      </c>
      <c r="R212" s="87"/>
      <c r="S212" s="87"/>
      <c r="T212" s="87"/>
      <c r="U212" s="87"/>
      <c r="V212" s="87"/>
      <c r="W212" s="87"/>
      <c r="X212" s="115"/>
      <c r="Y212" s="87"/>
      <c r="Z212" s="87"/>
      <c r="AA212" s="88"/>
      <c r="AB212" s="88"/>
      <c r="AC212" s="87"/>
      <c r="AD212" s="87"/>
      <c r="AE212" s="87"/>
      <c r="AF212" s="122"/>
      <c r="AG212" s="87"/>
      <c r="AH212" s="87"/>
      <c r="AI212" s="87"/>
      <c r="AJ212" s="87"/>
      <c r="AK212" s="87"/>
      <c r="AL212" s="87"/>
    </row>
    <row r="213" spans="1:38" ht="110.25">
      <c r="A213" s="185"/>
      <c r="B213" s="185"/>
      <c r="C213" s="126">
        <v>210</v>
      </c>
      <c r="D213" s="132" t="s">
        <v>288</v>
      </c>
      <c r="E213" s="48" t="s">
        <v>64</v>
      </c>
      <c r="F213" s="48" t="s">
        <v>692</v>
      </c>
      <c r="G213" s="35" t="s">
        <v>449</v>
      </c>
      <c r="H213" s="50" t="s">
        <v>67</v>
      </c>
      <c r="I213" s="48">
        <v>30</v>
      </c>
      <c r="J213" s="48">
        <v>30</v>
      </c>
      <c r="K213" s="59">
        <v>31</v>
      </c>
      <c r="L213" s="86">
        <v>20</v>
      </c>
      <c r="M213" s="73">
        <f t="shared" si="6"/>
        <v>0</v>
      </c>
      <c r="N213" s="46" t="str">
        <f t="shared" si="7"/>
        <v>OK</v>
      </c>
      <c r="O213" s="85"/>
      <c r="P213" s="87"/>
      <c r="Q213" s="87">
        <v>20</v>
      </c>
      <c r="R213" s="87"/>
      <c r="S213" s="87"/>
      <c r="T213" s="87"/>
      <c r="U213" s="87"/>
      <c r="V213" s="87"/>
      <c r="W213" s="87"/>
      <c r="X213" s="115"/>
      <c r="Y213" s="87"/>
      <c r="Z213" s="87"/>
      <c r="AA213" s="88"/>
      <c r="AB213" s="88"/>
      <c r="AC213" s="87"/>
      <c r="AD213" s="87"/>
      <c r="AE213" s="87"/>
      <c r="AF213" s="122"/>
      <c r="AG213" s="87"/>
      <c r="AH213" s="87"/>
      <c r="AI213" s="87"/>
      <c r="AJ213" s="87"/>
      <c r="AK213" s="87"/>
      <c r="AL213" s="87"/>
    </row>
    <row r="214" spans="1:38" ht="110.25">
      <c r="A214" s="185"/>
      <c r="B214" s="185"/>
      <c r="C214" s="126">
        <v>211</v>
      </c>
      <c r="D214" s="132" t="s">
        <v>289</v>
      </c>
      <c r="E214" s="48" t="s">
        <v>64</v>
      </c>
      <c r="F214" s="48" t="s">
        <v>692</v>
      </c>
      <c r="G214" s="35" t="s">
        <v>450</v>
      </c>
      <c r="H214" s="50" t="s">
        <v>67</v>
      </c>
      <c r="I214" s="48">
        <v>30</v>
      </c>
      <c r="J214" s="48">
        <v>30</v>
      </c>
      <c r="K214" s="59">
        <v>31</v>
      </c>
      <c r="L214" s="86">
        <v>20</v>
      </c>
      <c r="M214" s="73">
        <f t="shared" si="6"/>
        <v>0</v>
      </c>
      <c r="N214" s="46" t="str">
        <f t="shared" si="7"/>
        <v>OK</v>
      </c>
      <c r="O214" s="85"/>
      <c r="P214" s="87"/>
      <c r="Q214" s="87">
        <v>20</v>
      </c>
      <c r="R214" s="87"/>
      <c r="S214" s="87"/>
      <c r="T214" s="87"/>
      <c r="U214" s="87"/>
      <c r="V214" s="87"/>
      <c r="W214" s="87"/>
      <c r="X214" s="87"/>
      <c r="Y214" s="87"/>
      <c r="Z214" s="87"/>
      <c r="AA214" s="88"/>
      <c r="AB214" s="88"/>
      <c r="AC214" s="87"/>
      <c r="AD214" s="87"/>
      <c r="AE214" s="87"/>
      <c r="AF214" s="122"/>
      <c r="AG214" s="87"/>
      <c r="AH214" s="87"/>
      <c r="AI214" s="87"/>
      <c r="AJ214" s="87"/>
      <c r="AK214" s="87"/>
      <c r="AL214" s="87"/>
    </row>
    <row r="215" spans="1:38" ht="110.25">
      <c r="A215" s="185"/>
      <c r="B215" s="185"/>
      <c r="C215" s="126">
        <v>212</v>
      </c>
      <c r="D215" s="132" t="s">
        <v>290</v>
      </c>
      <c r="E215" s="48" t="s">
        <v>64</v>
      </c>
      <c r="F215" s="48" t="s">
        <v>692</v>
      </c>
      <c r="G215" s="35" t="s">
        <v>451</v>
      </c>
      <c r="H215" s="50" t="s">
        <v>67</v>
      </c>
      <c r="I215" s="48">
        <v>30</v>
      </c>
      <c r="J215" s="48">
        <v>30</v>
      </c>
      <c r="K215" s="59">
        <v>35</v>
      </c>
      <c r="L215" s="86"/>
      <c r="M215" s="73">
        <f t="shared" si="6"/>
        <v>0</v>
      </c>
      <c r="N215" s="46" t="str">
        <f t="shared" si="7"/>
        <v>OK</v>
      </c>
      <c r="O215" s="85"/>
      <c r="P215" s="87"/>
      <c r="Q215" s="87"/>
      <c r="R215" s="87"/>
      <c r="S215" s="87"/>
      <c r="T215" s="87"/>
      <c r="U215" s="87"/>
      <c r="V215" s="87"/>
      <c r="W215" s="87"/>
      <c r="X215" s="87"/>
      <c r="Y215" s="87"/>
      <c r="Z215" s="87"/>
      <c r="AA215" s="88"/>
      <c r="AB215" s="88"/>
      <c r="AC215" s="87"/>
      <c r="AD215" s="87"/>
      <c r="AE215" s="87"/>
      <c r="AF215" s="122"/>
      <c r="AG215" s="87"/>
      <c r="AH215" s="87"/>
      <c r="AI215" s="87"/>
      <c r="AJ215" s="87"/>
      <c r="AK215" s="87"/>
      <c r="AL215" s="87"/>
    </row>
    <row r="216" spans="1:38" ht="110.25">
      <c r="A216" s="185"/>
      <c r="B216" s="185"/>
      <c r="C216" s="126">
        <v>213</v>
      </c>
      <c r="D216" s="132" t="s">
        <v>291</v>
      </c>
      <c r="E216" s="48" t="s">
        <v>64</v>
      </c>
      <c r="F216" s="48" t="s">
        <v>692</v>
      </c>
      <c r="G216" s="35" t="s">
        <v>452</v>
      </c>
      <c r="H216" s="48" t="s">
        <v>67</v>
      </c>
      <c r="I216" s="48">
        <v>30</v>
      </c>
      <c r="J216" s="48">
        <v>30</v>
      </c>
      <c r="K216" s="59">
        <v>42</v>
      </c>
      <c r="L216" s="86">
        <v>10</v>
      </c>
      <c r="M216" s="73">
        <f t="shared" si="6"/>
        <v>5</v>
      </c>
      <c r="N216" s="46" t="str">
        <f t="shared" si="7"/>
        <v>OK</v>
      </c>
      <c r="O216" s="85"/>
      <c r="P216" s="87"/>
      <c r="Q216" s="87">
        <v>5</v>
      </c>
      <c r="R216" s="87"/>
      <c r="S216" s="87"/>
      <c r="T216" s="87"/>
      <c r="U216" s="87"/>
      <c r="V216" s="87"/>
      <c r="W216" s="87"/>
      <c r="X216" s="87"/>
      <c r="Y216" s="87"/>
      <c r="Z216" s="87"/>
      <c r="AA216" s="88"/>
      <c r="AB216" s="88"/>
      <c r="AC216" s="87"/>
      <c r="AD216" s="87"/>
      <c r="AE216" s="87"/>
      <c r="AF216" s="122"/>
      <c r="AG216" s="87"/>
      <c r="AH216" s="87"/>
      <c r="AI216" s="87"/>
      <c r="AJ216" s="87"/>
      <c r="AK216" s="87"/>
      <c r="AL216" s="87"/>
    </row>
    <row r="217" spans="1:38" ht="110.25">
      <c r="A217" s="185"/>
      <c r="B217" s="185"/>
      <c r="C217" s="126">
        <v>214</v>
      </c>
      <c r="D217" s="132" t="s">
        <v>292</v>
      </c>
      <c r="E217" s="35" t="s">
        <v>64</v>
      </c>
      <c r="F217" s="35" t="s">
        <v>692</v>
      </c>
      <c r="G217" s="35" t="s">
        <v>453</v>
      </c>
      <c r="H217" s="50" t="s">
        <v>67</v>
      </c>
      <c r="I217" s="48">
        <v>30</v>
      </c>
      <c r="J217" s="48">
        <v>30</v>
      </c>
      <c r="K217" s="59">
        <v>42</v>
      </c>
      <c r="L217" s="86"/>
      <c r="M217" s="73">
        <f t="shared" si="6"/>
        <v>0</v>
      </c>
      <c r="N217" s="46" t="str">
        <f t="shared" si="7"/>
        <v>OK</v>
      </c>
      <c r="O217" s="85"/>
      <c r="P217" s="87"/>
      <c r="Q217" s="87"/>
      <c r="R217" s="87"/>
      <c r="S217" s="87"/>
      <c r="T217" s="87"/>
      <c r="U217" s="87"/>
      <c r="V217" s="87"/>
      <c r="W217" s="87"/>
      <c r="X217" s="115"/>
      <c r="Y217" s="87"/>
      <c r="Z217" s="87"/>
      <c r="AA217" s="88"/>
      <c r="AB217" s="88"/>
      <c r="AC217" s="87"/>
      <c r="AD217" s="87"/>
      <c r="AE217" s="87"/>
      <c r="AF217" s="122"/>
      <c r="AG217" s="87"/>
      <c r="AH217" s="87"/>
      <c r="AI217" s="87"/>
      <c r="AJ217" s="87"/>
      <c r="AK217" s="87"/>
      <c r="AL217" s="87"/>
    </row>
    <row r="218" spans="1:38" ht="110.25">
      <c r="A218" s="185"/>
      <c r="B218" s="185"/>
      <c r="C218" s="126">
        <v>215</v>
      </c>
      <c r="D218" s="132" t="s">
        <v>293</v>
      </c>
      <c r="E218" s="35" t="s">
        <v>64</v>
      </c>
      <c r="F218" s="35" t="s">
        <v>692</v>
      </c>
      <c r="G218" s="35" t="s">
        <v>454</v>
      </c>
      <c r="H218" s="50" t="s">
        <v>67</v>
      </c>
      <c r="I218" s="48">
        <v>30</v>
      </c>
      <c r="J218" s="48">
        <v>30</v>
      </c>
      <c r="K218" s="59">
        <v>65</v>
      </c>
      <c r="L218" s="86">
        <v>1</v>
      </c>
      <c r="M218" s="73">
        <f t="shared" si="6"/>
        <v>1</v>
      </c>
      <c r="N218" s="46" t="str">
        <f t="shared" si="7"/>
        <v>OK</v>
      </c>
      <c r="O218" s="85"/>
      <c r="P218" s="87"/>
      <c r="Q218" s="87"/>
      <c r="R218" s="87"/>
      <c r="S218" s="87"/>
      <c r="T218" s="87"/>
      <c r="U218" s="87"/>
      <c r="V218" s="87"/>
      <c r="W218" s="87"/>
      <c r="X218" s="115"/>
      <c r="Y218" s="87"/>
      <c r="Z218" s="87"/>
      <c r="AA218" s="88"/>
      <c r="AB218" s="88"/>
      <c r="AC218" s="87"/>
      <c r="AD218" s="87"/>
      <c r="AE218" s="87"/>
      <c r="AF218" s="122"/>
      <c r="AG218" s="87"/>
      <c r="AH218" s="87"/>
      <c r="AI218" s="87"/>
      <c r="AJ218" s="87"/>
      <c r="AK218" s="87"/>
      <c r="AL218" s="87"/>
    </row>
    <row r="219" spans="1:38" ht="110.25">
      <c r="A219" s="185"/>
      <c r="B219" s="185"/>
      <c r="C219" s="126">
        <v>216</v>
      </c>
      <c r="D219" s="132" t="s">
        <v>294</v>
      </c>
      <c r="E219" s="35" t="s">
        <v>64</v>
      </c>
      <c r="F219" s="35" t="s">
        <v>692</v>
      </c>
      <c r="G219" s="35" t="s">
        <v>455</v>
      </c>
      <c r="H219" s="50" t="s">
        <v>67</v>
      </c>
      <c r="I219" s="48">
        <v>30</v>
      </c>
      <c r="J219" s="48">
        <v>30</v>
      </c>
      <c r="K219" s="59">
        <v>98</v>
      </c>
      <c r="L219" s="86">
        <v>2</v>
      </c>
      <c r="M219" s="73">
        <f t="shared" si="6"/>
        <v>2</v>
      </c>
      <c r="N219" s="46" t="str">
        <f t="shared" si="7"/>
        <v>OK</v>
      </c>
      <c r="O219" s="85"/>
      <c r="P219" s="87"/>
      <c r="Q219" s="87"/>
      <c r="R219" s="87"/>
      <c r="S219" s="87"/>
      <c r="T219" s="87"/>
      <c r="U219" s="87"/>
      <c r="V219" s="87"/>
      <c r="W219" s="87"/>
      <c r="X219" s="115"/>
      <c r="Y219" s="87"/>
      <c r="Z219" s="87"/>
      <c r="AA219" s="88"/>
      <c r="AB219" s="88"/>
      <c r="AC219" s="87"/>
      <c r="AD219" s="87"/>
      <c r="AE219" s="87"/>
      <c r="AF219" s="122"/>
      <c r="AG219" s="87"/>
      <c r="AH219" s="87"/>
      <c r="AI219" s="87"/>
      <c r="AJ219" s="87"/>
      <c r="AK219" s="87"/>
      <c r="AL219" s="87"/>
    </row>
    <row r="220" spans="1:38" ht="94.5">
      <c r="A220" s="185"/>
      <c r="B220" s="185"/>
      <c r="C220" s="126">
        <v>217</v>
      </c>
      <c r="D220" s="132" t="s">
        <v>295</v>
      </c>
      <c r="E220" s="35" t="s">
        <v>64</v>
      </c>
      <c r="F220" s="35" t="s">
        <v>692</v>
      </c>
      <c r="G220" s="35" t="s">
        <v>456</v>
      </c>
      <c r="H220" s="50" t="s">
        <v>70</v>
      </c>
      <c r="I220" s="48">
        <v>30</v>
      </c>
      <c r="J220" s="48">
        <v>30</v>
      </c>
      <c r="K220" s="59">
        <v>98</v>
      </c>
      <c r="L220" s="86">
        <v>2</v>
      </c>
      <c r="M220" s="73">
        <f t="shared" si="6"/>
        <v>2</v>
      </c>
      <c r="N220" s="46" t="str">
        <f t="shared" si="7"/>
        <v>OK</v>
      </c>
      <c r="O220" s="85"/>
      <c r="P220" s="87"/>
      <c r="Q220" s="87"/>
      <c r="R220" s="87"/>
      <c r="S220" s="87"/>
      <c r="T220" s="87"/>
      <c r="U220" s="87"/>
      <c r="V220" s="87"/>
      <c r="W220" s="87"/>
      <c r="X220" s="115"/>
      <c r="Y220" s="87"/>
      <c r="Z220" s="87"/>
      <c r="AA220" s="88"/>
      <c r="AB220" s="88"/>
      <c r="AC220" s="87"/>
      <c r="AD220" s="87"/>
      <c r="AE220" s="87"/>
      <c r="AF220" s="122"/>
      <c r="AG220" s="87"/>
      <c r="AH220" s="87"/>
      <c r="AI220" s="87"/>
      <c r="AJ220" s="87"/>
      <c r="AK220" s="87"/>
      <c r="AL220" s="87"/>
    </row>
    <row r="221" spans="1:38" ht="47.25">
      <c r="A221" s="185"/>
      <c r="B221" s="185"/>
      <c r="C221" s="126">
        <v>218</v>
      </c>
      <c r="D221" s="132" t="s">
        <v>296</v>
      </c>
      <c r="E221" s="35" t="s">
        <v>64</v>
      </c>
      <c r="F221" s="35" t="s">
        <v>693</v>
      </c>
      <c r="G221" s="35" t="s">
        <v>457</v>
      </c>
      <c r="H221" s="50" t="s">
        <v>31</v>
      </c>
      <c r="I221" s="48">
        <v>30</v>
      </c>
      <c r="J221" s="48">
        <v>30</v>
      </c>
      <c r="K221" s="59">
        <v>303</v>
      </c>
      <c r="L221" s="86"/>
      <c r="M221" s="73">
        <f t="shared" si="6"/>
        <v>0</v>
      </c>
      <c r="N221" s="46" t="str">
        <f t="shared" si="7"/>
        <v>OK</v>
      </c>
      <c r="O221" s="85"/>
      <c r="P221" s="87"/>
      <c r="Q221" s="87"/>
      <c r="R221" s="87"/>
      <c r="S221" s="87"/>
      <c r="T221" s="87"/>
      <c r="U221" s="87"/>
      <c r="V221" s="87"/>
      <c r="W221" s="87"/>
      <c r="X221" s="115"/>
      <c r="Y221" s="87"/>
      <c r="Z221" s="87"/>
      <c r="AA221" s="88"/>
      <c r="AB221" s="88"/>
      <c r="AC221" s="87"/>
      <c r="AD221" s="87"/>
      <c r="AE221" s="87"/>
      <c r="AF221" s="122"/>
      <c r="AG221" s="87"/>
      <c r="AH221" s="87"/>
      <c r="AI221" s="87"/>
      <c r="AJ221" s="87"/>
      <c r="AK221" s="87"/>
      <c r="AL221" s="87"/>
    </row>
    <row r="222" spans="1:38" ht="110.25">
      <c r="A222" s="185"/>
      <c r="B222" s="185"/>
      <c r="C222" s="126">
        <v>219</v>
      </c>
      <c r="D222" s="132" t="s">
        <v>97</v>
      </c>
      <c r="E222" s="48" t="s">
        <v>64</v>
      </c>
      <c r="F222" s="48" t="s">
        <v>666</v>
      </c>
      <c r="G222" s="35" t="s">
        <v>458</v>
      </c>
      <c r="H222" s="48" t="s">
        <v>70</v>
      </c>
      <c r="I222" s="48">
        <v>30</v>
      </c>
      <c r="J222" s="48">
        <v>30</v>
      </c>
      <c r="K222" s="59">
        <v>35</v>
      </c>
      <c r="L222" s="86">
        <v>5</v>
      </c>
      <c r="M222" s="73">
        <f t="shared" si="6"/>
        <v>5</v>
      </c>
      <c r="N222" s="46" t="str">
        <f t="shared" si="7"/>
        <v>OK</v>
      </c>
      <c r="O222" s="85"/>
      <c r="P222" s="87"/>
      <c r="Q222" s="87"/>
      <c r="R222" s="87"/>
      <c r="S222" s="87"/>
      <c r="T222" s="87"/>
      <c r="U222" s="87"/>
      <c r="V222" s="87"/>
      <c r="W222" s="87"/>
      <c r="X222" s="115"/>
      <c r="Y222" s="87"/>
      <c r="Z222" s="87"/>
      <c r="AA222" s="88"/>
      <c r="AB222" s="88"/>
      <c r="AC222" s="87"/>
      <c r="AD222" s="87"/>
      <c r="AE222" s="87"/>
      <c r="AF222" s="122"/>
      <c r="AG222" s="87"/>
      <c r="AH222" s="87"/>
      <c r="AI222" s="87"/>
      <c r="AJ222" s="87"/>
      <c r="AK222" s="87"/>
      <c r="AL222" s="87"/>
    </row>
    <row r="223" spans="1:38" ht="94.5">
      <c r="A223" s="185"/>
      <c r="B223" s="185"/>
      <c r="C223" s="126">
        <v>220</v>
      </c>
      <c r="D223" s="132" t="s">
        <v>54</v>
      </c>
      <c r="E223" s="35" t="s">
        <v>427</v>
      </c>
      <c r="F223" s="35" t="s">
        <v>694</v>
      </c>
      <c r="G223" s="35" t="s">
        <v>432</v>
      </c>
      <c r="H223" s="50" t="s">
        <v>31</v>
      </c>
      <c r="I223" s="48">
        <v>30</v>
      </c>
      <c r="J223" s="48">
        <v>30</v>
      </c>
      <c r="K223" s="59">
        <v>63</v>
      </c>
      <c r="L223" s="86"/>
      <c r="M223" s="73">
        <f t="shared" si="6"/>
        <v>0</v>
      </c>
      <c r="N223" s="46" t="str">
        <f t="shared" si="7"/>
        <v>OK</v>
      </c>
      <c r="O223" s="85"/>
      <c r="P223" s="87"/>
      <c r="Q223" s="87"/>
      <c r="R223" s="87"/>
      <c r="S223" s="87"/>
      <c r="T223" s="87"/>
      <c r="U223" s="87"/>
      <c r="V223" s="87"/>
      <c r="W223" s="87"/>
      <c r="X223" s="87"/>
      <c r="Y223" s="87"/>
      <c r="Z223" s="87"/>
      <c r="AA223" s="88"/>
      <c r="AB223" s="88"/>
      <c r="AC223" s="87"/>
      <c r="AD223" s="87"/>
      <c r="AE223" s="87"/>
      <c r="AF223" s="122"/>
      <c r="AG223" s="87"/>
      <c r="AH223" s="87"/>
      <c r="AI223" s="87"/>
      <c r="AJ223" s="87"/>
      <c r="AK223" s="87"/>
      <c r="AL223" s="87"/>
    </row>
    <row r="224" spans="1:38" ht="31.5">
      <c r="A224" s="185"/>
      <c r="B224" s="185"/>
      <c r="C224" s="126">
        <v>221</v>
      </c>
      <c r="D224" s="132" t="s">
        <v>297</v>
      </c>
      <c r="E224" s="35" t="s">
        <v>64</v>
      </c>
      <c r="F224" s="35" t="s">
        <v>692</v>
      </c>
      <c r="G224" s="35" t="s">
        <v>695</v>
      </c>
      <c r="H224" s="50" t="s">
        <v>67</v>
      </c>
      <c r="I224" s="48">
        <v>30</v>
      </c>
      <c r="J224" s="48">
        <v>30</v>
      </c>
      <c r="K224" s="59">
        <v>20</v>
      </c>
      <c r="L224" s="86"/>
      <c r="M224" s="73">
        <f t="shared" si="6"/>
        <v>0</v>
      </c>
      <c r="N224" s="46" t="str">
        <f t="shared" si="7"/>
        <v>OK</v>
      </c>
      <c r="O224" s="85"/>
      <c r="P224" s="87"/>
      <c r="Q224" s="87"/>
      <c r="R224" s="87"/>
      <c r="S224" s="87"/>
      <c r="T224" s="87"/>
      <c r="U224" s="87"/>
      <c r="V224" s="87"/>
      <c r="W224" s="87"/>
      <c r="X224" s="87"/>
      <c r="Y224" s="87"/>
      <c r="Z224" s="87"/>
      <c r="AA224" s="88"/>
      <c r="AB224" s="88"/>
      <c r="AC224" s="87"/>
      <c r="AD224" s="87"/>
      <c r="AE224" s="87"/>
      <c r="AF224" s="122"/>
      <c r="AG224" s="87"/>
      <c r="AH224" s="87"/>
      <c r="AI224" s="87"/>
      <c r="AJ224" s="87"/>
      <c r="AK224" s="87"/>
      <c r="AL224" s="87"/>
    </row>
    <row r="225" spans="1:38" ht="47.25">
      <c r="A225" s="185"/>
      <c r="B225" s="185"/>
      <c r="C225" s="126">
        <v>222</v>
      </c>
      <c r="D225" s="132" t="s">
        <v>490</v>
      </c>
      <c r="E225" s="35" t="s">
        <v>64</v>
      </c>
      <c r="F225" s="35" t="s">
        <v>692</v>
      </c>
      <c r="G225" s="35" t="s">
        <v>695</v>
      </c>
      <c r="H225" s="50" t="s">
        <v>67</v>
      </c>
      <c r="I225" s="48">
        <v>30</v>
      </c>
      <c r="J225" s="48">
        <v>30</v>
      </c>
      <c r="K225" s="59">
        <v>17</v>
      </c>
      <c r="L225" s="86"/>
      <c r="M225" s="73">
        <f t="shared" si="6"/>
        <v>0</v>
      </c>
      <c r="N225" s="46" t="str">
        <f t="shared" si="7"/>
        <v>OK</v>
      </c>
      <c r="O225" s="85"/>
      <c r="P225" s="87"/>
      <c r="Q225" s="87"/>
      <c r="R225" s="87"/>
      <c r="S225" s="87"/>
      <c r="T225" s="87"/>
      <c r="U225" s="87"/>
      <c r="V225" s="87"/>
      <c r="W225" s="87"/>
      <c r="X225" s="87"/>
      <c r="Y225" s="87"/>
      <c r="Z225" s="87"/>
      <c r="AA225" s="88"/>
      <c r="AB225" s="88"/>
      <c r="AC225" s="87"/>
      <c r="AD225" s="87"/>
      <c r="AE225" s="87"/>
      <c r="AF225" s="122"/>
      <c r="AG225" s="87"/>
      <c r="AH225" s="87"/>
      <c r="AI225" s="87"/>
      <c r="AJ225" s="87"/>
      <c r="AK225" s="87"/>
      <c r="AL225" s="87"/>
    </row>
    <row r="226" spans="1:38" ht="63">
      <c r="A226" s="185"/>
      <c r="B226" s="185"/>
      <c r="C226" s="126">
        <v>223</v>
      </c>
      <c r="D226" s="132" t="s">
        <v>491</v>
      </c>
      <c r="E226" s="35" t="s">
        <v>64</v>
      </c>
      <c r="F226" s="35" t="s">
        <v>694</v>
      </c>
      <c r="G226" s="35" t="s">
        <v>453</v>
      </c>
      <c r="H226" s="50" t="s">
        <v>67</v>
      </c>
      <c r="I226" s="48">
        <v>30</v>
      </c>
      <c r="J226" s="48">
        <v>30</v>
      </c>
      <c r="K226" s="59">
        <v>289</v>
      </c>
      <c r="L226" s="86"/>
      <c r="M226" s="73">
        <f t="shared" si="6"/>
        <v>0</v>
      </c>
      <c r="N226" s="46" t="str">
        <f t="shared" si="7"/>
        <v>OK</v>
      </c>
      <c r="O226" s="85"/>
      <c r="P226" s="87"/>
      <c r="Q226" s="87"/>
      <c r="R226" s="87"/>
      <c r="S226" s="87"/>
      <c r="T226" s="87"/>
      <c r="U226" s="87"/>
      <c r="V226" s="87"/>
      <c r="W226" s="87"/>
      <c r="X226" s="87"/>
      <c r="Y226" s="87"/>
      <c r="Z226" s="87"/>
      <c r="AA226" s="88"/>
      <c r="AB226" s="88"/>
      <c r="AC226" s="87"/>
      <c r="AD226" s="87"/>
      <c r="AE226" s="87"/>
      <c r="AF226" s="122"/>
      <c r="AG226" s="87"/>
      <c r="AH226" s="87"/>
      <c r="AI226" s="87"/>
      <c r="AJ226" s="87"/>
      <c r="AK226" s="87"/>
      <c r="AL226" s="87"/>
    </row>
    <row r="227" spans="1:38" ht="15.75">
      <c r="A227" s="185"/>
      <c r="B227" s="185"/>
      <c r="C227" s="126">
        <v>224</v>
      </c>
      <c r="D227" s="132" t="s">
        <v>492</v>
      </c>
      <c r="E227" s="35" t="s">
        <v>64</v>
      </c>
      <c r="F227" s="35" t="s">
        <v>696</v>
      </c>
      <c r="G227" s="35" t="s">
        <v>695</v>
      </c>
      <c r="H227" s="35" t="s">
        <v>67</v>
      </c>
      <c r="I227" s="48">
        <v>30</v>
      </c>
      <c r="J227" s="48">
        <v>30</v>
      </c>
      <c r="K227" s="59">
        <v>10.95</v>
      </c>
      <c r="L227" s="86"/>
      <c r="M227" s="73">
        <f t="shared" si="6"/>
        <v>0</v>
      </c>
      <c r="N227" s="46" t="str">
        <f t="shared" si="7"/>
        <v>OK</v>
      </c>
      <c r="O227" s="85"/>
      <c r="P227" s="87"/>
      <c r="Q227" s="87"/>
      <c r="R227" s="87"/>
      <c r="S227" s="87"/>
      <c r="T227" s="87"/>
      <c r="U227" s="87"/>
      <c r="V227" s="87"/>
      <c r="W227" s="87"/>
      <c r="X227" s="87"/>
      <c r="Y227" s="87"/>
      <c r="Z227" s="87"/>
      <c r="AA227" s="88"/>
      <c r="AB227" s="88"/>
      <c r="AC227" s="87"/>
      <c r="AD227" s="87"/>
      <c r="AE227" s="87"/>
      <c r="AF227" s="122"/>
      <c r="AG227" s="87"/>
      <c r="AH227" s="87"/>
      <c r="AI227" s="87"/>
      <c r="AJ227" s="87"/>
      <c r="AK227" s="87"/>
      <c r="AL227" s="87"/>
    </row>
    <row r="228" spans="1:38" ht="126">
      <c r="A228" s="185"/>
      <c r="B228" s="185"/>
      <c r="C228" s="126">
        <v>225</v>
      </c>
      <c r="D228" s="132" t="s">
        <v>493</v>
      </c>
      <c r="E228" s="35" t="s">
        <v>64</v>
      </c>
      <c r="F228" s="35" t="s">
        <v>694</v>
      </c>
      <c r="G228" s="35" t="s">
        <v>446</v>
      </c>
      <c r="H228" s="35" t="s">
        <v>31</v>
      </c>
      <c r="I228" s="48">
        <v>30</v>
      </c>
      <c r="J228" s="48">
        <v>30</v>
      </c>
      <c r="K228" s="59">
        <v>77.63</v>
      </c>
      <c r="L228" s="86"/>
      <c r="M228" s="73">
        <f t="shared" si="6"/>
        <v>0</v>
      </c>
      <c r="N228" s="46" t="str">
        <f t="shared" si="7"/>
        <v>OK</v>
      </c>
      <c r="O228" s="85"/>
      <c r="P228" s="87"/>
      <c r="Q228" s="87"/>
      <c r="R228" s="87"/>
      <c r="S228" s="87"/>
      <c r="T228" s="87"/>
      <c r="U228" s="87"/>
      <c r="V228" s="87"/>
      <c r="W228" s="87"/>
      <c r="X228" s="87"/>
      <c r="Y228" s="87"/>
      <c r="Z228" s="87"/>
      <c r="AA228" s="88"/>
      <c r="AB228" s="88"/>
      <c r="AC228" s="87"/>
      <c r="AD228" s="87"/>
      <c r="AE228" s="87"/>
      <c r="AF228" s="122"/>
      <c r="AG228" s="87"/>
      <c r="AH228" s="87"/>
      <c r="AI228" s="87"/>
      <c r="AJ228" s="87"/>
      <c r="AK228" s="87"/>
      <c r="AL228" s="87"/>
    </row>
    <row r="229" spans="1:38" ht="94.5">
      <c r="A229" s="185"/>
      <c r="B229" s="185"/>
      <c r="C229" s="126">
        <v>226</v>
      </c>
      <c r="D229" s="132" t="s">
        <v>494</v>
      </c>
      <c r="E229" s="35" t="s">
        <v>64</v>
      </c>
      <c r="F229" s="35" t="s">
        <v>694</v>
      </c>
      <c r="G229" s="35" t="s">
        <v>452</v>
      </c>
      <c r="H229" s="54" t="s">
        <v>31</v>
      </c>
      <c r="I229" s="48">
        <v>30</v>
      </c>
      <c r="J229" s="48">
        <v>30</v>
      </c>
      <c r="K229" s="59">
        <v>400</v>
      </c>
      <c r="L229" s="86"/>
      <c r="M229" s="73">
        <f t="shared" si="6"/>
        <v>0</v>
      </c>
      <c r="N229" s="46" t="str">
        <f t="shared" si="7"/>
        <v>OK</v>
      </c>
      <c r="O229" s="85"/>
      <c r="P229" s="87"/>
      <c r="Q229" s="87"/>
      <c r="R229" s="87"/>
      <c r="S229" s="87"/>
      <c r="T229" s="87"/>
      <c r="U229" s="87"/>
      <c r="V229" s="87"/>
      <c r="W229" s="87"/>
      <c r="X229" s="87"/>
      <c r="Y229" s="87"/>
      <c r="Z229" s="87"/>
      <c r="AA229" s="88"/>
      <c r="AB229" s="88"/>
      <c r="AC229" s="87"/>
      <c r="AD229" s="87"/>
      <c r="AE229" s="87"/>
      <c r="AF229" s="122"/>
      <c r="AG229" s="87"/>
      <c r="AH229" s="87"/>
      <c r="AI229" s="87"/>
      <c r="AJ229" s="87"/>
      <c r="AK229" s="87"/>
      <c r="AL229" s="87"/>
    </row>
    <row r="230" spans="1:38" ht="94.5">
      <c r="A230" s="185"/>
      <c r="B230" s="185"/>
      <c r="C230" s="126">
        <v>227</v>
      </c>
      <c r="D230" s="132" t="s">
        <v>495</v>
      </c>
      <c r="E230" s="35" t="s">
        <v>64</v>
      </c>
      <c r="F230" s="35" t="s">
        <v>694</v>
      </c>
      <c r="G230" s="35" t="s">
        <v>456</v>
      </c>
      <c r="H230" s="54" t="s">
        <v>31</v>
      </c>
      <c r="I230" s="48">
        <v>30</v>
      </c>
      <c r="J230" s="48">
        <v>30</v>
      </c>
      <c r="K230" s="59">
        <v>850</v>
      </c>
      <c r="L230" s="86"/>
      <c r="M230" s="73">
        <f t="shared" si="6"/>
        <v>0</v>
      </c>
      <c r="N230" s="46" t="str">
        <f t="shared" si="7"/>
        <v>OK</v>
      </c>
      <c r="O230" s="85"/>
      <c r="P230" s="87"/>
      <c r="Q230" s="87"/>
      <c r="R230" s="87"/>
      <c r="S230" s="87"/>
      <c r="T230" s="87"/>
      <c r="U230" s="87"/>
      <c r="V230" s="87"/>
      <c r="W230" s="87"/>
      <c r="X230" s="87"/>
      <c r="Y230" s="87"/>
      <c r="Z230" s="87"/>
      <c r="AA230" s="88"/>
      <c r="AB230" s="88"/>
      <c r="AC230" s="87"/>
      <c r="AD230" s="87"/>
      <c r="AE230" s="87"/>
      <c r="AF230" s="122"/>
      <c r="AG230" s="87"/>
      <c r="AH230" s="87"/>
      <c r="AI230" s="87"/>
      <c r="AJ230" s="87"/>
      <c r="AK230" s="87"/>
      <c r="AL230" s="87"/>
    </row>
    <row r="231" spans="1:38" ht="94.5">
      <c r="A231" s="185"/>
      <c r="B231" s="185"/>
      <c r="C231" s="126">
        <v>228</v>
      </c>
      <c r="D231" s="132" t="s">
        <v>496</v>
      </c>
      <c r="E231" s="35" t="s">
        <v>64</v>
      </c>
      <c r="F231" s="35" t="s">
        <v>692</v>
      </c>
      <c r="G231" s="35" t="s">
        <v>697</v>
      </c>
      <c r="H231" s="48" t="s">
        <v>31</v>
      </c>
      <c r="I231" s="48">
        <v>30</v>
      </c>
      <c r="J231" s="48">
        <v>30</v>
      </c>
      <c r="K231" s="59">
        <v>1200</v>
      </c>
      <c r="L231" s="86"/>
      <c r="M231" s="73">
        <f t="shared" si="6"/>
        <v>0</v>
      </c>
      <c r="N231" s="46" t="str">
        <f t="shared" si="7"/>
        <v>OK</v>
      </c>
      <c r="O231" s="85"/>
      <c r="P231" s="87"/>
      <c r="Q231" s="87"/>
      <c r="R231" s="87"/>
      <c r="S231" s="87"/>
      <c r="T231" s="87"/>
      <c r="U231" s="87"/>
      <c r="V231" s="87"/>
      <c r="W231" s="87"/>
      <c r="X231" s="87"/>
      <c r="Y231" s="87"/>
      <c r="Z231" s="87"/>
      <c r="AA231" s="88"/>
      <c r="AB231" s="88"/>
      <c r="AC231" s="87"/>
      <c r="AD231" s="87"/>
      <c r="AE231" s="87"/>
      <c r="AF231" s="122"/>
      <c r="AG231" s="87"/>
      <c r="AH231" s="87"/>
      <c r="AI231" s="87"/>
      <c r="AJ231" s="87"/>
      <c r="AK231" s="87"/>
      <c r="AL231" s="87"/>
    </row>
    <row r="232" spans="1:38" ht="94.5">
      <c r="A232" s="185"/>
      <c r="B232" s="185"/>
      <c r="C232" s="126">
        <v>229</v>
      </c>
      <c r="D232" s="132" t="s">
        <v>497</v>
      </c>
      <c r="E232" s="35" t="s">
        <v>64</v>
      </c>
      <c r="F232" s="35" t="s">
        <v>692</v>
      </c>
      <c r="G232" s="35" t="s">
        <v>452</v>
      </c>
      <c r="H232" s="35" t="s">
        <v>67</v>
      </c>
      <c r="I232" s="48">
        <v>30</v>
      </c>
      <c r="J232" s="48">
        <v>30</v>
      </c>
      <c r="K232" s="59">
        <v>500</v>
      </c>
      <c r="L232" s="86"/>
      <c r="M232" s="73">
        <f t="shared" si="6"/>
        <v>0</v>
      </c>
      <c r="N232" s="46" t="str">
        <f t="shared" si="7"/>
        <v>OK</v>
      </c>
      <c r="O232" s="85"/>
      <c r="P232" s="87"/>
      <c r="Q232" s="87"/>
      <c r="R232" s="87"/>
      <c r="S232" s="87"/>
      <c r="T232" s="87"/>
      <c r="U232" s="87"/>
      <c r="V232" s="87"/>
      <c r="W232" s="87"/>
      <c r="X232" s="87"/>
      <c r="Y232" s="87"/>
      <c r="Z232" s="87"/>
      <c r="AA232" s="88"/>
      <c r="AB232" s="88"/>
      <c r="AC232" s="87"/>
      <c r="AD232" s="87"/>
      <c r="AE232" s="87"/>
      <c r="AF232" s="122"/>
      <c r="AG232" s="87"/>
      <c r="AH232" s="87"/>
      <c r="AI232" s="87"/>
      <c r="AJ232" s="87"/>
      <c r="AK232" s="87"/>
      <c r="AL232" s="87"/>
    </row>
    <row r="233" spans="1:38" ht="94.5">
      <c r="A233" s="185"/>
      <c r="B233" s="185"/>
      <c r="C233" s="126">
        <v>230</v>
      </c>
      <c r="D233" s="132" t="s">
        <v>498</v>
      </c>
      <c r="E233" s="48" t="s">
        <v>64</v>
      </c>
      <c r="F233" s="48" t="s">
        <v>692</v>
      </c>
      <c r="G233" s="35" t="s">
        <v>698</v>
      </c>
      <c r="H233" s="48" t="s">
        <v>67</v>
      </c>
      <c r="I233" s="48">
        <v>30</v>
      </c>
      <c r="J233" s="48">
        <v>30</v>
      </c>
      <c r="K233" s="59">
        <v>625</v>
      </c>
      <c r="L233" s="86"/>
      <c r="M233" s="73">
        <f t="shared" si="6"/>
        <v>0</v>
      </c>
      <c r="N233" s="46" t="str">
        <f t="shared" si="7"/>
        <v>OK</v>
      </c>
      <c r="O233" s="85"/>
      <c r="P233" s="87"/>
      <c r="Q233" s="87"/>
      <c r="R233" s="87"/>
      <c r="S233" s="87"/>
      <c r="T233" s="87"/>
      <c r="U233" s="87"/>
      <c r="V233" s="87"/>
      <c r="W233" s="87"/>
      <c r="X233" s="87"/>
      <c r="Y233" s="87"/>
      <c r="Z233" s="87"/>
      <c r="AA233" s="88"/>
      <c r="AB233" s="88"/>
      <c r="AC233" s="87"/>
      <c r="AD233" s="87"/>
      <c r="AE233" s="87"/>
      <c r="AF233" s="122"/>
      <c r="AG233" s="87"/>
      <c r="AH233" s="87"/>
      <c r="AI233" s="87"/>
      <c r="AJ233" s="87"/>
      <c r="AK233" s="87"/>
      <c r="AL233" s="87"/>
    </row>
    <row r="234" spans="1:38" ht="94.5">
      <c r="A234" s="185"/>
      <c r="B234" s="185"/>
      <c r="C234" s="126">
        <v>231</v>
      </c>
      <c r="D234" s="132" t="s">
        <v>499</v>
      </c>
      <c r="E234" s="35" t="s">
        <v>64</v>
      </c>
      <c r="F234" s="35" t="s">
        <v>692</v>
      </c>
      <c r="G234" s="35" t="s">
        <v>699</v>
      </c>
      <c r="H234" s="48" t="s">
        <v>67</v>
      </c>
      <c r="I234" s="48">
        <v>30</v>
      </c>
      <c r="J234" s="48">
        <v>30</v>
      </c>
      <c r="K234" s="59">
        <v>625.05999999999995</v>
      </c>
      <c r="L234" s="86"/>
      <c r="M234" s="73">
        <f t="shared" si="6"/>
        <v>0</v>
      </c>
      <c r="N234" s="46" t="str">
        <f t="shared" si="7"/>
        <v>OK</v>
      </c>
      <c r="O234" s="85"/>
      <c r="P234" s="87"/>
      <c r="Q234" s="87"/>
      <c r="R234" s="87"/>
      <c r="S234" s="87"/>
      <c r="T234" s="87"/>
      <c r="U234" s="87"/>
      <c r="V234" s="87"/>
      <c r="W234" s="87"/>
      <c r="X234" s="115"/>
      <c r="Y234" s="87"/>
      <c r="Z234" s="87"/>
      <c r="AA234" s="88"/>
      <c r="AB234" s="88"/>
      <c r="AC234" s="87"/>
      <c r="AD234" s="87"/>
      <c r="AE234" s="87"/>
      <c r="AF234" s="122"/>
      <c r="AG234" s="87"/>
      <c r="AH234" s="87"/>
      <c r="AI234" s="87"/>
      <c r="AJ234" s="87"/>
      <c r="AK234" s="87"/>
      <c r="AL234" s="87"/>
    </row>
    <row r="235" spans="1:38" ht="94.5">
      <c r="A235" s="185"/>
      <c r="B235" s="185"/>
      <c r="C235" s="126">
        <v>232</v>
      </c>
      <c r="D235" s="132" t="s">
        <v>500</v>
      </c>
      <c r="E235" s="48" t="s">
        <v>64</v>
      </c>
      <c r="F235" s="48" t="s">
        <v>692</v>
      </c>
      <c r="G235" s="35" t="s">
        <v>700</v>
      </c>
      <c r="H235" s="48" t="s">
        <v>67</v>
      </c>
      <c r="I235" s="48">
        <v>30</v>
      </c>
      <c r="J235" s="48">
        <v>30</v>
      </c>
      <c r="K235" s="59">
        <v>625</v>
      </c>
      <c r="L235" s="86"/>
      <c r="M235" s="73">
        <f t="shared" si="6"/>
        <v>0</v>
      </c>
      <c r="N235" s="46" t="str">
        <f t="shared" si="7"/>
        <v>OK</v>
      </c>
      <c r="O235" s="85"/>
      <c r="P235" s="87"/>
      <c r="Q235" s="87"/>
      <c r="R235" s="87"/>
      <c r="S235" s="87"/>
      <c r="T235" s="87"/>
      <c r="U235" s="87"/>
      <c r="V235" s="87"/>
      <c r="W235" s="87"/>
      <c r="X235" s="115"/>
      <c r="Y235" s="87"/>
      <c r="Z235" s="87"/>
      <c r="AA235" s="88"/>
      <c r="AB235" s="88"/>
      <c r="AC235" s="87"/>
      <c r="AD235" s="87"/>
      <c r="AE235" s="87"/>
      <c r="AF235" s="122"/>
      <c r="AG235" s="87"/>
      <c r="AH235" s="87"/>
      <c r="AI235" s="87"/>
      <c r="AJ235" s="87"/>
      <c r="AK235" s="87"/>
      <c r="AL235" s="87"/>
    </row>
    <row r="236" spans="1:38" ht="94.5">
      <c r="A236" s="185"/>
      <c r="B236" s="185"/>
      <c r="C236" s="126">
        <v>233</v>
      </c>
      <c r="D236" s="132" t="s">
        <v>501</v>
      </c>
      <c r="E236" s="54" t="s">
        <v>64</v>
      </c>
      <c r="F236" s="54" t="s">
        <v>692</v>
      </c>
      <c r="G236" s="35" t="s">
        <v>701</v>
      </c>
      <c r="H236" s="54" t="s">
        <v>67</v>
      </c>
      <c r="I236" s="48">
        <v>30</v>
      </c>
      <c r="J236" s="48">
        <v>30</v>
      </c>
      <c r="K236" s="59">
        <v>788.44</v>
      </c>
      <c r="L236" s="86"/>
      <c r="M236" s="73">
        <f t="shared" si="6"/>
        <v>0</v>
      </c>
      <c r="N236" s="46" t="str">
        <f t="shared" si="7"/>
        <v>OK</v>
      </c>
      <c r="O236" s="85"/>
      <c r="P236" s="87"/>
      <c r="Q236" s="87"/>
      <c r="R236" s="87"/>
      <c r="S236" s="87"/>
      <c r="T236" s="87"/>
      <c r="U236" s="87"/>
      <c r="V236" s="87"/>
      <c r="W236" s="87"/>
      <c r="X236" s="115"/>
      <c r="Y236" s="87"/>
      <c r="Z236" s="87"/>
      <c r="AA236" s="88"/>
      <c r="AB236" s="88"/>
      <c r="AC236" s="87"/>
      <c r="AD236" s="87"/>
      <c r="AE236" s="87"/>
      <c r="AF236" s="122"/>
      <c r="AG236" s="87"/>
      <c r="AH236" s="87"/>
      <c r="AI236" s="87"/>
      <c r="AJ236" s="87"/>
      <c r="AK236" s="87"/>
      <c r="AL236" s="87"/>
    </row>
    <row r="237" spans="1:38" ht="94.5">
      <c r="A237" s="185"/>
      <c r="B237" s="185"/>
      <c r="C237" s="126">
        <v>234</v>
      </c>
      <c r="D237" s="132" t="s">
        <v>502</v>
      </c>
      <c r="E237" s="48" t="s">
        <v>64</v>
      </c>
      <c r="F237" s="48" t="s">
        <v>692</v>
      </c>
      <c r="G237" s="35" t="s">
        <v>702</v>
      </c>
      <c r="H237" s="48" t="s">
        <v>67</v>
      </c>
      <c r="I237" s="48">
        <v>30</v>
      </c>
      <c r="J237" s="48">
        <v>30</v>
      </c>
      <c r="K237" s="59">
        <v>1000</v>
      </c>
      <c r="L237" s="86"/>
      <c r="M237" s="73">
        <f t="shared" si="6"/>
        <v>0</v>
      </c>
      <c r="N237" s="46" t="str">
        <f t="shared" si="7"/>
        <v>OK</v>
      </c>
      <c r="O237" s="85"/>
      <c r="P237" s="87"/>
      <c r="Q237" s="87"/>
      <c r="R237" s="87"/>
      <c r="S237" s="87"/>
      <c r="T237" s="87"/>
      <c r="U237" s="87"/>
      <c r="V237" s="87"/>
      <c r="W237" s="87"/>
      <c r="X237" s="115"/>
      <c r="Y237" s="87"/>
      <c r="Z237" s="87"/>
      <c r="AA237" s="88"/>
      <c r="AB237" s="88"/>
      <c r="AC237" s="87"/>
      <c r="AD237" s="87"/>
      <c r="AE237" s="87"/>
      <c r="AF237" s="122"/>
      <c r="AG237" s="87"/>
      <c r="AH237" s="87"/>
      <c r="AI237" s="87"/>
      <c r="AJ237" s="87"/>
      <c r="AK237" s="87"/>
      <c r="AL237" s="87"/>
    </row>
    <row r="238" spans="1:38" ht="94.5">
      <c r="A238" s="185"/>
      <c r="B238" s="185"/>
      <c r="C238" s="126">
        <v>235</v>
      </c>
      <c r="D238" s="132" t="s">
        <v>503</v>
      </c>
      <c r="E238" s="48" t="s">
        <v>64</v>
      </c>
      <c r="F238" s="48" t="s">
        <v>692</v>
      </c>
      <c r="G238" s="35" t="s">
        <v>703</v>
      </c>
      <c r="H238" s="48" t="s">
        <v>67</v>
      </c>
      <c r="I238" s="48">
        <v>30</v>
      </c>
      <c r="J238" s="48">
        <v>30</v>
      </c>
      <c r="K238" s="59">
        <v>1000</v>
      </c>
      <c r="L238" s="86"/>
      <c r="M238" s="73">
        <f t="shared" si="6"/>
        <v>0</v>
      </c>
      <c r="N238" s="46" t="str">
        <f t="shared" si="7"/>
        <v>OK</v>
      </c>
      <c r="O238" s="85"/>
      <c r="P238" s="87"/>
      <c r="Q238" s="87"/>
      <c r="R238" s="87"/>
      <c r="S238" s="87"/>
      <c r="T238" s="87"/>
      <c r="U238" s="87"/>
      <c r="V238" s="87"/>
      <c r="W238" s="87"/>
      <c r="X238" s="115"/>
      <c r="Y238" s="87"/>
      <c r="Z238" s="87"/>
      <c r="AA238" s="88"/>
      <c r="AB238" s="88"/>
      <c r="AC238" s="87"/>
      <c r="AD238" s="87"/>
      <c r="AE238" s="87"/>
      <c r="AF238" s="122"/>
      <c r="AG238" s="87"/>
      <c r="AH238" s="87"/>
      <c r="AI238" s="87"/>
      <c r="AJ238" s="87"/>
      <c r="AK238" s="87"/>
      <c r="AL238" s="87"/>
    </row>
    <row r="239" spans="1:38" ht="31.5">
      <c r="A239" s="185"/>
      <c r="B239" s="185"/>
      <c r="C239" s="126">
        <v>236</v>
      </c>
      <c r="D239" s="132" t="s">
        <v>504</v>
      </c>
      <c r="E239" s="48" t="s">
        <v>64</v>
      </c>
      <c r="F239" s="48" t="s">
        <v>704</v>
      </c>
      <c r="G239" s="35" t="s">
        <v>705</v>
      </c>
      <c r="H239" s="48" t="s">
        <v>68</v>
      </c>
      <c r="I239" s="48">
        <v>30</v>
      </c>
      <c r="J239" s="48">
        <v>30</v>
      </c>
      <c r="K239" s="59">
        <v>7.15</v>
      </c>
      <c r="L239" s="86"/>
      <c r="M239" s="73">
        <f t="shared" si="6"/>
        <v>0</v>
      </c>
      <c r="N239" s="46" t="str">
        <f t="shared" si="7"/>
        <v>OK</v>
      </c>
      <c r="O239" s="85"/>
      <c r="P239" s="87"/>
      <c r="Q239" s="87"/>
      <c r="R239" s="87"/>
      <c r="S239" s="87"/>
      <c r="T239" s="87"/>
      <c r="U239" s="87"/>
      <c r="V239" s="87"/>
      <c r="W239" s="87"/>
      <c r="X239" s="115"/>
      <c r="Y239" s="87"/>
      <c r="Z239" s="87"/>
      <c r="AA239" s="88"/>
      <c r="AB239" s="88"/>
      <c r="AC239" s="87"/>
      <c r="AD239" s="87"/>
      <c r="AE239" s="87"/>
      <c r="AF239" s="122"/>
      <c r="AG239" s="87"/>
      <c r="AH239" s="87"/>
      <c r="AI239" s="87"/>
      <c r="AJ239" s="87"/>
      <c r="AK239" s="87"/>
      <c r="AL239" s="87"/>
    </row>
    <row r="240" spans="1:38" ht="31.5">
      <c r="A240" s="185"/>
      <c r="B240" s="185"/>
      <c r="C240" s="126">
        <v>237</v>
      </c>
      <c r="D240" s="132" t="s">
        <v>505</v>
      </c>
      <c r="E240" s="48" t="s">
        <v>64</v>
      </c>
      <c r="F240" s="48" t="s">
        <v>704</v>
      </c>
      <c r="G240" s="35" t="s">
        <v>706</v>
      </c>
      <c r="H240" s="48" t="s">
        <v>68</v>
      </c>
      <c r="I240" s="48">
        <v>30</v>
      </c>
      <c r="J240" s="48">
        <v>30</v>
      </c>
      <c r="K240" s="59">
        <v>2.2000000000000002</v>
      </c>
      <c r="L240" s="86"/>
      <c r="M240" s="73">
        <f t="shared" si="6"/>
        <v>0</v>
      </c>
      <c r="N240" s="46" t="str">
        <f t="shared" si="7"/>
        <v>OK</v>
      </c>
      <c r="O240" s="85"/>
      <c r="P240" s="87"/>
      <c r="Q240" s="87"/>
      <c r="R240" s="87"/>
      <c r="S240" s="87"/>
      <c r="T240" s="87"/>
      <c r="U240" s="87"/>
      <c r="V240" s="87"/>
      <c r="W240" s="87"/>
      <c r="X240" s="115"/>
      <c r="Y240" s="87"/>
      <c r="Z240" s="87"/>
      <c r="AA240" s="88"/>
      <c r="AB240" s="88"/>
      <c r="AC240" s="87"/>
      <c r="AD240" s="87"/>
      <c r="AE240" s="87"/>
      <c r="AF240" s="122"/>
      <c r="AG240" s="87"/>
      <c r="AH240" s="87"/>
      <c r="AI240" s="87"/>
      <c r="AJ240" s="87"/>
      <c r="AK240" s="87"/>
      <c r="AL240" s="87"/>
    </row>
    <row r="241" spans="1:38" ht="31.5">
      <c r="A241" s="185"/>
      <c r="B241" s="185"/>
      <c r="C241" s="126">
        <v>238</v>
      </c>
      <c r="D241" s="132" t="s">
        <v>506</v>
      </c>
      <c r="E241" s="48" t="s">
        <v>64</v>
      </c>
      <c r="F241" s="48" t="s">
        <v>707</v>
      </c>
      <c r="G241" s="35" t="s">
        <v>708</v>
      </c>
      <c r="H241" s="48" t="s">
        <v>67</v>
      </c>
      <c r="I241" s="48">
        <v>30</v>
      </c>
      <c r="J241" s="48">
        <v>30</v>
      </c>
      <c r="K241" s="59">
        <v>11.8</v>
      </c>
      <c r="L241" s="86"/>
      <c r="M241" s="73">
        <f t="shared" si="6"/>
        <v>0</v>
      </c>
      <c r="N241" s="46" t="str">
        <f t="shared" si="7"/>
        <v>OK</v>
      </c>
      <c r="O241" s="85"/>
      <c r="P241" s="87"/>
      <c r="Q241" s="87"/>
      <c r="R241" s="87"/>
      <c r="S241" s="87"/>
      <c r="T241" s="87"/>
      <c r="U241" s="87"/>
      <c r="V241" s="87"/>
      <c r="W241" s="87"/>
      <c r="X241" s="115"/>
      <c r="Y241" s="87"/>
      <c r="Z241" s="87"/>
      <c r="AA241" s="88"/>
      <c r="AB241" s="88"/>
      <c r="AC241" s="87"/>
      <c r="AD241" s="87"/>
      <c r="AE241" s="87"/>
      <c r="AF241" s="122"/>
      <c r="AG241" s="87"/>
      <c r="AH241" s="87"/>
      <c r="AI241" s="87"/>
      <c r="AJ241" s="87"/>
      <c r="AK241" s="87"/>
      <c r="AL241" s="87"/>
    </row>
    <row r="242" spans="1:38" ht="47.25">
      <c r="A242" s="185"/>
      <c r="B242" s="185"/>
      <c r="C242" s="126">
        <v>239</v>
      </c>
      <c r="D242" s="132" t="s">
        <v>507</v>
      </c>
      <c r="E242" s="48" t="s">
        <v>64</v>
      </c>
      <c r="F242" s="48" t="s">
        <v>709</v>
      </c>
      <c r="G242" s="35" t="s">
        <v>710</v>
      </c>
      <c r="H242" s="48" t="s">
        <v>67</v>
      </c>
      <c r="I242" s="48">
        <v>30</v>
      </c>
      <c r="J242" s="48">
        <v>30</v>
      </c>
      <c r="K242" s="59">
        <v>590</v>
      </c>
      <c r="L242" s="86"/>
      <c r="M242" s="73">
        <f t="shared" si="6"/>
        <v>0</v>
      </c>
      <c r="N242" s="46" t="str">
        <f t="shared" si="7"/>
        <v>OK</v>
      </c>
      <c r="O242" s="85"/>
      <c r="P242" s="87"/>
      <c r="Q242" s="87"/>
      <c r="R242" s="87"/>
      <c r="S242" s="87"/>
      <c r="T242" s="87"/>
      <c r="U242" s="87"/>
      <c r="V242" s="87"/>
      <c r="W242" s="87"/>
      <c r="X242" s="87"/>
      <c r="Y242" s="87"/>
      <c r="Z242" s="87"/>
      <c r="AA242" s="88"/>
      <c r="AB242" s="88"/>
      <c r="AC242" s="87"/>
      <c r="AD242" s="87"/>
      <c r="AE242" s="87"/>
      <c r="AF242" s="122"/>
      <c r="AG242" s="87"/>
      <c r="AH242" s="87"/>
      <c r="AI242" s="87"/>
      <c r="AJ242" s="87"/>
      <c r="AK242" s="87"/>
      <c r="AL242" s="87"/>
    </row>
    <row r="243" spans="1:38" ht="47.25">
      <c r="A243" s="185"/>
      <c r="B243" s="185"/>
      <c r="C243" s="126">
        <v>240</v>
      </c>
      <c r="D243" s="132" t="s">
        <v>298</v>
      </c>
      <c r="E243" s="48" t="s">
        <v>427</v>
      </c>
      <c r="F243" s="48" t="s">
        <v>711</v>
      </c>
      <c r="G243" s="35" t="s">
        <v>712</v>
      </c>
      <c r="H243" s="48" t="s">
        <v>67</v>
      </c>
      <c r="I243" s="48">
        <v>30</v>
      </c>
      <c r="J243" s="48">
        <v>30</v>
      </c>
      <c r="K243" s="59">
        <v>178</v>
      </c>
      <c r="L243" s="86"/>
      <c r="M243" s="73">
        <f t="shared" si="6"/>
        <v>0</v>
      </c>
      <c r="N243" s="46" t="str">
        <f t="shared" si="7"/>
        <v>OK</v>
      </c>
      <c r="O243" s="85"/>
      <c r="P243" s="87"/>
      <c r="Q243" s="87"/>
      <c r="R243" s="87"/>
      <c r="S243" s="87"/>
      <c r="T243" s="87"/>
      <c r="U243" s="87"/>
      <c r="V243" s="87"/>
      <c r="W243" s="87"/>
      <c r="X243" s="87"/>
      <c r="Y243" s="87"/>
      <c r="Z243" s="87"/>
      <c r="AA243" s="88"/>
      <c r="AB243" s="88"/>
      <c r="AC243" s="87"/>
      <c r="AD243" s="87"/>
      <c r="AE243" s="87"/>
      <c r="AF243" s="122"/>
      <c r="AG243" s="87"/>
      <c r="AH243" s="87"/>
      <c r="AI243" s="87"/>
      <c r="AJ243" s="87"/>
      <c r="AK243" s="87"/>
      <c r="AL243" s="87"/>
    </row>
    <row r="244" spans="1:38" ht="110.25">
      <c r="A244" s="185"/>
      <c r="B244" s="185"/>
      <c r="C244" s="126">
        <v>241</v>
      </c>
      <c r="D244" s="132" t="s">
        <v>99</v>
      </c>
      <c r="E244" s="35" t="s">
        <v>64</v>
      </c>
      <c r="F244" s="35" t="s">
        <v>692</v>
      </c>
      <c r="G244" s="35" t="s">
        <v>446</v>
      </c>
      <c r="H244" s="48" t="s">
        <v>70</v>
      </c>
      <c r="I244" s="48">
        <v>30</v>
      </c>
      <c r="J244" s="48">
        <v>30</v>
      </c>
      <c r="K244" s="59">
        <v>140</v>
      </c>
      <c r="L244" s="86"/>
      <c r="M244" s="73">
        <f t="shared" si="6"/>
        <v>0</v>
      </c>
      <c r="N244" s="46" t="str">
        <f t="shared" si="7"/>
        <v>OK</v>
      </c>
      <c r="O244" s="85"/>
      <c r="P244" s="87"/>
      <c r="Q244" s="87"/>
      <c r="R244" s="115"/>
      <c r="S244" s="87"/>
      <c r="T244" s="87"/>
      <c r="U244" s="87"/>
      <c r="V244" s="87"/>
      <c r="W244" s="115"/>
      <c r="X244" s="115"/>
      <c r="Y244" s="87"/>
      <c r="Z244" s="87"/>
      <c r="AA244" s="88"/>
      <c r="AB244" s="88"/>
      <c r="AC244" s="87"/>
      <c r="AD244" s="87"/>
      <c r="AE244" s="87"/>
      <c r="AF244" s="122"/>
      <c r="AG244" s="87"/>
      <c r="AH244" s="87"/>
      <c r="AI244" s="87"/>
      <c r="AJ244" s="87"/>
      <c r="AK244" s="87"/>
      <c r="AL244" s="87"/>
    </row>
    <row r="245" spans="1:38" ht="31.5">
      <c r="A245" s="185"/>
      <c r="B245" s="185"/>
      <c r="C245" s="126">
        <v>242</v>
      </c>
      <c r="D245" s="132" t="s">
        <v>299</v>
      </c>
      <c r="E245" s="35" t="s">
        <v>64</v>
      </c>
      <c r="F245" s="35" t="s">
        <v>707</v>
      </c>
      <c r="G245" s="35" t="s">
        <v>710</v>
      </c>
      <c r="H245" s="48" t="s">
        <v>67</v>
      </c>
      <c r="I245" s="48">
        <v>30</v>
      </c>
      <c r="J245" s="48">
        <v>30</v>
      </c>
      <c r="K245" s="59">
        <v>318</v>
      </c>
      <c r="L245" s="86">
        <v>1</v>
      </c>
      <c r="M245" s="73">
        <f t="shared" si="6"/>
        <v>1</v>
      </c>
      <c r="N245" s="46" t="str">
        <f t="shared" si="7"/>
        <v>OK</v>
      </c>
      <c r="O245" s="85"/>
      <c r="P245" s="87"/>
      <c r="Q245" s="87"/>
      <c r="R245" s="115"/>
      <c r="S245" s="87"/>
      <c r="T245" s="87"/>
      <c r="U245" s="87"/>
      <c r="V245" s="87"/>
      <c r="W245" s="115"/>
      <c r="X245" s="115"/>
      <c r="Y245" s="87"/>
      <c r="Z245" s="87"/>
      <c r="AA245" s="88"/>
      <c r="AB245" s="88"/>
      <c r="AC245" s="87"/>
      <c r="AD245" s="87"/>
      <c r="AE245" s="87"/>
      <c r="AF245" s="122"/>
      <c r="AG245" s="87"/>
      <c r="AH245" s="87"/>
      <c r="AI245" s="87"/>
      <c r="AJ245" s="87"/>
      <c r="AK245" s="87"/>
      <c r="AL245" s="87"/>
    </row>
    <row r="246" spans="1:38" ht="31.5">
      <c r="A246" s="185"/>
      <c r="B246" s="185"/>
      <c r="C246" s="126">
        <v>243</v>
      </c>
      <c r="D246" s="132" t="s">
        <v>300</v>
      </c>
      <c r="E246" s="35" t="s">
        <v>64</v>
      </c>
      <c r="F246" s="35" t="s">
        <v>707</v>
      </c>
      <c r="G246" s="35" t="s">
        <v>710</v>
      </c>
      <c r="H246" s="35" t="s">
        <v>67</v>
      </c>
      <c r="I246" s="48">
        <v>30</v>
      </c>
      <c r="J246" s="48">
        <v>30</v>
      </c>
      <c r="K246" s="59">
        <v>105</v>
      </c>
      <c r="L246" s="86">
        <v>1</v>
      </c>
      <c r="M246" s="73">
        <f t="shared" si="6"/>
        <v>1</v>
      </c>
      <c r="N246" s="46" t="str">
        <f t="shared" si="7"/>
        <v>OK</v>
      </c>
      <c r="O246" s="85"/>
      <c r="P246" s="87"/>
      <c r="Q246" s="87"/>
      <c r="R246" s="115"/>
      <c r="S246" s="87"/>
      <c r="T246" s="87"/>
      <c r="U246" s="87"/>
      <c r="V246" s="87"/>
      <c r="W246" s="115"/>
      <c r="X246" s="115"/>
      <c r="Y246" s="87"/>
      <c r="Z246" s="87"/>
      <c r="AA246" s="88"/>
      <c r="AB246" s="88"/>
      <c r="AC246" s="87"/>
      <c r="AD246" s="87"/>
      <c r="AE246" s="87"/>
      <c r="AF246" s="122"/>
      <c r="AG246" s="87"/>
      <c r="AH246" s="87"/>
      <c r="AI246" s="87"/>
      <c r="AJ246" s="87"/>
      <c r="AK246" s="87"/>
      <c r="AL246" s="87"/>
    </row>
    <row r="247" spans="1:38" ht="31.5">
      <c r="A247" s="185"/>
      <c r="B247" s="185"/>
      <c r="C247" s="126">
        <v>244</v>
      </c>
      <c r="D247" s="132" t="s">
        <v>301</v>
      </c>
      <c r="E247" s="35" t="s">
        <v>64</v>
      </c>
      <c r="F247" s="35" t="s">
        <v>707</v>
      </c>
      <c r="G247" s="35" t="s">
        <v>710</v>
      </c>
      <c r="H247" s="35" t="s">
        <v>67</v>
      </c>
      <c r="I247" s="48">
        <v>30</v>
      </c>
      <c r="J247" s="48">
        <v>30</v>
      </c>
      <c r="K247" s="59">
        <v>203</v>
      </c>
      <c r="L247" s="86">
        <v>1</v>
      </c>
      <c r="M247" s="73">
        <f t="shared" si="6"/>
        <v>1</v>
      </c>
      <c r="N247" s="46" t="str">
        <f t="shared" si="7"/>
        <v>OK</v>
      </c>
      <c r="O247" s="85"/>
      <c r="P247" s="87"/>
      <c r="Q247" s="87"/>
      <c r="R247" s="114"/>
      <c r="S247" s="87"/>
      <c r="T247" s="87"/>
      <c r="U247" s="87"/>
      <c r="V247" s="87"/>
      <c r="W247" s="114"/>
      <c r="X247" s="114"/>
      <c r="Y247" s="87"/>
      <c r="Z247" s="87"/>
      <c r="AA247" s="88"/>
      <c r="AB247" s="88"/>
      <c r="AC247" s="87"/>
      <c r="AD247" s="87"/>
      <c r="AE247" s="87"/>
      <c r="AF247" s="122"/>
      <c r="AG247" s="87"/>
      <c r="AH247" s="87"/>
      <c r="AI247" s="87"/>
      <c r="AJ247" s="87"/>
      <c r="AK247" s="87"/>
      <c r="AL247" s="87"/>
    </row>
    <row r="248" spans="1:38" ht="236.25">
      <c r="A248" s="185"/>
      <c r="B248" s="185"/>
      <c r="C248" s="126">
        <v>245</v>
      </c>
      <c r="D248" s="132" t="s">
        <v>55</v>
      </c>
      <c r="E248" s="35" t="s">
        <v>64</v>
      </c>
      <c r="F248" s="35" t="s">
        <v>709</v>
      </c>
      <c r="G248" s="35" t="s">
        <v>713</v>
      </c>
      <c r="H248" s="35" t="s">
        <v>70</v>
      </c>
      <c r="I248" s="48">
        <v>30</v>
      </c>
      <c r="J248" s="48">
        <v>30</v>
      </c>
      <c r="K248" s="59">
        <v>930</v>
      </c>
      <c r="L248" s="86"/>
      <c r="M248" s="73">
        <f t="shared" si="6"/>
        <v>0</v>
      </c>
      <c r="N248" s="46" t="str">
        <f t="shared" si="7"/>
        <v>OK</v>
      </c>
      <c r="O248" s="85"/>
      <c r="P248" s="87"/>
      <c r="Q248" s="87"/>
      <c r="R248" s="114"/>
      <c r="S248" s="87"/>
      <c r="T248" s="87"/>
      <c r="U248" s="87"/>
      <c r="V248" s="87"/>
      <c r="W248" s="114"/>
      <c r="X248" s="114"/>
      <c r="Y248" s="87"/>
      <c r="Z248" s="87"/>
      <c r="AA248" s="88"/>
      <c r="AB248" s="88"/>
      <c r="AC248" s="87"/>
      <c r="AD248" s="87"/>
      <c r="AE248" s="87"/>
      <c r="AF248" s="122"/>
      <c r="AG248" s="87"/>
      <c r="AH248" s="87"/>
      <c r="AI248" s="87"/>
      <c r="AJ248" s="87"/>
      <c r="AK248" s="87"/>
      <c r="AL248" s="87"/>
    </row>
    <row r="249" spans="1:38" ht="78.75">
      <c r="A249" s="185"/>
      <c r="B249" s="185"/>
      <c r="C249" s="126">
        <v>246</v>
      </c>
      <c r="D249" s="132" t="s">
        <v>302</v>
      </c>
      <c r="E249" s="35" t="s">
        <v>64</v>
      </c>
      <c r="F249" s="35" t="s">
        <v>707</v>
      </c>
      <c r="G249" s="35" t="s">
        <v>714</v>
      </c>
      <c r="H249" s="35" t="s">
        <v>67</v>
      </c>
      <c r="I249" s="48">
        <v>30</v>
      </c>
      <c r="J249" s="48">
        <v>30</v>
      </c>
      <c r="K249" s="59">
        <v>127.89</v>
      </c>
      <c r="L249" s="86">
        <v>2</v>
      </c>
      <c r="M249" s="73">
        <f t="shared" si="6"/>
        <v>2</v>
      </c>
      <c r="N249" s="46" t="str">
        <f t="shared" si="7"/>
        <v>OK</v>
      </c>
      <c r="O249" s="85"/>
      <c r="P249" s="87"/>
      <c r="Q249" s="87"/>
      <c r="R249" s="114"/>
      <c r="S249" s="87"/>
      <c r="T249" s="87"/>
      <c r="U249" s="87"/>
      <c r="V249" s="87"/>
      <c r="W249" s="114"/>
      <c r="X249" s="114"/>
      <c r="Y249" s="87"/>
      <c r="Z249" s="87"/>
      <c r="AA249" s="88"/>
      <c r="AB249" s="88"/>
      <c r="AC249" s="87"/>
      <c r="AD249" s="87"/>
      <c r="AE249" s="87"/>
      <c r="AF249" s="122"/>
      <c r="AG249" s="87"/>
      <c r="AH249" s="87"/>
      <c r="AI249" s="87"/>
      <c r="AJ249" s="87"/>
      <c r="AK249" s="87"/>
      <c r="AL249" s="87"/>
    </row>
    <row r="250" spans="1:38" ht="78.75">
      <c r="A250" s="185"/>
      <c r="B250" s="185"/>
      <c r="C250" s="126">
        <v>247</v>
      </c>
      <c r="D250" s="132" t="s">
        <v>56</v>
      </c>
      <c r="E250" s="35" t="s">
        <v>64</v>
      </c>
      <c r="F250" s="35" t="s">
        <v>707</v>
      </c>
      <c r="G250" s="35" t="s">
        <v>459</v>
      </c>
      <c r="H250" s="35" t="s">
        <v>67</v>
      </c>
      <c r="I250" s="48">
        <v>30</v>
      </c>
      <c r="J250" s="48">
        <v>30</v>
      </c>
      <c r="K250" s="59">
        <v>275.72000000000003</v>
      </c>
      <c r="L250" s="86">
        <v>4</v>
      </c>
      <c r="M250" s="73">
        <f t="shared" si="6"/>
        <v>4</v>
      </c>
      <c r="N250" s="46" t="str">
        <f t="shared" si="7"/>
        <v>OK</v>
      </c>
      <c r="O250" s="85"/>
      <c r="P250" s="87"/>
      <c r="Q250" s="87"/>
      <c r="R250" s="114"/>
      <c r="S250" s="87"/>
      <c r="T250" s="87"/>
      <c r="U250" s="87"/>
      <c r="V250" s="87"/>
      <c r="W250" s="114"/>
      <c r="X250" s="114"/>
      <c r="Y250" s="87"/>
      <c r="Z250" s="87"/>
      <c r="AA250" s="88"/>
      <c r="AB250" s="88"/>
      <c r="AC250" s="87"/>
      <c r="AD250" s="87"/>
      <c r="AE250" s="87"/>
      <c r="AF250" s="122"/>
      <c r="AG250" s="87"/>
      <c r="AH250" s="87"/>
      <c r="AI250" s="87"/>
      <c r="AJ250" s="87"/>
      <c r="AK250" s="87"/>
      <c r="AL250" s="87"/>
    </row>
    <row r="251" spans="1:38" ht="78.75">
      <c r="A251" s="185"/>
      <c r="B251" s="185"/>
      <c r="C251" s="126">
        <v>248</v>
      </c>
      <c r="D251" s="132" t="s">
        <v>57</v>
      </c>
      <c r="E251" s="35" t="s">
        <v>64</v>
      </c>
      <c r="F251" s="35" t="s">
        <v>707</v>
      </c>
      <c r="G251" s="35" t="s">
        <v>715</v>
      </c>
      <c r="H251" s="35" t="s">
        <v>67</v>
      </c>
      <c r="I251" s="48">
        <v>30</v>
      </c>
      <c r="J251" s="48">
        <v>30</v>
      </c>
      <c r="K251" s="59">
        <v>315</v>
      </c>
      <c r="L251" s="86">
        <v>4</v>
      </c>
      <c r="M251" s="73">
        <f t="shared" si="6"/>
        <v>4</v>
      </c>
      <c r="N251" s="46" t="str">
        <f t="shared" si="7"/>
        <v>OK</v>
      </c>
      <c r="O251" s="85"/>
      <c r="P251" s="87"/>
      <c r="Q251" s="87"/>
      <c r="R251" s="115"/>
      <c r="S251" s="87"/>
      <c r="T251" s="87"/>
      <c r="U251" s="87"/>
      <c r="V251" s="87"/>
      <c r="W251" s="115"/>
      <c r="X251" s="115"/>
      <c r="Y251" s="87"/>
      <c r="Z251" s="87"/>
      <c r="AA251" s="88"/>
      <c r="AB251" s="88"/>
      <c r="AC251" s="87"/>
      <c r="AD251" s="87"/>
      <c r="AE251" s="87"/>
      <c r="AF251" s="122"/>
      <c r="AG251" s="87"/>
      <c r="AH251" s="87"/>
      <c r="AI251" s="87"/>
      <c r="AJ251" s="87"/>
      <c r="AK251" s="87"/>
      <c r="AL251" s="87"/>
    </row>
    <row r="252" spans="1:38" ht="47.25">
      <c r="A252" s="185"/>
      <c r="B252" s="185"/>
      <c r="C252" s="126">
        <v>249</v>
      </c>
      <c r="D252" s="132" t="s">
        <v>100</v>
      </c>
      <c r="E252" s="35" t="s">
        <v>64</v>
      </c>
      <c r="F252" s="35" t="s">
        <v>707</v>
      </c>
      <c r="G252" s="35" t="s">
        <v>456</v>
      </c>
      <c r="H252" s="35" t="s">
        <v>70</v>
      </c>
      <c r="I252" s="48">
        <v>30</v>
      </c>
      <c r="J252" s="48">
        <v>30</v>
      </c>
      <c r="K252" s="59">
        <v>420</v>
      </c>
      <c r="L252" s="86"/>
      <c r="M252" s="73">
        <f t="shared" si="6"/>
        <v>0</v>
      </c>
      <c r="N252" s="46" t="str">
        <f t="shared" si="7"/>
        <v>OK</v>
      </c>
      <c r="O252" s="85"/>
      <c r="P252" s="87"/>
      <c r="Q252" s="87"/>
      <c r="R252" s="114"/>
      <c r="S252" s="87"/>
      <c r="T252" s="87"/>
      <c r="U252" s="87"/>
      <c r="V252" s="87"/>
      <c r="W252" s="114"/>
      <c r="X252" s="114"/>
      <c r="Y252" s="87"/>
      <c r="Z252" s="87"/>
      <c r="AA252" s="88"/>
      <c r="AB252" s="88"/>
      <c r="AC252" s="87"/>
      <c r="AD252" s="87"/>
      <c r="AE252" s="87"/>
      <c r="AF252" s="122"/>
      <c r="AG252" s="87"/>
      <c r="AH252" s="87"/>
      <c r="AI252" s="87"/>
      <c r="AJ252" s="87"/>
      <c r="AK252" s="87"/>
      <c r="AL252" s="87"/>
    </row>
    <row r="253" spans="1:38" ht="110.25">
      <c r="A253" s="185"/>
      <c r="B253" s="185"/>
      <c r="C253" s="126">
        <v>250</v>
      </c>
      <c r="D253" s="132" t="s">
        <v>508</v>
      </c>
      <c r="E253" s="35" t="s">
        <v>64</v>
      </c>
      <c r="F253" s="35" t="s">
        <v>707</v>
      </c>
      <c r="G253" s="35" t="s">
        <v>460</v>
      </c>
      <c r="H253" s="35" t="s">
        <v>67</v>
      </c>
      <c r="I253" s="48">
        <v>30</v>
      </c>
      <c r="J253" s="48">
        <v>30</v>
      </c>
      <c r="K253" s="59">
        <v>1296</v>
      </c>
      <c r="L253" s="86"/>
      <c r="M253" s="73">
        <f t="shared" si="6"/>
        <v>0</v>
      </c>
      <c r="N253" s="46" t="str">
        <f t="shared" si="7"/>
        <v>OK</v>
      </c>
      <c r="O253" s="85"/>
      <c r="P253" s="87"/>
      <c r="Q253" s="87"/>
      <c r="R253" s="114"/>
      <c r="S253" s="87"/>
      <c r="T253" s="87"/>
      <c r="U253" s="87"/>
      <c r="V253" s="87"/>
      <c r="W253" s="114"/>
      <c r="X253" s="114"/>
      <c r="Y253" s="87"/>
      <c r="Z253" s="87"/>
      <c r="AA253" s="88"/>
      <c r="AB253" s="88"/>
      <c r="AC253" s="87"/>
      <c r="AD253" s="87"/>
      <c r="AE253" s="87"/>
      <c r="AF253" s="122"/>
      <c r="AG253" s="87"/>
      <c r="AH253" s="87"/>
      <c r="AI253" s="87"/>
      <c r="AJ253" s="87"/>
      <c r="AK253" s="87"/>
      <c r="AL253" s="87"/>
    </row>
    <row r="254" spans="1:38" ht="31.5">
      <c r="A254" s="185"/>
      <c r="B254" s="185"/>
      <c r="C254" s="126">
        <v>251</v>
      </c>
      <c r="D254" s="132" t="s">
        <v>303</v>
      </c>
      <c r="E254" s="35" t="s">
        <v>64</v>
      </c>
      <c r="F254" s="35" t="s">
        <v>666</v>
      </c>
      <c r="G254" s="35" t="s">
        <v>453</v>
      </c>
      <c r="H254" s="48" t="s">
        <v>67</v>
      </c>
      <c r="I254" s="48">
        <v>30</v>
      </c>
      <c r="J254" s="48">
        <v>30</v>
      </c>
      <c r="K254" s="59">
        <v>95</v>
      </c>
      <c r="L254" s="86"/>
      <c r="M254" s="73">
        <f t="shared" si="6"/>
        <v>0</v>
      </c>
      <c r="N254" s="46" t="str">
        <f t="shared" si="7"/>
        <v>OK</v>
      </c>
      <c r="O254" s="85"/>
      <c r="P254" s="87"/>
      <c r="Q254" s="87"/>
      <c r="R254" s="114"/>
      <c r="S254" s="87"/>
      <c r="T254" s="87"/>
      <c r="U254" s="87"/>
      <c r="V254" s="87"/>
      <c r="W254" s="114"/>
      <c r="X254" s="114"/>
      <c r="Y254" s="87"/>
      <c r="Z254" s="87"/>
      <c r="AA254" s="88"/>
      <c r="AB254" s="88"/>
      <c r="AC254" s="87"/>
      <c r="AD254" s="87"/>
      <c r="AE254" s="87"/>
      <c r="AF254" s="122"/>
      <c r="AG254" s="87"/>
      <c r="AH254" s="87"/>
      <c r="AI254" s="87"/>
      <c r="AJ254" s="87"/>
      <c r="AK254" s="87"/>
      <c r="AL254" s="87"/>
    </row>
    <row r="255" spans="1:38" ht="63">
      <c r="A255" s="185"/>
      <c r="B255" s="185"/>
      <c r="C255" s="126">
        <v>252</v>
      </c>
      <c r="D255" s="132" t="s">
        <v>50</v>
      </c>
      <c r="E255" s="35" t="s">
        <v>64</v>
      </c>
      <c r="F255" s="35" t="s">
        <v>692</v>
      </c>
      <c r="G255" s="35" t="s">
        <v>461</v>
      </c>
      <c r="H255" s="48" t="s">
        <v>67</v>
      </c>
      <c r="I255" s="48">
        <v>30</v>
      </c>
      <c r="J255" s="48">
        <v>30</v>
      </c>
      <c r="K255" s="59">
        <v>35</v>
      </c>
      <c r="L255" s="86"/>
      <c r="M255" s="73">
        <f t="shared" si="6"/>
        <v>0</v>
      </c>
      <c r="N255" s="46" t="str">
        <f t="shared" si="7"/>
        <v>OK</v>
      </c>
      <c r="O255" s="85"/>
      <c r="P255" s="87"/>
      <c r="Q255" s="87"/>
      <c r="R255" s="115"/>
      <c r="S255" s="87"/>
      <c r="T255" s="87"/>
      <c r="U255" s="87"/>
      <c r="V255" s="87"/>
      <c r="W255" s="115"/>
      <c r="X255" s="115"/>
      <c r="Y255" s="87"/>
      <c r="Z255" s="87"/>
      <c r="AA255" s="88"/>
      <c r="AB255" s="88"/>
      <c r="AC255" s="87"/>
      <c r="AD255" s="87"/>
      <c r="AE255" s="87"/>
      <c r="AF255" s="122"/>
      <c r="AG255" s="87"/>
      <c r="AH255" s="87"/>
      <c r="AI255" s="87"/>
      <c r="AJ255" s="87"/>
      <c r="AK255" s="87"/>
      <c r="AL255" s="87"/>
    </row>
    <row r="256" spans="1:38" ht="78.75">
      <c r="A256" s="185"/>
      <c r="B256" s="185"/>
      <c r="C256" s="126">
        <v>253</v>
      </c>
      <c r="D256" s="132" t="s">
        <v>52</v>
      </c>
      <c r="E256" s="35" t="s">
        <v>64</v>
      </c>
      <c r="F256" s="35" t="s">
        <v>692</v>
      </c>
      <c r="G256" s="35" t="s">
        <v>449</v>
      </c>
      <c r="H256" s="48" t="s">
        <v>130</v>
      </c>
      <c r="I256" s="48">
        <v>30</v>
      </c>
      <c r="J256" s="48">
        <v>30</v>
      </c>
      <c r="K256" s="59">
        <v>15</v>
      </c>
      <c r="L256" s="86"/>
      <c r="M256" s="73">
        <f t="shared" si="6"/>
        <v>0</v>
      </c>
      <c r="N256" s="46" t="str">
        <f t="shared" si="7"/>
        <v>OK</v>
      </c>
      <c r="O256" s="85"/>
      <c r="P256" s="87"/>
      <c r="Q256" s="87"/>
      <c r="R256" s="117"/>
      <c r="S256" s="87"/>
      <c r="T256" s="87"/>
      <c r="U256" s="87"/>
      <c r="V256" s="87"/>
      <c r="W256" s="117"/>
      <c r="X256" s="117"/>
      <c r="Y256" s="87"/>
      <c r="Z256" s="87"/>
      <c r="AA256" s="88"/>
      <c r="AB256" s="88"/>
      <c r="AC256" s="87"/>
      <c r="AD256" s="87"/>
      <c r="AE256" s="87"/>
      <c r="AF256" s="122"/>
      <c r="AG256" s="87"/>
      <c r="AH256" s="87"/>
      <c r="AI256" s="87"/>
      <c r="AJ256" s="87"/>
      <c r="AK256" s="87"/>
      <c r="AL256" s="87"/>
    </row>
    <row r="257" spans="1:38" ht="252">
      <c r="A257" s="185"/>
      <c r="B257" s="185"/>
      <c r="C257" s="126">
        <v>254</v>
      </c>
      <c r="D257" s="132" t="s">
        <v>304</v>
      </c>
      <c r="E257" s="35" t="s">
        <v>64</v>
      </c>
      <c r="F257" s="35" t="s">
        <v>716</v>
      </c>
      <c r="G257" s="35" t="s">
        <v>713</v>
      </c>
      <c r="H257" s="48" t="s">
        <v>130</v>
      </c>
      <c r="I257" s="48">
        <v>30</v>
      </c>
      <c r="J257" s="48">
        <v>30</v>
      </c>
      <c r="K257" s="59">
        <v>4960.2299999999996</v>
      </c>
      <c r="L257" s="86"/>
      <c r="M257" s="73">
        <f t="shared" si="6"/>
        <v>0</v>
      </c>
      <c r="N257" s="46" t="str">
        <f t="shared" si="7"/>
        <v>OK</v>
      </c>
      <c r="O257" s="85"/>
      <c r="P257" s="87"/>
      <c r="Q257" s="87"/>
      <c r="R257" s="87"/>
      <c r="S257" s="87"/>
      <c r="T257" s="87"/>
      <c r="U257" s="87"/>
      <c r="V257" s="87"/>
      <c r="W257" s="87"/>
      <c r="X257" s="87"/>
      <c r="Y257" s="87"/>
      <c r="Z257" s="87"/>
      <c r="AA257" s="88"/>
      <c r="AB257" s="88"/>
      <c r="AC257" s="87"/>
      <c r="AD257" s="87"/>
      <c r="AE257" s="87"/>
      <c r="AF257" s="122"/>
      <c r="AG257" s="87"/>
      <c r="AH257" s="87"/>
      <c r="AI257" s="87"/>
      <c r="AJ257" s="87"/>
      <c r="AK257" s="87"/>
      <c r="AL257" s="87"/>
    </row>
    <row r="258" spans="1:38" ht="141.75">
      <c r="A258" s="185"/>
      <c r="B258" s="185"/>
      <c r="C258" s="126">
        <v>255</v>
      </c>
      <c r="D258" s="132" t="s">
        <v>305</v>
      </c>
      <c r="E258" s="35" t="s">
        <v>64</v>
      </c>
      <c r="F258" s="35" t="s">
        <v>692</v>
      </c>
      <c r="G258" s="35" t="s">
        <v>460</v>
      </c>
      <c r="H258" s="48" t="s">
        <v>130</v>
      </c>
      <c r="I258" s="48">
        <v>30</v>
      </c>
      <c r="J258" s="48">
        <v>30</v>
      </c>
      <c r="K258" s="59">
        <v>274</v>
      </c>
      <c r="L258" s="86">
        <v>1</v>
      </c>
      <c r="M258" s="73">
        <f t="shared" si="6"/>
        <v>1</v>
      </c>
      <c r="N258" s="46" t="str">
        <f t="shared" si="7"/>
        <v>OK</v>
      </c>
      <c r="O258" s="85"/>
      <c r="P258" s="87"/>
      <c r="Q258" s="87"/>
      <c r="R258" s="87"/>
      <c r="S258" s="87"/>
      <c r="T258" s="87"/>
      <c r="U258" s="87"/>
      <c r="V258" s="87"/>
      <c r="W258" s="87"/>
      <c r="X258" s="87"/>
      <c r="Y258" s="87"/>
      <c r="Z258" s="87"/>
      <c r="AA258" s="88"/>
      <c r="AB258" s="88"/>
      <c r="AC258" s="87"/>
      <c r="AD258" s="87"/>
      <c r="AE258" s="87"/>
      <c r="AF258" s="122"/>
      <c r="AG258" s="87"/>
      <c r="AH258" s="87"/>
      <c r="AI258" s="87"/>
      <c r="AJ258" s="87"/>
      <c r="AK258" s="87"/>
      <c r="AL258" s="87"/>
    </row>
    <row r="259" spans="1:38" ht="78.75">
      <c r="A259" s="185"/>
      <c r="B259" s="185"/>
      <c r="C259" s="126">
        <v>256</v>
      </c>
      <c r="D259" s="132" t="s">
        <v>306</v>
      </c>
      <c r="E259" s="48" t="s">
        <v>64</v>
      </c>
      <c r="F259" s="48" t="s">
        <v>692</v>
      </c>
      <c r="G259" s="35" t="s">
        <v>462</v>
      </c>
      <c r="H259" s="50" t="s">
        <v>130</v>
      </c>
      <c r="I259" s="48">
        <v>30</v>
      </c>
      <c r="J259" s="48">
        <v>30</v>
      </c>
      <c r="K259" s="59">
        <v>830</v>
      </c>
      <c r="L259" s="86"/>
      <c r="M259" s="73">
        <f t="shared" si="6"/>
        <v>0</v>
      </c>
      <c r="N259" s="46" t="str">
        <f t="shared" si="7"/>
        <v>OK</v>
      </c>
      <c r="O259" s="85"/>
      <c r="P259" s="87"/>
      <c r="Q259" s="87"/>
      <c r="R259" s="115"/>
      <c r="S259" s="87"/>
      <c r="T259" s="87"/>
      <c r="U259" s="87"/>
      <c r="V259" s="87"/>
      <c r="W259" s="115"/>
      <c r="X259" s="115"/>
      <c r="Y259" s="87"/>
      <c r="Z259" s="87"/>
      <c r="AA259" s="88"/>
      <c r="AB259" s="88"/>
      <c r="AC259" s="87"/>
      <c r="AD259" s="87"/>
      <c r="AE259" s="87"/>
      <c r="AF259" s="122"/>
      <c r="AG259" s="87"/>
      <c r="AH259" s="87"/>
      <c r="AI259" s="87"/>
      <c r="AJ259" s="87"/>
      <c r="AK259" s="87"/>
      <c r="AL259" s="87"/>
    </row>
    <row r="260" spans="1:38" ht="141.75">
      <c r="A260" s="185"/>
      <c r="B260" s="185"/>
      <c r="C260" s="126">
        <v>257</v>
      </c>
      <c r="D260" s="132" t="s">
        <v>307</v>
      </c>
      <c r="E260" s="35" t="s">
        <v>64</v>
      </c>
      <c r="F260" s="35" t="s">
        <v>692</v>
      </c>
      <c r="G260" s="37" t="s">
        <v>717</v>
      </c>
      <c r="H260" s="50" t="s">
        <v>130</v>
      </c>
      <c r="I260" s="48">
        <v>30</v>
      </c>
      <c r="J260" s="48">
        <v>30</v>
      </c>
      <c r="K260" s="59">
        <v>2293</v>
      </c>
      <c r="L260" s="86"/>
      <c r="M260" s="73">
        <f t="shared" ref="M260:M323" si="8">L260-(SUM(O260:AL260))</f>
        <v>0</v>
      </c>
      <c r="N260" s="46" t="str">
        <f t="shared" si="7"/>
        <v>OK</v>
      </c>
      <c r="O260" s="85"/>
      <c r="P260" s="87"/>
      <c r="Q260" s="87"/>
      <c r="R260" s="115"/>
      <c r="S260" s="87"/>
      <c r="T260" s="87"/>
      <c r="U260" s="87"/>
      <c r="V260" s="87"/>
      <c r="W260" s="115"/>
      <c r="X260" s="115"/>
      <c r="Y260" s="87"/>
      <c r="Z260" s="87"/>
      <c r="AA260" s="88"/>
      <c r="AB260" s="88"/>
      <c r="AC260" s="87"/>
      <c r="AD260" s="87"/>
      <c r="AE260" s="87"/>
      <c r="AF260" s="122"/>
      <c r="AG260" s="87"/>
      <c r="AH260" s="87"/>
      <c r="AI260" s="87"/>
      <c r="AJ260" s="87"/>
      <c r="AK260" s="87"/>
      <c r="AL260" s="87"/>
    </row>
    <row r="261" spans="1:38" ht="47.25">
      <c r="A261" s="185"/>
      <c r="B261" s="185"/>
      <c r="C261" s="126">
        <v>258</v>
      </c>
      <c r="D261" s="132" t="s">
        <v>308</v>
      </c>
      <c r="E261" s="35" t="s">
        <v>64</v>
      </c>
      <c r="F261" s="35" t="s">
        <v>692</v>
      </c>
      <c r="G261" s="37" t="s">
        <v>449</v>
      </c>
      <c r="H261" s="48" t="s">
        <v>130</v>
      </c>
      <c r="I261" s="48">
        <v>30</v>
      </c>
      <c r="J261" s="48">
        <v>30</v>
      </c>
      <c r="K261" s="59">
        <v>60</v>
      </c>
      <c r="L261" s="86"/>
      <c r="M261" s="73">
        <f t="shared" si="8"/>
        <v>0</v>
      </c>
      <c r="N261" s="46" t="str">
        <f t="shared" ref="N261:N324" si="9">IF(M261&lt;0,"ATENÇÃO","OK")</f>
        <v>OK</v>
      </c>
      <c r="O261" s="85"/>
      <c r="P261" s="87"/>
      <c r="Q261" s="87"/>
      <c r="R261" s="115"/>
      <c r="S261" s="87"/>
      <c r="T261" s="87"/>
      <c r="U261" s="87"/>
      <c r="V261" s="87"/>
      <c r="W261" s="115"/>
      <c r="X261" s="115"/>
      <c r="Y261" s="87"/>
      <c r="Z261" s="87"/>
      <c r="AA261" s="88"/>
      <c r="AB261" s="88"/>
      <c r="AC261" s="87"/>
      <c r="AD261" s="87"/>
      <c r="AE261" s="87"/>
      <c r="AF261" s="122"/>
      <c r="AG261" s="87"/>
      <c r="AH261" s="87"/>
      <c r="AI261" s="87"/>
      <c r="AJ261" s="87"/>
      <c r="AK261" s="87"/>
      <c r="AL261" s="87"/>
    </row>
    <row r="262" spans="1:38" ht="204.75">
      <c r="A262" s="185"/>
      <c r="B262" s="185"/>
      <c r="C262" s="126">
        <v>259</v>
      </c>
      <c r="D262" s="132" t="s">
        <v>309</v>
      </c>
      <c r="E262" s="35" t="s">
        <v>64</v>
      </c>
      <c r="F262" s="35" t="s">
        <v>692</v>
      </c>
      <c r="G262" s="35" t="s">
        <v>458</v>
      </c>
      <c r="H262" s="48" t="s">
        <v>130</v>
      </c>
      <c r="I262" s="48">
        <v>30</v>
      </c>
      <c r="J262" s="48">
        <v>30</v>
      </c>
      <c r="K262" s="59">
        <v>72</v>
      </c>
      <c r="L262" s="86"/>
      <c r="M262" s="73">
        <f t="shared" si="8"/>
        <v>0</v>
      </c>
      <c r="N262" s="46" t="str">
        <f t="shared" si="9"/>
        <v>OK</v>
      </c>
      <c r="O262" s="85"/>
      <c r="P262" s="87"/>
      <c r="Q262" s="87"/>
      <c r="R262" s="115"/>
      <c r="S262" s="87"/>
      <c r="T262" s="87"/>
      <c r="U262" s="87"/>
      <c r="V262" s="87"/>
      <c r="W262" s="115"/>
      <c r="X262" s="115"/>
      <c r="Y262" s="87"/>
      <c r="Z262" s="87"/>
      <c r="AA262" s="88"/>
      <c r="AB262" s="88"/>
      <c r="AC262" s="87"/>
      <c r="AD262" s="87"/>
      <c r="AE262" s="87"/>
      <c r="AF262" s="122"/>
      <c r="AG262" s="87"/>
      <c r="AH262" s="87"/>
      <c r="AI262" s="87"/>
      <c r="AJ262" s="87"/>
      <c r="AK262" s="87"/>
      <c r="AL262" s="87"/>
    </row>
    <row r="263" spans="1:38" s="39" customFormat="1" ht="15.75">
      <c r="A263" s="185"/>
      <c r="B263" s="185"/>
      <c r="C263" s="126">
        <v>260</v>
      </c>
      <c r="D263" s="132" t="s">
        <v>310</v>
      </c>
      <c r="E263" s="35" t="s">
        <v>64</v>
      </c>
      <c r="F263" s="35" t="s">
        <v>718</v>
      </c>
      <c r="G263" s="37" t="s">
        <v>463</v>
      </c>
      <c r="H263" s="35" t="s">
        <v>130</v>
      </c>
      <c r="I263" s="48">
        <v>30</v>
      </c>
      <c r="J263" s="48">
        <v>30</v>
      </c>
      <c r="K263" s="59">
        <v>17</v>
      </c>
      <c r="L263" s="86"/>
      <c r="M263" s="73">
        <f t="shared" si="8"/>
        <v>0</v>
      </c>
      <c r="N263" s="46" t="str">
        <f t="shared" si="9"/>
        <v>OK</v>
      </c>
      <c r="O263" s="84"/>
      <c r="P263" s="88"/>
      <c r="Q263" s="88"/>
      <c r="R263" s="115"/>
      <c r="S263" s="88"/>
      <c r="T263" s="88"/>
      <c r="U263" s="88"/>
      <c r="V263" s="88"/>
      <c r="W263" s="115"/>
      <c r="X263" s="115"/>
      <c r="Y263" s="88"/>
      <c r="Z263" s="88"/>
      <c r="AA263" s="88"/>
      <c r="AB263" s="88"/>
      <c r="AC263" s="88"/>
      <c r="AD263" s="88"/>
      <c r="AE263" s="88"/>
      <c r="AF263" s="122"/>
      <c r="AG263" s="88"/>
      <c r="AH263" s="88"/>
      <c r="AI263" s="88"/>
      <c r="AJ263" s="88"/>
      <c r="AK263" s="88"/>
      <c r="AL263" s="88"/>
    </row>
    <row r="264" spans="1:38" ht="63">
      <c r="A264" s="185"/>
      <c r="B264" s="185"/>
      <c r="C264" s="126">
        <v>261</v>
      </c>
      <c r="D264" s="132" t="s">
        <v>311</v>
      </c>
      <c r="E264" s="35" t="s">
        <v>64</v>
      </c>
      <c r="F264" s="35" t="s">
        <v>694</v>
      </c>
      <c r="G264" s="35" t="s">
        <v>719</v>
      </c>
      <c r="H264" s="35" t="s">
        <v>130</v>
      </c>
      <c r="I264" s="48">
        <v>30</v>
      </c>
      <c r="J264" s="48">
        <v>30</v>
      </c>
      <c r="K264" s="59">
        <v>386.49</v>
      </c>
      <c r="L264" s="86"/>
      <c r="M264" s="73">
        <f t="shared" si="8"/>
        <v>0</v>
      </c>
      <c r="N264" s="46" t="str">
        <f t="shared" si="9"/>
        <v>OK</v>
      </c>
      <c r="O264" s="85"/>
      <c r="P264" s="87"/>
      <c r="Q264" s="87"/>
      <c r="R264" s="87"/>
      <c r="S264" s="87"/>
      <c r="T264" s="87"/>
      <c r="U264" s="87"/>
      <c r="V264" s="87"/>
      <c r="W264" s="87"/>
      <c r="X264" s="87"/>
      <c r="Y264" s="87"/>
      <c r="Z264" s="87"/>
      <c r="AA264" s="88"/>
      <c r="AB264" s="88"/>
      <c r="AC264" s="87"/>
      <c r="AD264" s="87"/>
      <c r="AE264" s="87"/>
      <c r="AF264" s="122"/>
      <c r="AG264" s="87"/>
      <c r="AH264" s="87"/>
      <c r="AI264" s="87"/>
      <c r="AJ264" s="87"/>
      <c r="AK264" s="87"/>
      <c r="AL264" s="87"/>
    </row>
    <row r="265" spans="1:38" ht="63">
      <c r="A265" s="185"/>
      <c r="B265" s="185"/>
      <c r="C265" s="126">
        <v>262</v>
      </c>
      <c r="D265" s="132" t="s">
        <v>312</v>
      </c>
      <c r="E265" s="48" t="s">
        <v>64</v>
      </c>
      <c r="F265" s="48" t="s">
        <v>694</v>
      </c>
      <c r="G265" s="35" t="s">
        <v>720</v>
      </c>
      <c r="H265" s="48" t="s">
        <v>130</v>
      </c>
      <c r="I265" s="48">
        <v>30</v>
      </c>
      <c r="J265" s="48">
        <v>30</v>
      </c>
      <c r="K265" s="59">
        <v>147</v>
      </c>
      <c r="L265" s="86"/>
      <c r="M265" s="73">
        <f t="shared" si="8"/>
        <v>0</v>
      </c>
      <c r="N265" s="46" t="str">
        <f t="shared" si="9"/>
        <v>OK</v>
      </c>
      <c r="O265" s="85"/>
      <c r="P265" s="87"/>
      <c r="Q265" s="87"/>
      <c r="R265" s="87"/>
      <c r="S265" s="87"/>
      <c r="T265" s="87"/>
      <c r="U265" s="87"/>
      <c r="V265" s="87"/>
      <c r="W265" s="87"/>
      <c r="X265" s="87"/>
      <c r="Y265" s="87"/>
      <c r="Z265" s="87"/>
      <c r="AA265" s="88"/>
      <c r="AB265" s="88"/>
      <c r="AC265" s="87"/>
      <c r="AD265" s="87"/>
      <c r="AE265" s="87"/>
      <c r="AF265" s="122"/>
      <c r="AG265" s="87"/>
      <c r="AH265" s="87"/>
      <c r="AI265" s="87"/>
      <c r="AJ265" s="87"/>
      <c r="AK265" s="87"/>
      <c r="AL265" s="87"/>
    </row>
    <row r="266" spans="1:38" ht="47.25">
      <c r="A266" s="185"/>
      <c r="B266" s="185"/>
      <c r="C266" s="126">
        <v>263</v>
      </c>
      <c r="D266" s="132" t="s">
        <v>313</v>
      </c>
      <c r="E266" s="35" t="s">
        <v>64</v>
      </c>
      <c r="F266" s="35" t="s">
        <v>721</v>
      </c>
      <c r="G266" s="35" t="s">
        <v>722</v>
      </c>
      <c r="H266" s="35" t="s">
        <v>130</v>
      </c>
      <c r="I266" s="48">
        <v>30</v>
      </c>
      <c r="J266" s="48">
        <v>30</v>
      </c>
      <c r="K266" s="59">
        <v>64</v>
      </c>
      <c r="L266" s="86"/>
      <c r="M266" s="73">
        <f t="shared" si="8"/>
        <v>0</v>
      </c>
      <c r="N266" s="46" t="str">
        <f t="shared" si="9"/>
        <v>OK</v>
      </c>
      <c r="O266" s="85"/>
      <c r="P266" s="87"/>
      <c r="Q266" s="87"/>
      <c r="R266" s="87"/>
      <c r="S266" s="87"/>
      <c r="T266" s="87"/>
      <c r="U266" s="87"/>
      <c r="V266" s="87"/>
      <c r="W266" s="87"/>
      <c r="X266" s="87"/>
      <c r="Y266" s="87"/>
      <c r="Z266" s="87"/>
      <c r="AA266" s="88"/>
      <c r="AB266" s="88"/>
      <c r="AC266" s="87"/>
      <c r="AD266" s="87"/>
      <c r="AE266" s="87"/>
      <c r="AF266" s="122"/>
      <c r="AG266" s="87"/>
      <c r="AH266" s="87"/>
      <c r="AI266" s="87"/>
      <c r="AJ266" s="87"/>
      <c r="AK266" s="87"/>
      <c r="AL266" s="87"/>
    </row>
    <row r="267" spans="1:38" ht="31.5">
      <c r="A267" s="185"/>
      <c r="B267" s="185"/>
      <c r="C267" s="126">
        <v>264</v>
      </c>
      <c r="D267" s="132" t="s">
        <v>314</v>
      </c>
      <c r="E267" s="35" t="s">
        <v>64</v>
      </c>
      <c r="F267" s="35" t="s">
        <v>696</v>
      </c>
      <c r="G267" s="35" t="s">
        <v>722</v>
      </c>
      <c r="H267" s="35" t="s">
        <v>130</v>
      </c>
      <c r="I267" s="48">
        <v>30</v>
      </c>
      <c r="J267" s="48">
        <v>30</v>
      </c>
      <c r="K267" s="59">
        <v>66</v>
      </c>
      <c r="L267" s="86"/>
      <c r="M267" s="73">
        <f t="shared" si="8"/>
        <v>0</v>
      </c>
      <c r="N267" s="46" t="str">
        <f t="shared" si="9"/>
        <v>OK</v>
      </c>
      <c r="O267" s="85"/>
      <c r="P267" s="87"/>
      <c r="Q267" s="87"/>
      <c r="R267" s="115"/>
      <c r="S267" s="87"/>
      <c r="T267" s="87"/>
      <c r="U267" s="87"/>
      <c r="V267" s="87"/>
      <c r="W267" s="115"/>
      <c r="X267" s="115"/>
      <c r="Y267" s="87"/>
      <c r="Z267" s="87"/>
      <c r="AA267" s="88"/>
      <c r="AB267" s="88"/>
      <c r="AC267" s="87"/>
      <c r="AD267" s="87"/>
      <c r="AE267" s="87"/>
      <c r="AF267" s="122"/>
      <c r="AG267" s="87"/>
      <c r="AH267" s="87"/>
      <c r="AI267" s="87"/>
      <c r="AJ267" s="87"/>
      <c r="AK267" s="87"/>
      <c r="AL267" s="87"/>
    </row>
    <row r="268" spans="1:38" ht="126">
      <c r="A268" s="185"/>
      <c r="B268" s="185"/>
      <c r="C268" s="126">
        <v>265</v>
      </c>
      <c r="D268" s="132" t="s">
        <v>315</v>
      </c>
      <c r="E268" s="48" t="s">
        <v>64</v>
      </c>
      <c r="F268" s="48" t="s">
        <v>723</v>
      </c>
      <c r="G268" s="35" t="s">
        <v>724</v>
      </c>
      <c r="H268" s="48" t="s">
        <v>130</v>
      </c>
      <c r="I268" s="48">
        <v>30</v>
      </c>
      <c r="J268" s="48">
        <v>30</v>
      </c>
      <c r="K268" s="59">
        <v>135</v>
      </c>
      <c r="L268" s="86">
        <v>5</v>
      </c>
      <c r="M268" s="73">
        <f t="shared" si="8"/>
        <v>5</v>
      </c>
      <c r="N268" s="46" t="str">
        <f t="shared" si="9"/>
        <v>OK</v>
      </c>
      <c r="O268" s="85"/>
      <c r="P268" s="87"/>
      <c r="Q268" s="87"/>
      <c r="R268" s="115"/>
      <c r="S268" s="87"/>
      <c r="T268" s="87"/>
      <c r="U268" s="87"/>
      <c r="V268" s="87"/>
      <c r="W268" s="115"/>
      <c r="X268" s="115"/>
      <c r="Y268" s="87"/>
      <c r="Z268" s="87"/>
      <c r="AA268" s="88"/>
      <c r="AB268" s="88"/>
      <c r="AC268" s="87"/>
      <c r="AD268" s="87"/>
      <c r="AE268" s="87"/>
      <c r="AF268" s="122"/>
      <c r="AG268" s="87"/>
      <c r="AH268" s="87"/>
      <c r="AI268" s="87"/>
      <c r="AJ268" s="87"/>
      <c r="AK268" s="87"/>
      <c r="AL268" s="87"/>
    </row>
    <row r="269" spans="1:38" ht="47.25">
      <c r="A269" s="185"/>
      <c r="B269" s="185"/>
      <c r="C269" s="126">
        <v>266</v>
      </c>
      <c r="D269" s="132" t="s">
        <v>316</v>
      </c>
      <c r="E269" s="48" t="s">
        <v>64</v>
      </c>
      <c r="F269" s="48" t="s">
        <v>725</v>
      </c>
      <c r="G269" s="35" t="s">
        <v>453</v>
      </c>
      <c r="H269" s="48" t="s">
        <v>130</v>
      </c>
      <c r="I269" s="48">
        <v>30</v>
      </c>
      <c r="J269" s="48">
        <v>30</v>
      </c>
      <c r="K269" s="59">
        <v>105</v>
      </c>
      <c r="L269" s="86"/>
      <c r="M269" s="73">
        <f t="shared" si="8"/>
        <v>0</v>
      </c>
      <c r="N269" s="46" t="str">
        <f t="shared" si="9"/>
        <v>OK</v>
      </c>
      <c r="O269" s="85"/>
      <c r="P269" s="87"/>
      <c r="Q269" s="87"/>
      <c r="R269" s="115"/>
      <c r="S269" s="87"/>
      <c r="T269" s="87"/>
      <c r="U269" s="87"/>
      <c r="V269" s="87"/>
      <c r="W269" s="115"/>
      <c r="X269" s="115"/>
      <c r="Y269" s="87"/>
      <c r="Z269" s="87"/>
      <c r="AA269" s="88"/>
      <c r="AB269" s="88"/>
      <c r="AC269" s="87"/>
      <c r="AD269" s="87"/>
      <c r="AE269" s="87"/>
      <c r="AF269" s="122"/>
      <c r="AG269" s="87"/>
      <c r="AH269" s="87"/>
      <c r="AI269" s="87"/>
      <c r="AJ269" s="87"/>
      <c r="AK269" s="87"/>
      <c r="AL269" s="87"/>
    </row>
    <row r="270" spans="1:38" ht="47.25">
      <c r="A270" s="185"/>
      <c r="B270" s="185"/>
      <c r="C270" s="126">
        <v>267</v>
      </c>
      <c r="D270" s="132" t="s">
        <v>317</v>
      </c>
      <c r="E270" s="35" t="s">
        <v>64</v>
      </c>
      <c r="F270" s="35" t="s">
        <v>666</v>
      </c>
      <c r="G270" s="35" t="s">
        <v>453</v>
      </c>
      <c r="H270" s="35" t="s">
        <v>130</v>
      </c>
      <c r="I270" s="48">
        <v>30</v>
      </c>
      <c r="J270" s="48">
        <v>30</v>
      </c>
      <c r="K270" s="59">
        <v>67</v>
      </c>
      <c r="L270" s="86"/>
      <c r="M270" s="73">
        <f t="shared" si="8"/>
        <v>0</v>
      </c>
      <c r="N270" s="46" t="str">
        <f t="shared" si="9"/>
        <v>OK</v>
      </c>
      <c r="O270" s="85"/>
      <c r="P270" s="87"/>
      <c r="Q270" s="87"/>
      <c r="R270" s="87"/>
      <c r="S270" s="87"/>
      <c r="T270" s="87"/>
      <c r="U270" s="87"/>
      <c r="V270" s="87"/>
      <c r="W270" s="87"/>
      <c r="X270" s="87"/>
      <c r="Y270" s="87"/>
      <c r="Z270" s="87"/>
      <c r="AA270" s="88"/>
      <c r="AB270" s="88"/>
      <c r="AC270" s="87"/>
      <c r="AD270" s="87"/>
      <c r="AE270" s="87"/>
      <c r="AF270" s="122"/>
      <c r="AG270" s="87"/>
      <c r="AH270" s="87"/>
      <c r="AI270" s="87"/>
      <c r="AJ270" s="87"/>
      <c r="AK270" s="87"/>
      <c r="AL270" s="87"/>
    </row>
    <row r="271" spans="1:38" ht="204.75">
      <c r="A271" s="186"/>
      <c r="B271" s="186"/>
      <c r="C271" s="126">
        <v>268</v>
      </c>
      <c r="D271" s="132" t="s">
        <v>51</v>
      </c>
      <c r="E271" s="35" t="s">
        <v>64</v>
      </c>
      <c r="F271" s="35" t="s">
        <v>726</v>
      </c>
      <c r="G271" s="35" t="s">
        <v>448</v>
      </c>
      <c r="H271" s="35" t="s">
        <v>67</v>
      </c>
      <c r="I271" s="48">
        <v>30</v>
      </c>
      <c r="J271" s="48">
        <v>30</v>
      </c>
      <c r="K271" s="59">
        <v>230</v>
      </c>
      <c r="L271" s="86"/>
      <c r="M271" s="73">
        <f t="shared" si="8"/>
        <v>0</v>
      </c>
      <c r="N271" s="46" t="str">
        <f t="shared" si="9"/>
        <v>OK</v>
      </c>
      <c r="O271" s="85"/>
      <c r="P271" s="87"/>
      <c r="Q271" s="87"/>
      <c r="R271" s="87"/>
      <c r="S271" s="87"/>
      <c r="T271" s="87"/>
      <c r="U271" s="87"/>
      <c r="V271" s="87"/>
      <c r="W271" s="87"/>
      <c r="X271" s="87"/>
      <c r="Y271" s="87"/>
      <c r="Z271" s="87"/>
      <c r="AA271" s="88"/>
      <c r="AB271" s="88"/>
      <c r="AC271" s="87"/>
      <c r="AD271" s="87"/>
      <c r="AE271" s="87"/>
      <c r="AF271" s="122"/>
      <c r="AG271" s="87"/>
      <c r="AH271" s="87"/>
      <c r="AI271" s="87"/>
      <c r="AJ271" s="87"/>
      <c r="AK271" s="87"/>
      <c r="AL271" s="87"/>
    </row>
    <row r="272" spans="1:38" ht="204.75">
      <c r="A272" s="190" t="s">
        <v>467</v>
      </c>
      <c r="B272" s="190">
        <v>5</v>
      </c>
      <c r="C272" s="125">
        <v>269</v>
      </c>
      <c r="D272" s="131" t="s">
        <v>108</v>
      </c>
      <c r="E272" s="34" t="s">
        <v>64</v>
      </c>
      <c r="F272" s="34" t="s">
        <v>727</v>
      </c>
      <c r="G272" s="34" t="s">
        <v>728</v>
      </c>
      <c r="H272" s="47" t="s">
        <v>67</v>
      </c>
      <c r="I272" s="47">
        <v>30</v>
      </c>
      <c r="J272" s="47">
        <v>30</v>
      </c>
      <c r="K272" s="58">
        <v>7.25</v>
      </c>
      <c r="L272" s="86"/>
      <c r="M272" s="73">
        <f t="shared" si="8"/>
        <v>0</v>
      </c>
      <c r="N272" s="46" t="str">
        <f t="shared" si="9"/>
        <v>OK</v>
      </c>
      <c r="O272" s="85"/>
      <c r="P272" s="87"/>
      <c r="Q272" s="87"/>
      <c r="R272" s="87"/>
      <c r="S272" s="87"/>
      <c r="T272" s="87"/>
      <c r="U272" s="87"/>
      <c r="V272" s="87"/>
      <c r="W272" s="87"/>
      <c r="X272" s="87"/>
      <c r="Y272" s="87"/>
      <c r="Z272" s="87"/>
      <c r="AA272" s="88"/>
      <c r="AB272" s="88"/>
      <c r="AC272" s="87"/>
      <c r="AD272" s="87"/>
      <c r="AE272" s="87"/>
      <c r="AF272" s="122"/>
      <c r="AG272" s="87"/>
      <c r="AH272" s="87"/>
      <c r="AI272" s="87"/>
      <c r="AJ272" s="87"/>
      <c r="AK272" s="87"/>
      <c r="AL272" s="87"/>
    </row>
    <row r="273" spans="1:38" ht="189">
      <c r="A273" s="191"/>
      <c r="B273" s="191"/>
      <c r="C273" s="125">
        <v>270</v>
      </c>
      <c r="D273" s="131" t="s">
        <v>109</v>
      </c>
      <c r="E273" s="34" t="s">
        <v>64</v>
      </c>
      <c r="F273" s="34" t="s">
        <v>727</v>
      </c>
      <c r="G273" s="34" t="s">
        <v>728</v>
      </c>
      <c r="H273" s="34" t="s">
        <v>67</v>
      </c>
      <c r="I273" s="47">
        <v>30</v>
      </c>
      <c r="J273" s="47">
        <v>30</v>
      </c>
      <c r="K273" s="58">
        <v>7.25</v>
      </c>
      <c r="L273" s="86"/>
      <c r="M273" s="73">
        <f t="shared" si="8"/>
        <v>0</v>
      </c>
      <c r="N273" s="46" t="str">
        <f t="shared" si="9"/>
        <v>OK</v>
      </c>
      <c r="O273" s="85"/>
      <c r="P273" s="87"/>
      <c r="Q273" s="87"/>
      <c r="R273" s="87"/>
      <c r="S273" s="87"/>
      <c r="T273" s="87"/>
      <c r="U273" s="87"/>
      <c r="V273" s="87"/>
      <c r="W273" s="87"/>
      <c r="X273" s="87"/>
      <c r="Y273" s="87"/>
      <c r="Z273" s="87"/>
      <c r="AA273" s="88"/>
      <c r="AB273" s="88"/>
      <c r="AC273" s="87"/>
      <c r="AD273" s="87"/>
      <c r="AE273" s="87"/>
      <c r="AF273" s="122"/>
      <c r="AG273" s="87"/>
      <c r="AH273" s="87"/>
      <c r="AI273" s="87"/>
      <c r="AJ273" s="87"/>
      <c r="AK273" s="87"/>
      <c r="AL273" s="87"/>
    </row>
    <row r="274" spans="1:38" ht="173.25">
      <c r="A274" s="191"/>
      <c r="B274" s="191"/>
      <c r="C274" s="125">
        <v>271</v>
      </c>
      <c r="D274" s="131" t="s">
        <v>110</v>
      </c>
      <c r="E274" s="34" t="s">
        <v>64</v>
      </c>
      <c r="F274" s="34" t="s">
        <v>729</v>
      </c>
      <c r="G274" s="34" t="s">
        <v>728</v>
      </c>
      <c r="H274" s="34" t="s">
        <v>67</v>
      </c>
      <c r="I274" s="47">
        <v>30</v>
      </c>
      <c r="J274" s="47">
        <v>30</v>
      </c>
      <c r="K274" s="58">
        <v>7.25</v>
      </c>
      <c r="L274" s="86"/>
      <c r="M274" s="73">
        <f t="shared" si="8"/>
        <v>0</v>
      </c>
      <c r="N274" s="46" t="str">
        <f t="shared" si="9"/>
        <v>OK</v>
      </c>
      <c r="O274" s="85"/>
      <c r="P274" s="87"/>
      <c r="Q274" s="87"/>
      <c r="R274" s="87"/>
      <c r="S274" s="87"/>
      <c r="T274" s="87"/>
      <c r="U274" s="87"/>
      <c r="V274" s="87"/>
      <c r="W274" s="87"/>
      <c r="X274" s="87"/>
      <c r="Y274" s="87"/>
      <c r="Z274" s="87"/>
      <c r="AA274" s="88"/>
      <c r="AB274" s="88"/>
      <c r="AC274" s="87"/>
      <c r="AD274" s="87"/>
      <c r="AE274" s="87"/>
      <c r="AF274" s="122"/>
      <c r="AG274" s="87"/>
      <c r="AH274" s="87"/>
      <c r="AI274" s="87"/>
      <c r="AJ274" s="87"/>
      <c r="AK274" s="87"/>
      <c r="AL274" s="87"/>
    </row>
    <row r="275" spans="1:38" ht="157.5">
      <c r="A275" s="191"/>
      <c r="B275" s="191"/>
      <c r="C275" s="125">
        <v>272</v>
      </c>
      <c r="D275" s="131" t="s">
        <v>111</v>
      </c>
      <c r="E275" s="34" t="s">
        <v>64</v>
      </c>
      <c r="F275" s="34" t="s">
        <v>730</v>
      </c>
      <c r="G275" s="34" t="s">
        <v>731</v>
      </c>
      <c r="H275" s="47" t="s">
        <v>30</v>
      </c>
      <c r="I275" s="47">
        <v>30</v>
      </c>
      <c r="J275" s="47">
        <v>30</v>
      </c>
      <c r="K275" s="58">
        <v>15</v>
      </c>
      <c r="L275" s="86"/>
      <c r="M275" s="73">
        <f t="shared" si="8"/>
        <v>0</v>
      </c>
      <c r="N275" s="46" t="str">
        <f t="shared" si="9"/>
        <v>OK</v>
      </c>
      <c r="O275" s="85"/>
      <c r="P275" s="87"/>
      <c r="Q275" s="87"/>
      <c r="R275" s="87"/>
      <c r="S275" s="87"/>
      <c r="T275" s="87"/>
      <c r="U275" s="87"/>
      <c r="V275" s="87"/>
      <c r="W275" s="87"/>
      <c r="X275" s="87"/>
      <c r="Y275" s="87"/>
      <c r="Z275" s="87"/>
      <c r="AA275" s="88"/>
      <c r="AB275" s="88"/>
      <c r="AC275" s="87"/>
      <c r="AD275" s="87"/>
      <c r="AE275" s="87"/>
      <c r="AF275" s="122"/>
      <c r="AG275" s="87"/>
      <c r="AH275" s="87"/>
      <c r="AI275" s="87"/>
      <c r="AJ275" s="87"/>
      <c r="AK275" s="87"/>
      <c r="AL275" s="87"/>
    </row>
    <row r="276" spans="1:38" ht="31.5">
      <c r="A276" s="191"/>
      <c r="B276" s="191"/>
      <c r="C276" s="125">
        <v>273</v>
      </c>
      <c r="D276" s="131" t="s">
        <v>103</v>
      </c>
      <c r="E276" s="34" t="s">
        <v>64</v>
      </c>
      <c r="F276" s="34" t="s">
        <v>732</v>
      </c>
      <c r="G276" s="34" t="s">
        <v>733</v>
      </c>
      <c r="H276" s="47" t="s">
        <v>67</v>
      </c>
      <c r="I276" s="47">
        <v>30</v>
      </c>
      <c r="J276" s="47">
        <v>30</v>
      </c>
      <c r="K276" s="58">
        <v>614</v>
      </c>
      <c r="L276" s="86">
        <v>2</v>
      </c>
      <c r="M276" s="73">
        <f t="shared" si="8"/>
        <v>0</v>
      </c>
      <c r="N276" s="46" t="str">
        <f t="shared" si="9"/>
        <v>OK</v>
      </c>
      <c r="O276" s="85">
        <v>2</v>
      </c>
      <c r="P276" s="87"/>
      <c r="Q276" s="87"/>
      <c r="R276" s="87"/>
      <c r="S276" s="87"/>
      <c r="T276" s="87"/>
      <c r="U276" s="87"/>
      <c r="V276" s="87"/>
      <c r="W276" s="87"/>
      <c r="X276" s="87"/>
      <c r="Y276" s="87"/>
      <c r="Z276" s="87"/>
      <c r="AA276" s="88"/>
      <c r="AB276" s="88"/>
      <c r="AC276" s="87"/>
      <c r="AD276" s="87"/>
      <c r="AE276" s="87"/>
      <c r="AF276" s="122"/>
      <c r="AG276" s="87"/>
      <c r="AH276" s="87"/>
      <c r="AI276" s="87"/>
      <c r="AJ276" s="87"/>
      <c r="AK276" s="87"/>
      <c r="AL276" s="87"/>
    </row>
    <row r="277" spans="1:38" ht="173.25">
      <c r="A277" s="191"/>
      <c r="B277" s="191"/>
      <c r="C277" s="125">
        <v>274</v>
      </c>
      <c r="D277" s="131" t="s">
        <v>112</v>
      </c>
      <c r="E277" s="34" t="s">
        <v>64</v>
      </c>
      <c r="F277" s="34" t="s">
        <v>734</v>
      </c>
      <c r="G277" s="34" t="s">
        <v>735</v>
      </c>
      <c r="H277" s="47" t="s">
        <v>67</v>
      </c>
      <c r="I277" s="47">
        <v>30</v>
      </c>
      <c r="J277" s="47">
        <v>30</v>
      </c>
      <c r="K277" s="58">
        <v>38</v>
      </c>
      <c r="L277" s="86"/>
      <c r="M277" s="73">
        <f t="shared" si="8"/>
        <v>0</v>
      </c>
      <c r="N277" s="46" t="str">
        <f t="shared" si="9"/>
        <v>OK</v>
      </c>
      <c r="O277" s="85"/>
      <c r="P277" s="87"/>
      <c r="Q277" s="87"/>
      <c r="R277" s="115"/>
      <c r="S277" s="87"/>
      <c r="T277" s="87"/>
      <c r="U277" s="87"/>
      <c r="V277" s="87"/>
      <c r="W277" s="115"/>
      <c r="X277" s="115"/>
      <c r="Y277" s="87"/>
      <c r="Z277" s="87"/>
      <c r="AA277" s="88"/>
      <c r="AB277" s="88"/>
      <c r="AC277" s="87"/>
      <c r="AD277" s="87"/>
      <c r="AE277" s="87"/>
      <c r="AF277" s="122"/>
      <c r="AG277" s="87"/>
      <c r="AH277" s="87"/>
      <c r="AI277" s="87"/>
      <c r="AJ277" s="87"/>
      <c r="AK277" s="87"/>
      <c r="AL277" s="87"/>
    </row>
    <row r="278" spans="1:38" ht="173.25">
      <c r="A278" s="191"/>
      <c r="B278" s="191"/>
      <c r="C278" s="125">
        <v>275</v>
      </c>
      <c r="D278" s="131" t="s">
        <v>113</v>
      </c>
      <c r="E278" s="34" t="s">
        <v>64</v>
      </c>
      <c r="F278" s="34" t="s">
        <v>734</v>
      </c>
      <c r="G278" s="34" t="s">
        <v>736</v>
      </c>
      <c r="H278" s="47" t="s">
        <v>67</v>
      </c>
      <c r="I278" s="47">
        <v>30</v>
      </c>
      <c r="J278" s="47">
        <v>30</v>
      </c>
      <c r="K278" s="58">
        <v>22</v>
      </c>
      <c r="L278" s="86"/>
      <c r="M278" s="73">
        <f t="shared" si="8"/>
        <v>0</v>
      </c>
      <c r="N278" s="46" t="str">
        <f t="shared" si="9"/>
        <v>OK</v>
      </c>
      <c r="O278" s="85"/>
      <c r="P278" s="87"/>
      <c r="Q278" s="87"/>
      <c r="R278" s="87"/>
      <c r="S278" s="87"/>
      <c r="T278" s="87"/>
      <c r="U278" s="87"/>
      <c r="V278" s="87"/>
      <c r="W278" s="87"/>
      <c r="X278" s="115"/>
      <c r="Y278" s="87"/>
      <c r="Z278" s="87"/>
      <c r="AA278" s="88"/>
      <c r="AB278" s="88"/>
      <c r="AC278" s="87"/>
      <c r="AD278" s="87"/>
      <c r="AE278" s="87"/>
      <c r="AF278" s="122"/>
      <c r="AG278" s="87"/>
      <c r="AH278" s="87"/>
      <c r="AI278" s="87"/>
      <c r="AJ278" s="87"/>
      <c r="AK278" s="87"/>
      <c r="AL278" s="87"/>
    </row>
    <row r="279" spans="1:38" ht="173.25">
      <c r="A279" s="191"/>
      <c r="B279" s="191"/>
      <c r="C279" s="125">
        <v>276</v>
      </c>
      <c r="D279" s="131" t="s">
        <v>115</v>
      </c>
      <c r="E279" s="34" t="s">
        <v>64</v>
      </c>
      <c r="F279" s="34" t="s">
        <v>737</v>
      </c>
      <c r="G279" s="34" t="s">
        <v>738</v>
      </c>
      <c r="H279" s="47" t="s">
        <v>67</v>
      </c>
      <c r="I279" s="47">
        <v>30</v>
      </c>
      <c r="J279" s="47">
        <v>30</v>
      </c>
      <c r="K279" s="58">
        <v>11</v>
      </c>
      <c r="L279" s="86">
        <v>10</v>
      </c>
      <c r="M279" s="73">
        <f t="shared" si="8"/>
        <v>0</v>
      </c>
      <c r="N279" s="46" t="str">
        <f t="shared" si="9"/>
        <v>OK</v>
      </c>
      <c r="O279" s="85">
        <v>10</v>
      </c>
      <c r="P279" s="87"/>
      <c r="Q279" s="87"/>
      <c r="R279" s="87"/>
      <c r="S279" s="87"/>
      <c r="T279" s="87"/>
      <c r="U279" s="87"/>
      <c r="V279" s="87"/>
      <c r="W279" s="87"/>
      <c r="X279" s="115"/>
      <c r="Y279" s="87"/>
      <c r="Z279" s="87"/>
      <c r="AA279" s="88"/>
      <c r="AB279" s="88"/>
      <c r="AC279" s="87"/>
      <c r="AD279" s="87"/>
      <c r="AE279" s="87"/>
      <c r="AF279" s="122"/>
      <c r="AG279" s="87"/>
      <c r="AH279" s="87"/>
      <c r="AI279" s="87"/>
      <c r="AJ279" s="87"/>
      <c r="AK279" s="87"/>
      <c r="AL279" s="87"/>
    </row>
    <row r="280" spans="1:38" ht="189">
      <c r="A280" s="191"/>
      <c r="B280" s="191"/>
      <c r="C280" s="125">
        <v>277</v>
      </c>
      <c r="D280" s="131" t="s">
        <v>106</v>
      </c>
      <c r="E280" s="34" t="s">
        <v>64</v>
      </c>
      <c r="F280" s="34" t="s">
        <v>739</v>
      </c>
      <c r="G280" s="34" t="s">
        <v>437</v>
      </c>
      <c r="H280" s="47" t="s">
        <v>67</v>
      </c>
      <c r="I280" s="47">
        <v>30</v>
      </c>
      <c r="J280" s="47">
        <v>30</v>
      </c>
      <c r="K280" s="58">
        <v>16</v>
      </c>
      <c r="L280" s="86">
        <v>10</v>
      </c>
      <c r="M280" s="73">
        <f t="shared" si="8"/>
        <v>0</v>
      </c>
      <c r="N280" s="46" t="str">
        <f t="shared" si="9"/>
        <v>OK</v>
      </c>
      <c r="O280" s="85"/>
      <c r="P280" s="87">
        <v>10</v>
      </c>
      <c r="Q280" s="87"/>
      <c r="R280" s="87"/>
      <c r="S280" s="87"/>
      <c r="T280" s="87"/>
      <c r="U280" s="87"/>
      <c r="V280" s="87"/>
      <c r="W280" s="87"/>
      <c r="X280" s="115"/>
      <c r="Y280" s="87"/>
      <c r="Z280" s="87"/>
      <c r="AA280" s="88"/>
      <c r="AB280" s="88"/>
      <c r="AC280" s="87"/>
      <c r="AD280" s="87"/>
      <c r="AE280" s="87"/>
      <c r="AF280" s="122"/>
      <c r="AG280" s="87"/>
      <c r="AH280" s="87"/>
      <c r="AI280" s="87"/>
      <c r="AJ280" s="87"/>
      <c r="AK280" s="87"/>
      <c r="AL280" s="87"/>
    </row>
    <row r="281" spans="1:38" ht="267.75">
      <c r="A281" s="191"/>
      <c r="B281" s="191"/>
      <c r="C281" s="125">
        <v>278</v>
      </c>
      <c r="D281" s="131" t="s">
        <v>116</v>
      </c>
      <c r="E281" s="34" t="s">
        <v>64</v>
      </c>
      <c r="F281" s="34" t="s">
        <v>739</v>
      </c>
      <c r="G281" s="34" t="s">
        <v>438</v>
      </c>
      <c r="H281" s="47" t="s">
        <v>67</v>
      </c>
      <c r="I281" s="47">
        <v>30</v>
      </c>
      <c r="J281" s="47">
        <v>30</v>
      </c>
      <c r="K281" s="58">
        <v>23.99</v>
      </c>
      <c r="L281" s="86"/>
      <c r="M281" s="73">
        <f t="shared" si="8"/>
        <v>0</v>
      </c>
      <c r="N281" s="46" t="str">
        <f t="shared" si="9"/>
        <v>OK</v>
      </c>
      <c r="O281" s="85"/>
      <c r="P281" s="87"/>
      <c r="Q281" s="87"/>
      <c r="R281" s="87"/>
      <c r="S281" s="87"/>
      <c r="T281" s="87"/>
      <c r="U281" s="87"/>
      <c r="V281" s="87"/>
      <c r="W281" s="87"/>
      <c r="X281" s="115"/>
      <c r="Y281" s="87"/>
      <c r="Z281" s="87"/>
      <c r="AA281" s="88"/>
      <c r="AB281" s="88"/>
      <c r="AC281" s="87"/>
      <c r="AD281" s="87"/>
      <c r="AE281" s="87"/>
      <c r="AF281" s="122"/>
      <c r="AG281" s="87"/>
      <c r="AH281" s="87"/>
      <c r="AI281" s="87"/>
      <c r="AJ281" s="87"/>
      <c r="AK281" s="87"/>
      <c r="AL281" s="87"/>
    </row>
    <row r="282" spans="1:38" ht="204.75">
      <c r="A282" s="191"/>
      <c r="B282" s="191"/>
      <c r="C282" s="125">
        <v>279</v>
      </c>
      <c r="D282" s="131" t="s">
        <v>117</v>
      </c>
      <c r="E282" s="34" t="s">
        <v>64</v>
      </c>
      <c r="F282" s="34" t="s">
        <v>734</v>
      </c>
      <c r="G282" s="34" t="s">
        <v>740</v>
      </c>
      <c r="H282" s="47" t="s">
        <v>67</v>
      </c>
      <c r="I282" s="47">
        <v>30</v>
      </c>
      <c r="J282" s="47">
        <v>30</v>
      </c>
      <c r="K282" s="58">
        <v>24.02</v>
      </c>
      <c r="L282" s="86">
        <v>30</v>
      </c>
      <c r="M282" s="73">
        <f t="shared" si="8"/>
        <v>30</v>
      </c>
      <c r="N282" s="46" t="str">
        <f t="shared" si="9"/>
        <v>OK</v>
      </c>
      <c r="O282" s="85"/>
      <c r="P282" s="87"/>
      <c r="Q282" s="87"/>
      <c r="R282" s="87"/>
      <c r="S282" s="87"/>
      <c r="T282" s="87"/>
      <c r="U282" s="87"/>
      <c r="V282" s="87"/>
      <c r="W282" s="87"/>
      <c r="X282" s="115"/>
      <c r="Y282" s="87"/>
      <c r="Z282" s="87"/>
      <c r="AA282" s="88"/>
      <c r="AB282" s="88"/>
      <c r="AC282" s="87"/>
      <c r="AD282" s="87"/>
      <c r="AE282" s="87"/>
      <c r="AF282" s="122"/>
      <c r="AG282" s="87"/>
      <c r="AH282" s="87"/>
      <c r="AI282" s="87"/>
      <c r="AJ282" s="87"/>
      <c r="AK282" s="87"/>
      <c r="AL282" s="87"/>
    </row>
    <row r="283" spans="1:38" ht="173.25">
      <c r="A283" s="191"/>
      <c r="B283" s="191"/>
      <c r="C283" s="125">
        <v>280</v>
      </c>
      <c r="D283" s="131" t="s">
        <v>118</v>
      </c>
      <c r="E283" s="34" t="s">
        <v>64</v>
      </c>
      <c r="F283" s="34" t="s">
        <v>741</v>
      </c>
      <c r="G283" s="34" t="s">
        <v>742</v>
      </c>
      <c r="H283" s="47" t="s">
        <v>67</v>
      </c>
      <c r="I283" s="47">
        <v>30</v>
      </c>
      <c r="J283" s="47">
        <v>30</v>
      </c>
      <c r="K283" s="58">
        <v>10</v>
      </c>
      <c r="L283" s="86"/>
      <c r="M283" s="73">
        <f t="shared" si="8"/>
        <v>0</v>
      </c>
      <c r="N283" s="46" t="str">
        <f t="shared" si="9"/>
        <v>OK</v>
      </c>
      <c r="O283" s="85"/>
      <c r="P283" s="87"/>
      <c r="Q283" s="87"/>
      <c r="R283" s="87"/>
      <c r="S283" s="87"/>
      <c r="T283" s="87"/>
      <c r="U283" s="87"/>
      <c r="V283" s="87"/>
      <c r="W283" s="87"/>
      <c r="X283" s="117"/>
      <c r="Y283" s="87"/>
      <c r="Z283" s="87"/>
      <c r="AA283" s="88"/>
      <c r="AB283" s="88"/>
      <c r="AC283" s="87"/>
      <c r="AD283" s="87"/>
      <c r="AE283" s="87"/>
      <c r="AF283" s="122"/>
      <c r="AG283" s="87"/>
      <c r="AH283" s="87"/>
      <c r="AI283" s="87"/>
      <c r="AJ283" s="87"/>
      <c r="AK283" s="87"/>
      <c r="AL283" s="87"/>
    </row>
    <row r="284" spans="1:38" ht="204.75">
      <c r="A284" s="191"/>
      <c r="B284" s="191"/>
      <c r="C284" s="125">
        <v>281</v>
      </c>
      <c r="D284" s="131" t="s">
        <v>121</v>
      </c>
      <c r="E284" s="34" t="s">
        <v>64</v>
      </c>
      <c r="F284" s="34" t="s">
        <v>727</v>
      </c>
      <c r="G284" s="34" t="s">
        <v>743</v>
      </c>
      <c r="H284" s="47" t="s">
        <v>67</v>
      </c>
      <c r="I284" s="47">
        <v>30</v>
      </c>
      <c r="J284" s="47">
        <v>30</v>
      </c>
      <c r="K284" s="58">
        <v>13.5</v>
      </c>
      <c r="L284" s="86">
        <v>1000</v>
      </c>
      <c r="M284" s="73">
        <f t="shared" si="8"/>
        <v>800</v>
      </c>
      <c r="N284" s="46" t="str">
        <f t="shared" si="9"/>
        <v>OK</v>
      </c>
      <c r="O284" s="85"/>
      <c r="P284" s="87">
        <v>200</v>
      </c>
      <c r="Q284" s="87"/>
      <c r="R284" s="87"/>
      <c r="S284" s="87"/>
      <c r="T284" s="87"/>
      <c r="U284" s="87"/>
      <c r="V284" s="87"/>
      <c r="W284" s="87"/>
      <c r="X284" s="115"/>
      <c r="Y284" s="87"/>
      <c r="Z284" s="87"/>
      <c r="AA284" s="88"/>
      <c r="AB284" s="88"/>
      <c r="AC284" s="87"/>
      <c r="AD284" s="87"/>
      <c r="AE284" s="87"/>
      <c r="AF284" s="122"/>
      <c r="AG284" s="87"/>
      <c r="AH284" s="87"/>
      <c r="AI284" s="87"/>
      <c r="AJ284" s="87"/>
      <c r="AK284" s="87"/>
      <c r="AL284" s="87"/>
    </row>
    <row r="285" spans="1:38" ht="204.75">
      <c r="A285" s="191"/>
      <c r="B285" s="191"/>
      <c r="C285" s="125">
        <v>282</v>
      </c>
      <c r="D285" s="131" t="s">
        <v>122</v>
      </c>
      <c r="E285" s="34" t="s">
        <v>64</v>
      </c>
      <c r="F285" s="34" t="s">
        <v>727</v>
      </c>
      <c r="G285" s="34" t="s">
        <v>743</v>
      </c>
      <c r="H285" s="47" t="s">
        <v>67</v>
      </c>
      <c r="I285" s="47">
        <v>30</v>
      </c>
      <c r="J285" s="47">
        <v>30</v>
      </c>
      <c r="K285" s="58">
        <v>11.5</v>
      </c>
      <c r="L285" s="86">
        <v>2000</v>
      </c>
      <c r="M285" s="73">
        <f t="shared" si="8"/>
        <v>2000</v>
      </c>
      <c r="N285" s="46" t="str">
        <f t="shared" si="9"/>
        <v>OK</v>
      </c>
      <c r="O285" s="85"/>
      <c r="P285" s="87"/>
      <c r="Q285" s="87"/>
      <c r="R285" s="87"/>
      <c r="S285" s="87"/>
      <c r="T285" s="87"/>
      <c r="U285" s="87"/>
      <c r="V285" s="87"/>
      <c r="W285" s="87"/>
      <c r="X285" s="115"/>
      <c r="Y285" s="87"/>
      <c r="Z285" s="87"/>
      <c r="AA285" s="88"/>
      <c r="AB285" s="88"/>
      <c r="AC285" s="87"/>
      <c r="AD285" s="87"/>
      <c r="AE285" s="87"/>
      <c r="AF285" s="122"/>
      <c r="AG285" s="87"/>
      <c r="AH285" s="87"/>
      <c r="AI285" s="87"/>
      <c r="AJ285" s="87"/>
      <c r="AK285" s="87"/>
      <c r="AL285" s="87"/>
    </row>
    <row r="286" spans="1:38" ht="126">
      <c r="A286" s="191"/>
      <c r="B286" s="191"/>
      <c r="C286" s="125">
        <v>283</v>
      </c>
      <c r="D286" s="131" t="s">
        <v>114</v>
      </c>
      <c r="E286" s="34" t="s">
        <v>64</v>
      </c>
      <c r="F286" s="34" t="s">
        <v>727</v>
      </c>
      <c r="G286" s="34" t="s">
        <v>744</v>
      </c>
      <c r="H286" s="52" t="s">
        <v>67</v>
      </c>
      <c r="I286" s="47">
        <v>30</v>
      </c>
      <c r="J286" s="47">
        <v>30</v>
      </c>
      <c r="K286" s="58">
        <v>5.5</v>
      </c>
      <c r="L286" s="86">
        <v>100</v>
      </c>
      <c r="M286" s="73">
        <f t="shared" si="8"/>
        <v>100</v>
      </c>
      <c r="N286" s="46" t="str">
        <f t="shared" si="9"/>
        <v>OK</v>
      </c>
      <c r="O286" s="85"/>
      <c r="P286" s="87"/>
      <c r="Q286" s="87"/>
      <c r="R286" s="87"/>
      <c r="S286" s="87"/>
      <c r="T286" s="87"/>
      <c r="U286" s="87"/>
      <c r="V286" s="87"/>
      <c r="W286" s="87"/>
      <c r="X286" s="115"/>
      <c r="Y286" s="87"/>
      <c r="Z286" s="87"/>
      <c r="AA286" s="88"/>
      <c r="AB286" s="88"/>
      <c r="AC286" s="87"/>
      <c r="AD286" s="87"/>
      <c r="AE286" s="87"/>
      <c r="AF286" s="122"/>
      <c r="AG286" s="87"/>
      <c r="AH286" s="87"/>
      <c r="AI286" s="87"/>
      <c r="AJ286" s="87"/>
      <c r="AK286" s="87"/>
      <c r="AL286" s="87"/>
    </row>
    <row r="287" spans="1:38" ht="63">
      <c r="A287" s="191"/>
      <c r="B287" s="191"/>
      <c r="C287" s="125">
        <v>284</v>
      </c>
      <c r="D287" s="131" t="s">
        <v>102</v>
      </c>
      <c r="E287" s="34" t="s">
        <v>64</v>
      </c>
      <c r="F287" s="34" t="s">
        <v>737</v>
      </c>
      <c r="G287" s="34" t="s">
        <v>743</v>
      </c>
      <c r="H287" s="47" t="s">
        <v>67</v>
      </c>
      <c r="I287" s="47">
        <v>30</v>
      </c>
      <c r="J287" s="47">
        <v>30</v>
      </c>
      <c r="K287" s="58">
        <v>17.5</v>
      </c>
      <c r="L287" s="86">
        <v>100</v>
      </c>
      <c r="M287" s="73">
        <f t="shared" si="8"/>
        <v>100</v>
      </c>
      <c r="N287" s="46" t="str">
        <f t="shared" si="9"/>
        <v>OK</v>
      </c>
      <c r="O287" s="85"/>
      <c r="P287" s="87"/>
      <c r="Q287" s="87"/>
      <c r="R287" s="87"/>
      <c r="S287" s="87"/>
      <c r="T287" s="87"/>
      <c r="U287" s="87"/>
      <c r="V287" s="87"/>
      <c r="W287" s="87"/>
      <c r="X287" s="115"/>
      <c r="Y287" s="87"/>
      <c r="Z287" s="87"/>
      <c r="AA287" s="88"/>
      <c r="AB287" s="88"/>
      <c r="AC287" s="87"/>
      <c r="AD287" s="87"/>
      <c r="AE287" s="87"/>
      <c r="AF287" s="122"/>
      <c r="AG287" s="87"/>
      <c r="AH287" s="87"/>
      <c r="AI287" s="87"/>
      <c r="AJ287" s="87"/>
      <c r="AK287" s="87"/>
      <c r="AL287" s="87"/>
    </row>
    <row r="288" spans="1:38" ht="31.5">
      <c r="A288" s="191"/>
      <c r="B288" s="191"/>
      <c r="C288" s="125">
        <v>285</v>
      </c>
      <c r="D288" s="131" t="s">
        <v>318</v>
      </c>
      <c r="E288" s="34" t="s">
        <v>64</v>
      </c>
      <c r="F288" s="34" t="s">
        <v>737</v>
      </c>
      <c r="G288" s="34" t="s">
        <v>745</v>
      </c>
      <c r="H288" s="47" t="s">
        <v>31</v>
      </c>
      <c r="I288" s="47">
        <v>30</v>
      </c>
      <c r="J288" s="47">
        <v>30</v>
      </c>
      <c r="K288" s="58">
        <v>25.01</v>
      </c>
      <c r="L288" s="86"/>
      <c r="M288" s="73">
        <f t="shared" si="8"/>
        <v>0</v>
      </c>
      <c r="N288" s="46" t="str">
        <f t="shared" si="9"/>
        <v>OK</v>
      </c>
      <c r="O288" s="85"/>
      <c r="P288" s="87"/>
      <c r="Q288" s="87"/>
      <c r="R288" s="87"/>
      <c r="S288" s="87"/>
      <c r="T288" s="87"/>
      <c r="U288" s="87"/>
      <c r="V288" s="87"/>
      <c r="W288" s="87"/>
      <c r="X288" s="116"/>
      <c r="Y288" s="87"/>
      <c r="Z288" s="87"/>
      <c r="AA288" s="88"/>
      <c r="AB288" s="88"/>
      <c r="AC288" s="87"/>
      <c r="AD288" s="87"/>
      <c r="AE288" s="87"/>
      <c r="AF288" s="122"/>
      <c r="AG288" s="87"/>
      <c r="AH288" s="87"/>
      <c r="AI288" s="87"/>
      <c r="AJ288" s="87"/>
      <c r="AK288" s="87"/>
      <c r="AL288" s="87"/>
    </row>
    <row r="289" spans="1:38" ht="31.5">
      <c r="A289" s="191"/>
      <c r="B289" s="191"/>
      <c r="C289" s="125">
        <v>286</v>
      </c>
      <c r="D289" s="131" t="s">
        <v>319</v>
      </c>
      <c r="E289" s="34" t="s">
        <v>64</v>
      </c>
      <c r="F289" s="34" t="s">
        <v>737</v>
      </c>
      <c r="G289" s="34" t="s">
        <v>743</v>
      </c>
      <c r="H289" s="47" t="s">
        <v>31</v>
      </c>
      <c r="I289" s="47">
        <v>30</v>
      </c>
      <c r="J289" s="47">
        <v>30</v>
      </c>
      <c r="K289" s="58">
        <v>18</v>
      </c>
      <c r="L289" s="86"/>
      <c r="M289" s="73">
        <f t="shared" si="8"/>
        <v>0</v>
      </c>
      <c r="N289" s="46" t="str">
        <f t="shared" si="9"/>
        <v>OK</v>
      </c>
      <c r="O289" s="85"/>
      <c r="P289" s="87"/>
      <c r="Q289" s="87"/>
      <c r="R289" s="87"/>
      <c r="S289" s="87"/>
      <c r="T289" s="87"/>
      <c r="U289" s="87"/>
      <c r="V289" s="87"/>
      <c r="W289" s="87"/>
      <c r="X289" s="115"/>
      <c r="Y289" s="87"/>
      <c r="Z289" s="87"/>
      <c r="AA289" s="88"/>
      <c r="AB289" s="88"/>
      <c r="AC289" s="87"/>
      <c r="AD289" s="87"/>
      <c r="AE289" s="87"/>
      <c r="AF289" s="122"/>
      <c r="AG289" s="87"/>
      <c r="AH289" s="87"/>
      <c r="AI289" s="87"/>
      <c r="AJ289" s="87"/>
      <c r="AK289" s="87"/>
      <c r="AL289" s="87"/>
    </row>
    <row r="290" spans="1:38" ht="31.5">
      <c r="A290" s="191"/>
      <c r="B290" s="191"/>
      <c r="C290" s="125">
        <v>287</v>
      </c>
      <c r="D290" s="131" t="s">
        <v>320</v>
      </c>
      <c r="E290" s="34" t="s">
        <v>64</v>
      </c>
      <c r="F290" s="34" t="s">
        <v>737</v>
      </c>
      <c r="G290" s="34" t="s">
        <v>743</v>
      </c>
      <c r="H290" s="52" t="s">
        <v>67</v>
      </c>
      <c r="I290" s="47">
        <v>30</v>
      </c>
      <c r="J290" s="47">
        <v>30</v>
      </c>
      <c r="K290" s="58">
        <v>11.99</v>
      </c>
      <c r="L290" s="86"/>
      <c r="M290" s="73">
        <f t="shared" si="8"/>
        <v>0</v>
      </c>
      <c r="N290" s="46" t="str">
        <f t="shared" si="9"/>
        <v>OK</v>
      </c>
      <c r="O290" s="85"/>
      <c r="P290" s="87"/>
      <c r="Q290" s="87"/>
      <c r="R290" s="87"/>
      <c r="S290" s="87"/>
      <c r="T290" s="87"/>
      <c r="U290" s="87"/>
      <c r="V290" s="87"/>
      <c r="W290" s="87"/>
      <c r="X290" s="115"/>
      <c r="Y290" s="87"/>
      <c r="Z290" s="87"/>
      <c r="AA290" s="88"/>
      <c r="AB290" s="88"/>
      <c r="AC290" s="87"/>
      <c r="AD290" s="87"/>
      <c r="AE290" s="87"/>
      <c r="AF290" s="122"/>
      <c r="AG290" s="87"/>
      <c r="AH290" s="87"/>
      <c r="AI290" s="87"/>
      <c r="AJ290" s="87"/>
      <c r="AK290" s="87"/>
      <c r="AL290" s="87"/>
    </row>
    <row r="291" spans="1:38" ht="78.75">
      <c r="A291" s="191"/>
      <c r="B291" s="191"/>
      <c r="C291" s="125">
        <v>288</v>
      </c>
      <c r="D291" s="131" t="s">
        <v>321</v>
      </c>
      <c r="E291" s="34" t="s">
        <v>64</v>
      </c>
      <c r="F291" s="34" t="s">
        <v>737</v>
      </c>
      <c r="G291" s="34" t="s">
        <v>743</v>
      </c>
      <c r="H291" s="34" t="s">
        <v>67</v>
      </c>
      <c r="I291" s="47">
        <v>30</v>
      </c>
      <c r="J291" s="47">
        <v>30</v>
      </c>
      <c r="K291" s="58">
        <v>17</v>
      </c>
      <c r="L291" s="86"/>
      <c r="M291" s="73">
        <f t="shared" si="8"/>
        <v>0</v>
      </c>
      <c r="N291" s="46" t="str">
        <f t="shared" si="9"/>
        <v>OK</v>
      </c>
      <c r="O291" s="85"/>
      <c r="P291" s="87"/>
      <c r="Q291" s="87"/>
      <c r="R291" s="87"/>
      <c r="S291" s="87"/>
      <c r="T291" s="87"/>
      <c r="U291" s="87"/>
      <c r="V291" s="87"/>
      <c r="W291" s="87"/>
      <c r="X291" s="115"/>
      <c r="Y291" s="87"/>
      <c r="Z291" s="87"/>
      <c r="AA291" s="88"/>
      <c r="AB291" s="88"/>
      <c r="AC291" s="87"/>
      <c r="AD291" s="87"/>
      <c r="AE291" s="87"/>
      <c r="AF291" s="122"/>
      <c r="AG291" s="87"/>
      <c r="AH291" s="87"/>
      <c r="AI291" s="87"/>
      <c r="AJ291" s="87"/>
      <c r="AK291" s="87"/>
      <c r="AL291" s="87"/>
    </row>
    <row r="292" spans="1:38" ht="78.75">
      <c r="A292" s="191"/>
      <c r="B292" s="191"/>
      <c r="C292" s="125">
        <v>289</v>
      </c>
      <c r="D292" s="131" t="s">
        <v>322</v>
      </c>
      <c r="E292" s="47" t="s">
        <v>64</v>
      </c>
      <c r="F292" s="47" t="s">
        <v>737</v>
      </c>
      <c r="G292" s="34" t="s">
        <v>743</v>
      </c>
      <c r="H292" s="47" t="s">
        <v>31</v>
      </c>
      <c r="I292" s="47">
        <v>30</v>
      </c>
      <c r="J292" s="47">
        <v>30</v>
      </c>
      <c r="K292" s="58">
        <v>15</v>
      </c>
      <c r="L292" s="86"/>
      <c r="M292" s="73">
        <f t="shared" si="8"/>
        <v>0</v>
      </c>
      <c r="N292" s="46" t="str">
        <f t="shared" si="9"/>
        <v>OK</v>
      </c>
      <c r="O292" s="85"/>
      <c r="P292" s="87"/>
      <c r="Q292" s="87"/>
      <c r="R292" s="87"/>
      <c r="S292" s="87"/>
      <c r="T292" s="87"/>
      <c r="U292" s="87"/>
      <c r="V292" s="87"/>
      <c r="W292" s="87"/>
      <c r="X292" s="115"/>
      <c r="Y292" s="87"/>
      <c r="Z292" s="87"/>
      <c r="AA292" s="88"/>
      <c r="AB292" s="88"/>
      <c r="AC292" s="87"/>
      <c r="AD292" s="87"/>
      <c r="AE292" s="87"/>
      <c r="AF292" s="122"/>
      <c r="AG292" s="87"/>
      <c r="AH292" s="87"/>
      <c r="AI292" s="87"/>
      <c r="AJ292" s="87"/>
      <c r="AK292" s="87"/>
      <c r="AL292" s="87"/>
    </row>
    <row r="293" spans="1:38" ht="47.25">
      <c r="A293" s="191"/>
      <c r="B293" s="191"/>
      <c r="C293" s="125">
        <v>290</v>
      </c>
      <c r="D293" s="131" t="s">
        <v>127</v>
      </c>
      <c r="E293" s="47" t="s">
        <v>64</v>
      </c>
      <c r="F293" s="47" t="s">
        <v>737</v>
      </c>
      <c r="G293" s="34" t="s">
        <v>744</v>
      </c>
      <c r="H293" s="52" t="s">
        <v>70</v>
      </c>
      <c r="I293" s="47">
        <v>30</v>
      </c>
      <c r="J293" s="47">
        <v>30</v>
      </c>
      <c r="K293" s="58">
        <v>7.6</v>
      </c>
      <c r="L293" s="86">
        <v>150</v>
      </c>
      <c r="M293" s="73">
        <f t="shared" si="8"/>
        <v>150</v>
      </c>
      <c r="N293" s="46" t="str">
        <f t="shared" si="9"/>
        <v>OK</v>
      </c>
      <c r="O293" s="85"/>
      <c r="P293" s="87"/>
      <c r="Q293" s="87"/>
      <c r="R293" s="87"/>
      <c r="S293" s="87"/>
      <c r="T293" s="87"/>
      <c r="U293" s="87"/>
      <c r="V293" s="87"/>
      <c r="W293" s="87"/>
      <c r="X293" s="115"/>
      <c r="Y293" s="87"/>
      <c r="Z293" s="87"/>
      <c r="AA293" s="88"/>
      <c r="AB293" s="88"/>
      <c r="AC293" s="87"/>
      <c r="AD293" s="87"/>
      <c r="AE293" s="87"/>
      <c r="AF293" s="122"/>
      <c r="AG293" s="87"/>
      <c r="AH293" s="87"/>
      <c r="AI293" s="87"/>
      <c r="AJ293" s="87"/>
      <c r="AK293" s="87"/>
      <c r="AL293" s="87"/>
    </row>
    <row r="294" spans="1:38" ht="47.25">
      <c r="A294" s="191"/>
      <c r="B294" s="191"/>
      <c r="C294" s="125">
        <v>291</v>
      </c>
      <c r="D294" s="131" t="s">
        <v>509</v>
      </c>
      <c r="E294" s="47" t="s">
        <v>64</v>
      </c>
      <c r="F294" s="47" t="s">
        <v>737</v>
      </c>
      <c r="G294" s="34" t="s">
        <v>746</v>
      </c>
      <c r="H294" s="52" t="s">
        <v>31</v>
      </c>
      <c r="I294" s="47">
        <v>30</v>
      </c>
      <c r="J294" s="47">
        <v>30</v>
      </c>
      <c r="K294" s="58">
        <v>30</v>
      </c>
      <c r="L294" s="86"/>
      <c r="M294" s="73">
        <f t="shared" si="8"/>
        <v>0</v>
      </c>
      <c r="N294" s="46" t="str">
        <f t="shared" si="9"/>
        <v>OK</v>
      </c>
      <c r="O294" s="85"/>
      <c r="P294" s="87"/>
      <c r="Q294" s="87"/>
      <c r="R294" s="87"/>
      <c r="S294" s="87"/>
      <c r="T294" s="87"/>
      <c r="U294" s="87"/>
      <c r="V294" s="87"/>
      <c r="W294" s="87"/>
      <c r="X294" s="118"/>
      <c r="Y294" s="87"/>
      <c r="Z294" s="87"/>
      <c r="AA294" s="88"/>
      <c r="AB294" s="88"/>
      <c r="AC294" s="87"/>
      <c r="AD294" s="87"/>
      <c r="AE294" s="87"/>
      <c r="AF294" s="122"/>
      <c r="AG294" s="87"/>
      <c r="AH294" s="87"/>
      <c r="AI294" s="87"/>
      <c r="AJ294" s="87"/>
      <c r="AK294" s="87"/>
      <c r="AL294" s="87"/>
    </row>
    <row r="295" spans="1:38" ht="47.25">
      <c r="A295" s="191"/>
      <c r="B295" s="191"/>
      <c r="C295" s="125">
        <v>292</v>
      </c>
      <c r="D295" s="131" t="s">
        <v>323</v>
      </c>
      <c r="E295" s="34" t="s">
        <v>64</v>
      </c>
      <c r="F295" s="34" t="s">
        <v>737</v>
      </c>
      <c r="G295" s="34" t="s">
        <v>746</v>
      </c>
      <c r="H295" s="47" t="s">
        <v>31</v>
      </c>
      <c r="I295" s="47">
        <v>30</v>
      </c>
      <c r="J295" s="47">
        <v>30</v>
      </c>
      <c r="K295" s="58">
        <v>6</v>
      </c>
      <c r="L295" s="86"/>
      <c r="M295" s="73">
        <f t="shared" si="8"/>
        <v>0</v>
      </c>
      <c r="N295" s="46" t="str">
        <f t="shared" si="9"/>
        <v>OK</v>
      </c>
      <c r="O295" s="85"/>
      <c r="P295" s="87"/>
      <c r="Q295" s="87"/>
      <c r="R295" s="87"/>
      <c r="S295" s="87"/>
      <c r="T295" s="87"/>
      <c r="U295" s="87"/>
      <c r="V295" s="87"/>
      <c r="W295" s="87"/>
      <c r="X295" s="118"/>
      <c r="Y295" s="87"/>
      <c r="Z295" s="87"/>
      <c r="AA295" s="88"/>
      <c r="AB295" s="88"/>
      <c r="AC295" s="87"/>
      <c r="AD295" s="87"/>
      <c r="AE295" s="87"/>
      <c r="AF295" s="122"/>
      <c r="AG295" s="87"/>
      <c r="AH295" s="87"/>
      <c r="AI295" s="87"/>
      <c r="AJ295" s="87"/>
      <c r="AK295" s="87"/>
      <c r="AL295" s="87"/>
    </row>
    <row r="296" spans="1:38" ht="47.25">
      <c r="A296" s="191"/>
      <c r="B296" s="191"/>
      <c r="C296" s="125">
        <v>293</v>
      </c>
      <c r="D296" s="131" t="s">
        <v>324</v>
      </c>
      <c r="E296" s="34" t="s">
        <v>64</v>
      </c>
      <c r="F296" s="34" t="s">
        <v>737</v>
      </c>
      <c r="G296" s="34" t="s">
        <v>746</v>
      </c>
      <c r="H296" s="34" t="s">
        <v>67</v>
      </c>
      <c r="I296" s="47">
        <v>30</v>
      </c>
      <c r="J296" s="47">
        <v>30</v>
      </c>
      <c r="K296" s="58">
        <v>6.01</v>
      </c>
      <c r="L296" s="86"/>
      <c r="M296" s="73">
        <f t="shared" si="8"/>
        <v>0</v>
      </c>
      <c r="N296" s="46" t="str">
        <f t="shared" si="9"/>
        <v>OK</v>
      </c>
      <c r="O296" s="85"/>
      <c r="P296" s="87"/>
      <c r="Q296" s="87"/>
      <c r="R296" s="87"/>
      <c r="S296" s="87"/>
      <c r="T296" s="87"/>
      <c r="U296" s="87"/>
      <c r="V296" s="87"/>
      <c r="W296" s="87"/>
      <c r="X296" s="115"/>
      <c r="Y296" s="87"/>
      <c r="Z296" s="87"/>
      <c r="AA296" s="88"/>
      <c r="AB296" s="88"/>
      <c r="AC296" s="87"/>
      <c r="AD296" s="87"/>
      <c r="AE296" s="87"/>
      <c r="AF296" s="122"/>
      <c r="AG296" s="87"/>
      <c r="AH296" s="87"/>
      <c r="AI296" s="87"/>
      <c r="AJ296" s="87"/>
      <c r="AK296" s="87"/>
      <c r="AL296" s="87"/>
    </row>
    <row r="297" spans="1:38" ht="47.25">
      <c r="A297" s="191"/>
      <c r="B297" s="191"/>
      <c r="C297" s="125">
        <v>294</v>
      </c>
      <c r="D297" s="131" t="s">
        <v>325</v>
      </c>
      <c r="E297" s="34" t="s">
        <v>64</v>
      </c>
      <c r="F297" s="34" t="s">
        <v>737</v>
      </c>
      <c r="G297" s="34" t="s">
        <v>746</v>
      </c>
      <c r="H297" s="34" t="s">
        <v>67</v>
      </c>
      <c r="I297" s="47">
        <v>30</v>
      </c>
      <c r="J297" s="47">
        <v>30</v>
      </c>
      <c r="K297" s="58">
        <v>5.97</v>
      </c>
      <c r="L297" s="86"/>
      <c r="M297" s="73">
        <f t="shared" si="8"/>
        <v>0</v>
      </c>
      <c r="N297" s="46" t="str">
        <f t="shared" si="9"/>
        <v>OK</v>
      </c>
      <c r="O297" s="85"/>
      <c r="P297" s="87"/>
      <c r="Q297" s="87"/>
      <c r="R297" s="87"/>
      <c r="S297" s="87"/>
      <c r="T297" s="87"/>
      <c r="U297" s="87"/>
      <c r="V297" s="87"/>
      <c r="W297" s="87"/>
      <c r="X297" s="115"/>
      <c r="Y297" s="87"/>
      <c r="Z297" s="87"/>
      <c r="AA297" s="88"/>
      <c r="AB297" s="88"/>
      <c r="AC297" s="87"/>
      <c r="AD297" s="87"/>
      <c r="AE297" s="87"/>
      <c r="AF297" s="122"/>
      <c r="AG297" s="87"/>
      <c r="AH297" s="87"/>
      <c r="AI297" s="87"/>
      <c r="AJ297" s="87"/>
      <c r="AK297" s="87"/>
      <c r="AL297" s="87"/>
    </row>
    <row r="298" spans="1:38" ht="47.25">
      <c r="A298" s="191"/>
      <c r="B298" s="191"/>
      <c r="C298" s="125">
        <v>295</v>
      </c>
      <c r="D298" s="131" t="s">
        <v>326</v>
      </c>
      <c r="E298" s="47" t="s">
        <v>64</v>
      </c>
      <c r="F298" s="47" t="s">
        <v>727</v>
      </c>
      <c r="G298" s="34" t="s">
        <v>744</v>
      </c>
      <c r="H298" s="52" t="s">
        <v>130</v>
      </c>
      <c r="I298" s="47">
        <v>30</v>
      </c>
      <c r="J298" s="47">
        <v>30</v>
      </c>
      <c r="K298" s="58">
        <v>5.95</v>
      </c>
      <c r="L298" s="86"/>
      <c r="M298" s="73">
        <f t="shared" si="8"/>
        <v>0</v>
      </c>
      <c r="N298" s="46" t="str">
        <f t="shared" si="9"/>
        <v>OK</v>
      </c>
      <c r="O298" s="85"/>
      <c r="P298" s="87"/>
      <c r="Q298" s="87"/>
      <c r="R298" s="87"/>
      <c r="S298" s="87"/>
      <c r="T298" s="87"/>
      <c r="U298" s="87"/>
      <c r="V298" s="87"/>
      <c r="W298" s="87"/>
      <c r="X298" s="115"/>
      <c r="Y298" s="87"/>
      <c r="Z298" s="87"/>
      <c r="AA298" s="88"/>
      <c r="AB298" s="88"/>
      <c r="AC298" s="87"/>
      <c r="AD298" s="87"/>
      <c r="AE298" s="87"/>
      <c r="AF298" s="122"/>
      <c r="AG298" s="87"/>
      <c r="AH298" s="87"/>
      <c r="AI298" s="87"/>
      <c r="AJ298" s="87"/>
      <c r="AK298" s="87"/>
      <c r="AL298" s="87"/>
    </row>
    <row r="299" spans="1:38" ht="47.25">
      <c r="A299" s="191"/>
      <c r="B299" s="191"/>
      <c r="C299" s="125">
        <v>296</v>
      </c>
      <c r="D299" s="131" t="s">
        <v>327</v>
      </c>
      <c r="E299" s="34" t="s">
        <v>64</v>
      </c>
      <c r="F299" s="34" t="s">
        <v>737</v>
      </c>
      <c r="G299" s="34" t="s">
        <v>744</v>
      </c>
      <c r="H299" s="47" t="s">
        <v>130</v>
      </c>
      <c r="I299" s="47">
        <v>30</v>
      </c>
      <c r="J299" s="47">
        <v>30</v>
      </c>
      <c r="K299" s="58">
        <v>12.35</v>
      </c>
      <c r="L299" s="86">
        <v>30</v>
      </c>
      <c r="M299" s="73">
        <f t="shared" si="8"/>
        <v>15</v>
      </c>
      <c r="N299" s="46" t="str">
        <f t="shared" si="9"/>
        <v>OK</v>
      </c>
      <c r="O299" s="85"/>
      <c r="P299" s="87">
        <v>15</v>
      </c>
      <c r="Q299" s="87"/>
      <c r="R299" s="87"/>
      <c r="S299" s="87"/>
      <c r="T299" s="87"/>
      <c r="U299" s="87"/>
      <c r="V299" s="87"/>
      <c r="W299" s="87"/>
      <c r="X299" s="115"/>
      <c r="Y299" s="87"/>
      <c r="Z299" s="87"/>
      <c r="AA299" s="88"/>
      <c r="AB299" s="88"/>
      <c r="AC299" s="87"/>
      <c r="AD299" s="87"/>
      <c r="AE299" s="87"/>
      <c r="AF299" s="122"/>
      <c r="AG299" s="87"/>
      <c r="AH299" s="87"/>
      <c r="AI299" s="87"/>
      <c r="AJ299" s="87"/>
      <c r="AK299" s="87"/>
      <c r="AL299" s="87"/>
    </row>
    <row r="300" spans="1:38" ht="47.25">
      <c r="A300" s="191"/>
      <c r="B300" s="191"/>
      <c r="C300" s="125">
        <v>297</v>
      </c>
      <c r="D300" s="131" t="s">
        <v>328</v>
      </c>
      <c r="E300" s="34" t="s">
        <v>64</v>
      </c>
      <c r="F300" s="34" t="s">
        <v>727</v>
      </c>
      <c r="G300" s="34" t="s">
        <v>744</v>
      </c>
      <c r="H300" s="47" t="s">
        <v>130</v>
      </c>
      <c r="I300" s="47">
        <v>30</v>
      </c>
      <c r="J300" s="47">
        <v>30</v>
      </c>
      <c r="K300" s="58">
        <v>24.99</v>
      </c>
      <c r="L300" s="86">
        <v>20</v>
      </c>
      <c r="M300" s="73">
        <f t="shared" si="8"/>
        <v>10</v>
      </c>
      <c r="N300" s="46" t="str">
        <f t="shared" si="9"/>
        <v>OK</v>
      </c>
      <c r="O300" s="85"/>
      <c r="P300" s="87">
        <v>10</v>
      </c>
      <c r="Q300" s="87"/>
      <c r="R300" s="87"/>
      <c r="S300" s="87"/>
      <c r="T300" s="87"/>
      <c r="U300" s="87"/>
      <c r="V300" s="87"/>
      <c r="W300" s="87"/>
      <c r="X300" s="119"/>
      <c r="Y300" s="87"/>
      <c r="Z300" s="87"/>
      <c r="AA300" s="88"/>
      <c r="AB300" s="88"/>
      <c r="AC300" s="87"/>
      <c r="AD300" s="87"/>
      <c r="AE300" s="87"/>
      <c r="AF300" s="122"/>
      <c r="AG300" s="87"/>
      <c r="AH300" s="87"/>
      <c r="AI300" s="87"/>
      <c r="AJ300" s="87"/>
      <c r="AK300" s="87"/>
      <c r="AL300" s="87"/>
    </row>
    <row r="301" spans="1:38" ht="15.75">
      <c r="A301" s="191"/>
      <c r="B301" s="191"/>
      <c r="C301" s="125">
        <v>298</v>
      </c>
      <c r="D301" s="131" t="s">
        <v>510</v>
      </c>
      <c r="E301" s="34" t="s">
        <v>64</v>
      </c>
      <c r="F301" s="34" t="s">
        <v>747</v>
      </c>
      <c r="G301" s="34" t="s">
        <v>748</v>
      </c>
      <c r="H301" s="34" t="s">
        <v>130</v>
      </c>
      <c r="I301" s="47">
        <v>30</v>
      </c>
      <c r="J301" s="47">
        <v>30</v>
      </c>
      <c r="K301" s="58">
        <v>946</v>
      </c>
      <c r="L301" s="86">
        <v>10</v>
      </c>
      <c r="M301" s="73">
        <f t="shared" si="8"/>
        <v>5</v>
      </c>
      <c r="N301" s="46" t="str">
        <f t="shared" si="9"/>
        <v>OK</v>
      </c>
      <c r="O301" s="85"/>
      <c r="P301" s="87">
        <v>5</v>
      </c>
      <c r="Q301" s="87"/>
      <c r="R301" s="87"/>
      <c r="S301" s="87"/>
      <c r="T301" s="87"/>
      <c r="U301" s="87"/>
      <c r="V301" s="87"/>
      <c r="W301" s="87"/>
      <c r="X301" s="118"/>
      <c r="Y301" s="87"/>
      <c r="Z301" s="87"/>
      <c r="AA301" s="88"/>
      <c r="AB301" s="88"/>
      <c r="AC301" s="87"/>
      <c r="AD301" s="87"/>
      <c r="AE301" s="87"/>
      <c r="AF301" s="122"/>
      <c r="AG301" s="87"/>
      <c r="AH301" s="87"/>
      <c r="AI301" s="87"/>
      <c r="AJ301" s="87"/>
      <c r="AK301" s="87"/>
      <c r="AL301" s="87"/>
    </row>
    <row r="302" spans="1:38" ht="157.5">
      <c r="A302" s="191"/>
      <c r="B302" s="191"/>
      <c r="C302" s="125">
        <v>299</v>
      </c>
      <c r="D302" s="131" t="s">
        <v>329</v>
      </c>
      <c r="E302" s="34" t="s">
        <v>64</v>
      </c>
      <c r="F302" s="34" t="s">
        <v>749</v>
      </c>
      <c r="G302" s="34" t="s">
        <v>750</v>
      </c>
      <c r="H302" s="34" t="s">
        <v>130</v>
      </c>
      <c r="I302" s="47">
        <v>30</v>
      </c>
      <c r="J302" s="47">
        <v>30</v>
      </c>
      <c r="K302" s="58">
        <v>179.98</v>
      </c>
      <c r="L302" s="86">
        <v>10</v>
      </c>
      <c r="M302" s="73">
        <f t="shared" si="8"/>
        <v>5</v>
      </c>
      <c r="N302" s="46" t="str">
        <f t="shared" si="9"/>
        <v>OK</v>
      </c>
      <c r="O302" s="85"/>
      <c r="P302" s="87">
        <v>5</v>
      </c>
      <c r="Q302" s="87"/>
      <c r="R302" s="87"/>
      <c r="S302" s="87"/>
      <c r="T302" s="87"/>
      <c r="U302" s="87"/>
      <c r="V302" s="87"/>
      <c r="W302" s="87"/>
      <c r="X302" s="87"/>
      <c r="Y302" s="87"/>
      <c r="Z302" s="87"/>
      <c r="AA302" s="88"/>
      <c r="AB302" s="88"/>
      <c r="AC302" s="87"/>
      <c r="AD302" s="87"/>
      <c r="AE302" s="87"/>
      <c r="AF302" s="122"/>
      <c r="AG302" s="87"/>
      <c r="AH302" s="87"/>
      <c r="AI302" s="87"/>
      <c r="AJ302" s="87"/>
      <c r="AK302" s="87"/>
      <c r="AL302" s="87"/>
    </row>
    <row r="303" spans="1:38" ht="204.75">
      <c r="A303" s="191"/>
      <c r="B303" s="191"/>
      <c r="C303" s="125">
        <v>300</v>
      </c>
      <c r="D303" s="131" t="s">
        <v>330</v>
      </c>
      <c r="E303" s="34" t="s">
        <v>64</v>
      </c>
      <c r="F303" s="34" t="s">
        <v>727</v>
      </c>
      <c r="G303" s="34" t="s">
        <v>743</v>
      </c>
      <c r="H303" s="34" t="s">
        <v>70</v>
      </c>
      <c r="I303" s="47">
        <v>30</v>
      </c>
      <c r="J303" s="47">
        <v>30</v>
      </c>
      <c r="K303" s="58">
        <v>13.4</v>
      </c>
      <c r="L303" s="86"/>
      <c r="M303" s="73">
        <f t="shared" si="8"/>
        <v>0</v>
      </c>
      <c r="N303" s="46" t="str">
        <f t="shared" si="9"/>
        <v>OK</v>
      </c>
      <c r="O303" s="85"/>
      <c r="P303" s="87"/>
      <c r="Q303" s="87"/>
      <c r="R303" s="87"/>
      <c r="S303" s="87"/>
      <c r="T303" s="87"/>
      <c r="U303" s="87"/>
      <c r="V303" s="87"/>
      <c r="W303" s="87"/>
      <c r="X303" s="119"/>
      <c r="Y303" s="87"/>
      <c r="Z303" s="87"/>
      <c r="AA303" s="88"/>
      <c r="AB303" s="88"/>
      <c r="AC303" s="87"/>
      <c r="AD303" s="87"/>
      <c r="AE303" s="87"/>
      <c r="AF303" s="122"/>
      <c r="AG303" s="87"/>
      <c r="AH303" s="87"/>
      <c r="AI303" s="87"/>
      <c r="AJ303" s="87"/>
      <c r="AK303" s="87"/>
      <c r="AL303" s="87"/>
    </row>
    <row r="304" spans="1:38" ht="63">
      <c r="A304" s="191"/>
      <c r="B304" s="191"/>
      <c r="C304" s="125">
        <v>301</v>
      </c>
      <c r="D304" s="131" t="s">
        <v>331</v>
      </c>
      <c r="E304" s="53" t="s">
        <v>64</v>
      </c>
      <c r="F304" s="53" t="s">
        <v>751</v>
      </c>
      <c r="G304" s="34" t="s">
        <v>743</v>
      </c>
      <c r="H304" s="53" t="s">
        <v>130</v>
      </c>
      <c r="I304" s="47">
        <v>30</v>
      </c>
      <c r="J304" s="47">
        <v>30</v>
      </c>
      <c r="K304" s="58">
        <v>21.16</v>
      </c>
      <c r="L304" s="86"/>
      <c r="M304" s="73">
        <f t="shared" si="8"/>
        <v>0</v>
      </c>
      <c r="N304" s="46" t="str">
        <f t="shared" si="9"/>
        <v>OK</v>
      </c>
      <c r="O304" s="85"/>
      <c r="P304" s="87"/>
      <c r="Q304" s="87"/>
      <c r="R304" s="87"/>
      <c r="S304" s="87"/>
      <c r="T304" s="87"/>
      <c r="U304" s="87"/>
      <c r="V304" s="87"/>
      <c r="W304" s="87"/>
      <c r="X304" s="118"/>
      <c r="Y304" s="87"/>
      <c r="Z304" s="87"/>
      <c r="AA304" s="88"/>
      <c r="AB304" s="88"/>
      <c r="AC304" s="87"/>
      <c r="AD304" s="87"/>
      <c r="AE304" s="87"/>
      <c r="AF304" s="122"/>
      <c r="AG304" s="87"/>
      <c r="AH304" s="87"/>
      <c r="AI304" s="87"/>
      <c r="AJ304" s="87"/>
      <c r="AK304" s="87"/>
      <c r="AL304" s="87"/>
    </row>
    <row r="305" spans="1:38" ht="189">
      <c r="A305" s="191"/>
      <c r="B305" s="191"/>
      <c r="C305" s="125">
        <v>302</v>
      </c>
      <c r="D305" s="131" t="s">
        <v>119</v>
      </c>
      <c r="E305" s="53" t="s">
        <v>64</v>
      </c>
      <c r="F305" s="53" t="s">
        <v>752</v>
      </c>
      <c r="G305" s="34" t="s">
        <v>743</v>
      </c>
      <c r="H305" s="53" t="s">
        <v>67</v>
      </c>
      <c r="I305" s="47">
        <v>30</v>
      </c>
      <c r="J305" s="47">
        <v>30</v>
      </c>
      <c r="K305" s="58">
        <v>14.93</v>
      </c>
      <c r="L305" s="86">
        <v>300</v>
      </c>
      <c r="M305" s="73">
        <f t="shared" si="8"/>
        <v>300</v>
      </c>
      <c r="N305" s="46" t="str">
        <f t="shared" si="9"/>
        <v>OK</v>
      </c>
      <c r="O305" s="85"/>
      <c r="P305" s="87"/>
      <c r="Q305" s="87"/>
      <c r="R305" s="87"/>
      <c r="S305" s="87"/>
      <c r="T305" s="87"/>
      <c r="U305" s="87"/>
      <c r="V305" s="87"/>
      <c r="W305" s="87"/>
      <c r="X305" s="118"/>
      <c r="Y305" s="87"/>
      <c r="Z305" s="87"/>
      <c r="AA305" s="88"/>
      <c r="AB305" s="88"/>
      <c r="AC305" s="87"/>
      <c r="AD305" s="87"/>
      <c r="AE305" s="87"/>
      <c r="AF305" s="122"/>
      <c r="AG305" s="87"/>
      <c r="AH305" s="87"/>
      <c r="AI305" s="87"/>
      <c r="AJ305" s="87"/>
      <c r="AK305" s="87"/>
      <c r="AL305" s="87"/>
    </row>
    <row r="306" spans="1:38" ht="189">
      <c r="A306" s="192"/>
      <c r="B306" s="192"/>
      <c r="C306" s="125">
        <v>303</v>
      </c>
      <c r="D306" s="131" t="s">
        <v>120</v>
      </c>
      <c r="E306" s="47" t="s">
        <v>64</v>
      </c>
      <c r="F306" s="47" t="s">
        <v>727</v>
      </c>
      <c r="G306" s="34" t="s">
        <v>743</v>
      </c>
      <c r="H306" s="47" t="s">
        <v>67</v>
      </c>
      <c r="I306" s="47">
        <v>30</v>
      </c>
      <c r="J306" s="47">
        <v>30</v>
      </c>
      <c r="K306" s="58">
        <v>11.79</v>
      </c>
      <c r="L306" s="86">
        <v>300</v>
      </c>
      <c r="M306" s="73">
        <f t="shared" si="8"/>
        <v>300</v>
      </c>
      <c r="N306" s="46" t="str">
        <f t="shared" si="9"/>
        <v>OK</v>
      </c>
      <c r="O306" s="85"/>
      <c r="P306" s="87"/>
      <c r="Q306" s="87"/>
      <c r="R306" s="87"/>
      <c r="S306" s="87"/>
      <c r="T306" s="87"/>
      <c r="U306" s="87"/>
      <c r="V306" s="87"/>
      <c r="W306" s="87"/>
      <c r="X306" s="119"/>
      <c r="Y306" s="87"/>
      <c r="Z306" s="87"/>
      <c r="AA306" s="88"/>
      <c r="AB306" s="88"/>
      <c r="AC306" s="87"/>
      <c r="AD306" s="87"/>
      <c r="AE306" s="87"/>
      <c r="AF306" s="122"/>
      <c r="AG306" s="87"/>
      <c r="AH306" s="87"/>
      <c r="AI306" s="87"/>
      <c r="AJ306" s="87"/>
      <c r="AK306" s="87"/>
      <c r="AL306" s="87"/>
    </row>
    <row r="307" spans="1:38" ht="173.25">
      <c r="A307" s="184" t="s">
        <v>474</v>
      </c>
      <c r="B307" s="184">
        <v>6</v>
      </c>
      <c r="C307" s="126">
        <v>304</v>
      </c>
      <c r="D307" s="132" t="s">
        <v>101</v>
      </c>
      <c r="E307" s="49" t="s">
        <v>104</v>
      </c>
      <c r="F307" s="49" t="s">
        <v>753</v>
      </c>
      <c r="G307" s="55" t="s">
        <v>754</v>
      </c>
      <c r="H307" s="57" t="s">
        <v>70</v>
      </c>
      <c r="I307" s="48">
        <v>30</v>
      </c>
      <c r="J307" s="48">
        <v>30</v>
      </c>
      <c r="K307" s="71">
        <v>43.49</v>
      </c>
      <c r="L307" s="86">
        <v>10</v>
      </c>
      <c r="M307" s="73">
        <f t="shared" si="8"/>
        <v>10</v>
      </c>
      <c r="N307" s="46" t="str">
        <f t="shared" si="9"/>
        <v>OK</v>
      </c>
      <c r="O307" s="99"/>
      <c r="P307" s="78"/>
      <c r="Q307" s="89"/>
      <c r="R307" s="89"/>
      <c r="S307" s="78"/>
      <c r="T307" s="78"/>
      <c r="U307" s="95"/>
      <c r="V307" s="89"/>
      <c r="W307" s="89"/>
      <c r="X307" s="118"/>
      <c r="Y307" s="77"/>
      <c r="Z307" s="89"/>
      <c r="AA307" s="80"/>
      <c r="AB307" s="80"/>
      <c r="AC307" s="89"/>
      <c r="AD307" s="89"/>
      <c r="AE307" s="89"/>
      <c r="AF307" s="123"/>
      <c r="AG307" s="89"/>
      <c r="AH307" s="89"/>
      <c r="AI307" s="89"/>
      <c r="AJ307" s="89"/>
      <c r="AK307" s="89"/>
      <c r="AL307" s="89"/>
    </row>
    <row r="308" spans="1:38" ht="110.25">
      <c r="A308" s="185"/>
      <c r="B308" s="185"/>
      <c r="C308" s="126">
        <v>305</v>
      </c>
      <c r="D308" s="132" t="s">
        <v>123</v>
      </c>
      <c r="E308" s="49" t="s">
        <v>64</v>
      </c>
      <c r="F308" s="49" t="s">
        <v>755</v>
      </c>
      <c r="G308" s="55" t="s">
        <v>756</v>
      </c>
      <c r="H308" s="57" t="s">
        <v>70</v>
      </c>
      <c r="I308" s="48">
        <v>30</v>
      </c>
      <c r="J308" s="48">
        <v>30</v>
      </c>
      <c r="K308" s="71">
        <v>25</v>
      </c>
      <c r="L308" s="86">
        <v>4</v>
      </c>
      <c r="M308" s="73">
        <f t="shared" si="8"/>
        <v>0</v>
      </c>
      <c r="N308" s="46" t="str">
        <f t="shared" si="9"/>
        <v>OK</v>
      </c>
      <c r="O308" s="99"/>
      <c r="P308" s="78"/>
      <c r="Q308" s="89">
        <v>4</v>
      </c>
      <c r="R308" s="89"/>
      <c r="S308" s="78"/>
      <c r="T308" s="78"/>
      <c r="U308" s="95"/>
      <c r="V308" s="89"/>
      <c r="W308" s="89"/>
      <c r="X308" s="119"/>
      <c r="Y308" s="77"/>
      <c r="Z308" s="89"/>
      <c r="AA308" s="80"/>
      <c r="AB308" s="80"/>
      <c r="AC308" s="89"/>
      <c r="AD308" s="78"/>
      <c r="AE308" s="89"/>
      <c r="AF308" s="123"/>
      <c r="AG308" s="89"/>
      <c r="AH308" s="89"/>
      <c r="AI308" s="89"/>
      <c r="AJ308" s="89"/>
      <c r="AK308" s="89"/>
      <c r="AL308" s="89"/>
    </row>
    <row r="309" spans="1:38" ht="110.25">
      <c r="A309" s="185"/>
      <c r="B309" s="185"/>
      <c r="C309" s="126">
        <v>306</v>
      </c>
      <c r="D309" s="132" t="s">
        <v>124</v>
      </c>
      <c r="E309" s="49" t="s">
        <v>64</v>
      </c>
      <c r="F309" s="49" t="s">
        <v>755</v>
      </c>
      <c r="G309" s="55" t="s">
        <v>757</v>
      </c>
      <c r="H309" s="57" t="s">
        <v>70</v>
      </c>
      <c r="I309" s="48">
        <v>30</v>
      </c>
      <c r="J309" s="48">
        <v>30</v>
      </c>
      <c r="K309" s="71">
        <v>35</v>
      </c>
      <c r="L309" s="86">
        <v>4</v>
      </c>
      <c r="M309" s="73">
        <f t="shared" si="8"/>
        <v>0</v>
      </c>
      <c r="N309" s="46" t="str">
        <f t="shared" si="9"/>
        <v>OK</v>
      </c>
      <c r="O309" s="99"/>
      <c r="P309" s="78"/>
      <c r="Q309" s="89">
        <v>4</v>
      </c>
      <c r="R309" s="89"/>
      <c r="S309" s="78"/>
      <c r="T309" s="78"/>
      <c r="U309" s="95"/>
      <c r="V309" s="89"/>
      <c r="W309" s="89"/>
      <c r="X309" s="119"/>
      <c r="Y309" s="77"/>
      <c r="Z309" s="89"/>
      <c r="AA309" s="80"/>
      <c r="AB309" s="80"/>
      <c r="AC309" s="89"/>
      <c r="AD309" s="89"/>
      <c r="AE309" s="89"/>
      <c r="AF309" s="123"/>
      <c r="AG309" s="89"/>
      <c r="AH309" s="89"/>
      <c r="AI309" s="89"/>
      <c r="AJ309" s="89"/>
      <c r="AK309" s="89"/>
      <c r="AL309" s="89"/>
    </row>
    <row r="310" spans="1:38" ht="110.25">
      <c r="A310" s="185"/>
      <c r="B310" s="185"/>
      <c r="C310" s="126">
        <v>307</v>
      </c>
      <c r="D310" s="132" t="s">
        <v>125</v>
      </c>
      <c r="E310" s="49" t="s">
        <v>64</v>
      </c>
      <c r="F310" s="49" t="s">
        <v>755</v>
      </c>
      <c r="G310" s="55" t="s">
        <v>758</v>
      </c>
      <c r="H310" s="57" t="s">
        <v>70</v>
      </c>
      <c r="I310" s="48">
        <v>30</v>
      </c>
      <c r="J310" s="48">
        <v>30</v>
      </c>
      <c r="K310" s="71">
        <v>115</v>
      </c>
      <c r="L310" s="86">
        <v>4</v>
      </c>
      <c r="M310" s="73">
        <f t="shared" si="8"/>
        <v>4</v>
      </c>
      <c r="N310" s="46" t="str">
        <f t="shared" si="9"/>
        <v>OK</v>
      </c>
      <c r="O310" s="99"/>
      <c r="P310" s="78"/>
      <c r="Q310" s="89"/>
      <c r="R310" s="89"/>
      <c r="S310" s="78"/>
      <c r="T310" s="78"/>
      <c r="U310" s="95"/>
      <c r="V310" s="89"/>
      <c r="W310" s="89"/>
      <c r="X310" s="119"/>
      <c r="Y310" s="77"/>
      <c r="Z310" s="89"/>
      <c r="AA310" s="80"/>
      <c r="AB310" s="80"/>
      <c r="AC310" s="89"/>
      <c r="AD310" s="89"/>
      <c r="AE310" s="89"/>
      <c r="AF310" s="123"/>
      <c r="AG310" s="89"/>
      <c r="AH310" s="89"/>
      <c r="AI310" s="89"/>
      <c r="AJ310" s="89"/>
      <c r="AK310" s="89"/>
      <c r="AL310" s="89"/>
    </row>
    <row r="311" spans="1:38" ht="110.25">
      <c r="A311" s="185"/>
      <c r="B311" s="185"/>
      <c r="C311" s="126">
        <v>308</v>
      </c>
      <c r="D311" s="132" t="s">
        <v>126</v>
      </c>
      <c r="E311" s="49" t="s">
        <v>64</v>
      </c>
      <c r="F311" s="49" t="s">
        <v>755</v>
      </c>
      <c r="G311" s="55" t="s">
        <v>759</v>
      </c>
      <c r="H311" s="57" t="s">
        <v>70</v>
      </c>
      <c r="I311" s="48">
        <v>30</v>
      </c>
      <c r="J311" s="48">
        <v>30</v>
      </c>
      <c r="K311" s="71">
        <v>162.78</v>
      </c>
      <c r="L311" s="86">
        <v>50</v>
      </c>
      <c r="M311" s="73">
        <f t="shared" si="8"/>
        <v>30</v>
      </c>
      <c r="N311" s="46" t="str">
        <f t="shared" si="9"/>
        <v>OK</v>
      </c>
      <c r="O311" s="99"/>
      <c r="P311" s="78"/>
      <c r="Q311" s="89">
        <v>20</v>
      </c>
      <c r="R311" s="89"/>
      <c r="S311" s="78"/>
      <c r="T311" s="78"/>
      <c r="U311" s="95"/>
      <c r="V311" s="89"/>
      <c r="W311" s="89"/>
      <c r="X311" s="119"/>
      <c r="Y311" s="77"/>
      <c r="Z311" s="89"/>
      <c r="AA311" s="80"/>
      <c r="AB311" s="80"/>
      <c r="AC311" s="89"/>
      <c r="AD311" s="89"/>
      <c r="AE311" s="89"/>
      <c r="AF311" s="123"/>
      <c r="AG311" s="89"/>
      <c r="AH311" s="89"/>
      <c r="AI311" s="89"/>
      <c r="AJ311" s="89"/>
      <c r="AK311" s="89"/>
      <c r="AL311" s="89"/>
    </row>
    <row r="312" spans="1:38" ht="189">
      <c r="A312" s="185"/>
      <c r="B312" s="185"/>
      <c r="C312" s="126">
        <v>309</v>
      </c>
      <c r="D312" s="132" t="s">
        <v>62</v>
      </c>
      <c r="E312" s="49" t="s">
        <v>64</v>
      </c>
      <c r="F312" s="49" t="s">
        <v>760</v>
      </c>
      <c r="G312" s="55" t="s">
        <v>439</v>
      </c>
      <c r="H312" s="57" t="s">
        <v>67</v>
      </c>
      <c r="I312" s="48">
        <v>30</v>
      </c>
      <c r="J312" s="48">
        <v>30</v>
      </c>
      <c r="K312" s="71">
        <v>123.5</v>
      </c>
      <c r="L312" s="86">
        <v>10</v>
      </c>
      <c r="M312" s="73">
        <f t="shared" si="8"/>
        <v>10</v>
      </c>
      <c r="N312" s="46" t="str">
        <f t="shared" si="9"/>
        <v>OK</v>
      </c>
      <c r="O312" s="99"/>
      <c r="P312" s="78"/>
      <c r="Q312" s="89"/>
      <c r="R312" s="89"/>
      <c r="S312" s="78"/>
      <c r="T312" s="78"/>
      <c r="U312" s="95"/>
      <c r="V312" s="89"/>
      <c r="W312" s="89"/>
      <c r="X312" s="119"/>
      <c r="Y312" s="77"/>
      <c r="Z312" s="89"/>
      <c r="AA312" s="80"/>
      <c r="AB312" s="80"/>
      <c r="AC312" s="89"/>
      <c r="AD312" s="89"/>
      <c r="AE312" s="89"/>
      <c r="AF312" s="123"/>
      <c r="AG312" s="89"/>
      <c r="AH312" s="89"/>
      <c r="AI312" s="89"/>
      <c r="AJ312" s="89"/>
      <c r="AK312" s="89"/>
      <c r="AL312" s="89"/>
    </row>
    <row r="313" spans="1:38" ht="189">
      <c r="A313" s="185"/>
      <c r="B313" s="185"/>
      <c r="C313" s="126">
        <v>310</v>
      </c>
      <c r="D313" s="132" t="s">
        <v>128</v>
      </c>
      <c r="E313" s="49" t="s">
        <v>64</v>
      </c>
      <c r="F313" s="49" t="s">
        <v>761</v>
      </c>
      <c r="G313" s="55" t="s">
        <v>440</v>
      </c>
      <c r="H313" s="57" t="s">
        <v>67</v>
      </c>
      <c r="I313" s="48">
        <v>30</v>
      </c>
      <c r="J313" s="48">
        <v>30</v>
      </c>
      <c r="K313" s="71">
        <v>34.47</v>
      </c>
      <c r="L313" s="86">
        <v>10</v>
      </c>
      <c r="M313" s="73">
        <f t="shared" si="8"/>
        <v>10</v>
      </c>
      <c r="N313" s="46" t="str">
        <f t="shared" si="9"/>
        <v>OK</v>
      </c>
      <c r="O313" s="99"/>
      <c r="P313" s="78"/>
      <c r="Q313" s="89"/>
      <c r="R313" s="89"/>
      <c r="S313" s="78"/>
      <c r="T313" s="78"/>
      <c r="U313" s="95"/>
      <c r="V313" s="89"/>
      <c r="W313" s="89"/>
      <c r="X313" s="119"/>
      <c r="Y313" s="77"/>
      <c r="Z313" s="89"/>
      <c r="AA313" s="80"/>
      <c r="AB313" s="80"/>
      <c r="AC313" s="89"/>
      <c r="AD313" s="89"/>
      <c r="AE313" s="89"/>
      <c r="AF313" s="123"/>
      <c r="AG313" s="89"/>
      <c r="AH313" s="89"/>
      <c r="AI313" s="89"/>
      <c r="AJ313" s="89"/>
      <c r="AK313" s="89"/>
      <c r="AL313" s="89"/>
    </row>
    <row r="314" spans="1:38" ht="220.5">
      <c r="A314" s="185"/>
      <c r="B314" s="185"/>
      <c r="C314" s="126">
        <v>311</v>
      </c>
      <c r="D314" s="132" t="s">
        <v>129</v>
      </c>
      <c r="E314" s="49" t="s">
        <v>64</v>
      </c>
      <c r="F314" s="49" t="s">
        <v>755</v>
      </c>
      <c r="G314" s="55" t="s">
        <v>441</v>
      </c>
      <c r="H314" s="57" t="s">
        <v>67</v>
      </c>
      <c r="I314" s="48">
        <v>30</v>
      </c>
      <c r="J314" s="48">
        <v>30</v>
      </c>
      <c r="K314" s="71">
        <v>190</v>
      </c>
      <c r="L314" s="86">
        <v>10</v>
      </c>
      <c r="M314" s="73">
        <f t="shared" si="8"/>
        <v>5</v>
      </c>
      <c r="N314" s="46" t="str">
        <f t="shared" si="9"/>
        <v>OK</v>
      </c>
      <c r="O314" s="99"/>
      <c r="P314" s="78"/>
      <c r="Q314" s="89">
        <v>5</v>
      </c>
      <c r="R314" s="89"/>
      <c r="S314" s="78"/>
      <c r="T314" s="78"/>
      <c r="U314" s="95"/>
      <c r="V314" s="89"/>
      <c r="W314" s="89"/>
      <c r="X314" s="119"/>
      <c r="Y314" s="77"/>
      <c r="Z314" s="89"/>
      <c r="AA314" s="80"/>
      <c r="AB314" s="80"/>
      <c r="AC314" s="89"/>
      <c r="AD314" s="89"/>
      <c r="AE314" s="89"/>
      <c r="AF314" s="123"/>
      <c r="AG314" s="89"/>
      <c r="AH314" s="89"/>
      <c r="AI314" s="89"/>
      <c r="AJ314" s="89"/>
      <c r="AK314" s="89"/>
      <c r="AL314" s="89"/>
    </row>
    <row r="315" spans="1:38" ht="157.5">
      <c r="A315" s="185"/>
      <c r="B315" s="185"/>
      <c r="C315" s="126">
        <v>312</v>
      </c>
      <c r="D315" s="132" t="s">
        <v>332</v>
      </c>
      <c r="E315" s="49" t="s">
        <v>64</v>
      </c>
      <c r="F315" s="49" t="s">
        <v>762</v>
      </c>
      <c r="G315" s="55" t="s">
        <v>442</v>
      </c>
      <c r="H315" s="57" t="s">
        <v>67</v>
      </c>
      <c r="I315" s="48">
        <v>30</v>
      </c>
      <c r="J315" s="48">
        <v>30</v>
      </c>
      <c r="K315" s="71">
        <v>239.46</v>
      </c>
      <c r="L315" s="86"/>
      <c r="M315" s="73">
        <f t="shared" si="8"/>
        <v>0</v>
      </c>
      <c r="N315" s="46" t="str">
        <f t="shared" si="9"/>
        <v>OK</v>
      </c>
      <c r="O315" s="84"/>
      <c r="P315" s="78"/>
      <c r="Q315" s="89"/>
      <c r="R315" s="95"/>
      <c r="S315" s="78"/>
      <c r="T315" s="78"/>
      <c r="U315" s="95"/>
      <c r="V315" s="89"/>
      <c r="W315" s="95"/>
      <c r="X315" s="119"/>
      <c r="Y315" s="77"/>
      <c r="Z315" s="89"/>
      <c r="AA315" s="80"/>
      <c r="AB315" s="80"/>
      <c r="AC315" s="89"/>
      <c r="AD315" s="89"/>
      <c r="AE315" s="89"/>
      <c r="AF315" s="123"/>
      <c r="AG315" s="89"/>
      <c r="AH315" s="89"/>
      <c r="AI315" s="89"/>
      <c r="AJ315" s="89"/>
      <c r="AK315" s="89"/>
      <c r="AL315" s="89"/>
    </row>
    <row r="316" spans="1:38" ht="157.5">
      <c r="A316" s="185"/>
      <c r="B316" s="185"/>
      <c r="C316" s="126">
        <v>313</v>
      </c>
      <c r="D316" s="132" t="s">
        <v>333</v>
      </c>
      <c r="E316" s="49" t="s">
        <v>64</v>
      </c>
      <c r="F316" s="49" t="s">
        <v>755</v>
      </c>
      <c r="G316" s="55" t="s">
        <v>442</v>
      </c>
      <c r="H316" s="57" t="s">
        <v>70</v>
      </c>
      <c r="I316" s="48">
        <v>30</v>
      </c>
      <c r="J316" s="48">
        <v>30</v>
      </c>
      <c r="K316" s="71">
        <v>50</v>
      </c>
      <c r="L316" s="86">
        <v>10</v>
      </c>
      <c r="M316" s="73">
        <f t="shared" si="8"/>
        <v>10</v>
      </c>
      <c r="N316" s="46" t="str">
        <f t="shared" si="9"/>
        <v>OK</v>
      </c>
      <c r="O316" s="99"/>
      <c r="P316" s="78"/>
      <c r="Q316" s="89"/>
      <c r="R316" s="89"/>
      <c r="S316" s="78"/>
      <c r="T316" s="78"/>
      <c r="U316" s="95"/>
      <c r="V316" s="89"/>
      <c r="W316" s="89"/>
      <c r="X316" s="119"/>
      <c r="Y316" s="77"/>
      <c r="Z316" s="89"/>
      <c r="AA316" s="120"/>
      <c r="AB316" s="80"/>
      <c r="AC316" s="89"/>
      <c r="AD316" s="89"/>
      <c r="AE316" s="89"/>
      <c r="AF316" s="123"/>
      <c r="AG316" s="89"/>
      <c r="AH316" s="89"/>
      <c r="AI316" s="89"/>
      <c r="AJ316" s="89"/>
      <c r="AK316" s="89"/>
      <c r="AL316" s="89"/>
    </row>
    <row r="317" spans="1:38" ht="78.75">
      <c r="A317" s="185"/>
      <c r="B317" s="185"/>
      <c r="C317" s="126">
        <v>314</v>
      </c>
      <c r="D317" s="132" t="s">
        <v>334</v>
      </c>
      <c r="E317" s="49" t="s">
        <v>64</v>
      </c>
      <c r="F317" s="49" t="s">
        <v>763</v>
      </c>
      <c r="G317" s="55" t="s">
        <v>764</v>
      </c>
      <c r="H317" s="57" t="s">
        <v>31</v>
      </c>
      <c r="I317" s="48">
        <v>30</v>
      </c>
      <c r="J317" s="48">
        <v>30</v>
      </c>
      <c r="K317" s="71">
        <v>4</v>
      </c>
      <c r="L317" s="86"/>
      <c r="M317" s="73">
        <f t="shared" si="8"/>
        <v>0</v>
      </c>
      <c r="N317" s="46" t="str">
        <f t="shared" si="9"/>
        <v>OK</v>
      </c>
      <c r="O317" s="99"/>
      <c r="P317" s="78"/>
      <c r="Q317" s="89"/>
      <c r="R317" s="87"/>
      <c r="S317" s="78"/>
      <c r="T317" s="109"/>
      <c r="U317" s="95"/>
      <c r="V317" s="89"/>
      <c r="W317" s="87"/>
      <c r="X317" s="87"/>
      <c r="Y317" s="77"/>
      <c r="Z317" s="89"/>
      <c r="AA317" s="120"/>
      <c r="AB317" s="80"/>
      <c r="AC317" s="89"/>
      <c r="AD317" s="89"/>
      <c r="AE317" s="89"/>
      <c r="AF317" s="124"/>
      <c r="AG317" s="89"/>
      <c r="AH317" s="89"/>
      <c r="AI317" s="89"/>
      <c r="AJ317" s="89"/>
      <c r="AK317" s="89"/>
      <c r="AL317" s="89"/>
    </row>
    <row r="318" spans="1:38" ht="31.5">
      <c r="A318" s="185"/>
      <c r="B318" s="185"/>
      <c r="C318" s="126">
        <v>315</v>
      </c>
      <c r="D318" s="132" t="s">
        <v>335</v>
      </c>
      <c r="E318" s="49" t="s">
        <v>64</v>
      </c>
      <c r="F318" s="49" t="s">
        <v>765</v>
      </c>
      <c r="G318" s="55" t="s">
        <v>766</v>
      </c>
      <c r="H318" s="57" t="s">
        <v>67</v>
      </c>
      <c r="I318" s="48">
        <v>30</v>
      </c>
      <c r="J318" s="48">
        <v>30</v>
      </c>
      <c r="K318" s="71">
        <v>67.28</v>
      </c>
      <c r="L318" s="86"/>
      <c r="M318" s="73">
        <f t="shared" si="8"/>
        <v>0</v>
      </c>
      <c r="N318" s="46" t="str">
        <f t="shared" si="9"/>
        <v>OK</v>
      </c>
      <c r="O318" s="99"/>
      <c r="P318" s="78"/>
      <c r="Q318" s="89"/>
      <c r="R318" s="87"/>
      <c r="S318" s="78"/>
      <c r="T318" s="78"/>
      <c r="U318" s="95"/>
      <c r="V318" s="89"/>
      <c r="W318" s="87"/>
      <c r="X318" s="87"/>
      <c r="Y318" s="77"/>
      <c r="Z318" s="89"/>
      <c r="AA318" s="120"/>
      <c r="AB318" s="80"/>
      <c r="AC318" s="89"/>
      <c r="AD318" s="89"/>
      <c r="AE318" s="89"/>
      <c r="AF318" s="123"/>
      <c r="AG318" s="89"/>
      <c r="AH318" s="89"/>
      <c r="AI318" s="89"/>
      <c r="AJ318" s="89"/>
      <c r="AK318" s="89"/>
      <c r="AL318" s="89"/>
    </row>
    <row r="319" spans="1:38" ht="31.5">
      <c r="A319" s="185"/>
      <c r="B319" s="185"/>
      <c r="C319" s="126">
        <v>316</v>
      </c>
      <c r="D319" s="132" t="s">
        <v>336</v>
      </c>
      <c r="E319" s="49" t="s">
        <v>64</v>
      </c>
      <c r="F319" s="49" t="s">
        <v>765</v>
      </c>
      <c r="G319" s="55" t="s">
        <v>767</v>
      </c>
      <c r="H319" s="57" t="s">
        <v>67</v>
      </c>
      <c r="I319" s="48">
        <v>30</v>
      </c>
      <c r="J319" s="48">
        <v>30</v>
      </c>
      <c r="K319" s="71">
        <v>35.11</v>
      </c>
      <c r="L319" s="86"/>
      <c r="M319" s="73">
        <f t="shared" si="8"/>
        <v>0</v>
      </c>
      <c r="N319" s="46" t="str">
        <f t="shared" si="9"/>
        <v>OK</v>
      </c>
      <c r="O319" s="99"/>
      <c r="P319" s="78"/>
      <c r="Q319" s="89"/>
      <c r="R319" s="87"/>
      <c r="S319" s="78"/>
      <c r="T319" s="78"/>
      <c r="U319" s="95"/>
      <c r="V319" s="89"/>
      <c r="W319" s="87"/>
      <c r="X319" s="87"/>
      <c r="Y319" s="77"/>
      <c r="Z319" s="89"/>
      <c r="AA319" s="120"/>
      <c r="AB319" s="80"/>
      <c r="AC319" s="89"/>
      <c r="AD319" s="89"/>
      <c r="AE319" s="89"/>
      <c r="AF319" s="123"/>
      <c r="AG319" s="89"/>
      <c r="AH319" s="89"/>
      <c r="AI319" s="89"/>
      <c r="AJ319" s="89"/>
      <c r="AK319" s="89"/>
      <c r="AL319" s="89"/>
    </row>
    <row r="320" spans="1:38" ht="63">
      <c r="A320" s="185"/>
      <c r="B320" s="185"/>
      <c r="C320" s="126">
        <v>317</v>
      </c>
      <c r="D320" s="132" t="s">
        <v>337</v>
      </c>
      <c r="E320" s="49" t="s">
        <v>64</v>
      </c>
      <c r="F320" s="49" t="s">
        <v>768</v>
      </c>
      <c r="G320" s="55" t="s">
        <v>769</v>
      </c>
      <c r="H320" s="57" t="s">
        <v>31</v>
      </c>
      <c r="I320" s="48">
        <v>30</v>
      </c>
      <c r="J320" s="48">
        <v>30</v>
      </c>
      <c r="K320" s="71">
        <v>31.63</v>
      </c>
      <c r="L320" s="86"/>
      <c r="M320" s="73">
        <f t="shared" si="8"/>
        <v>0</v>
      </c>
      <c r="N320" s="46" t="str">
        <f t="shared" si="9"/>
        <v>OK</v>
      </c>
      <c r="O320" s="99"/>
      <c r="P320" s="78"/>
      <c r="Q320" s="89"/>
      <c r="R320" s="87"/>
      <c r="S320" s="78"/>
      <c r="T320" s="78"/>
      <c r="U320" s="95"/>
      <c r="V320" s="89"/>
      <c r="W320" s="87"/>
      <c r="X320" s="87"/>
      <c r="Y320" s="77"/>
      <c r="Z320" s="89"/>
      <c r="AA320" s="120"/>
      <c r="AB320" s="80"/>
      <c r="AC320" s="89"/>
      <c r="AD320" s="89"/>
      <c r="AE320" s="89"/>
      <c r="AF320" s="123"/>
      <c r="AG320" s="89"/>
      <c r="AH320" s="89"/>
      <c r="AI320" s="89"/>
      <c r="AJ320" s="89"/>
      <c r="AK320" s="89"/>
      <c r="AL320" s="89"/>
    </row>
    <row r="321" spans="1:38" ht="78.75">
      <c r="A321" s="185"/>
      <c r="B321" s="185"/>
      <c r="C321" s="126">
        <v>318</v>
      </c>
      <c r="D321" s="132" t="s">
        <v>338</v>
      </c>
      <c r="E321" s="49" t="s">
        <v>64</v>
      </c>
      <c r="F321" s="49" t="s">
        <v>770</v>
      </c>
      <c r="G321" s="55" t="s">
        <v>443</v>
      </c>
      <c r="H321" s="57" t="s">
        <v>31</v>
      </c>
      <c r="I321" s="48">
        <v>30</v>
      </c>
      <c r="J321" s="48">
        <v>30</v>
      </c>
      <c r="K321" s="71">
        <v>59.27</v>
      </c>
      <c r="L321" s="86">
        <v>40</v>
      </c>
      <c r="M321" s="73">
        <f t="shared" si="8"/>
        <v>40</v>
      </c>
      <c r="N321" s="46" t="str">
        <f t="shared" si="9"/>
        <v>OK</v>
      </c>
      <c r="O321" s="99"/>
      <c r="P321" s="78"/>
      <c r="Q321" s="89"/>
      <c r="R321" s="87"/>
      <c r="S321" s="78"/>
      <c r="T321" s="78"/>
      <c r="U321" s="95"/>
      <c r="V321" s="89"/>
      <c r="W321" s="87"/>
      <c r="X321" s="87"/>
      <c r="Y321" s="77"/>
      <c r="Z321" s="89"/>
      <c r="AA321" s="120"/>
      <c r="AB321" s="80"/>
      <c r="AC321" s="89"/>
      <c r="AD321" s="89"/>
      <c r="AE321" s="89"/>
      <c r="AF321" s="123"/>
      <c r="AG321" s="89"/>
      <c r="AH321" s="89"/>
      <c r="AI321" s="89"/>
      <c r="AJ321" s="89"/>
      <c r="AK321" s="89"/>
      <c r="AL321" s="89"/>
    </row>
    <row r="322" spans="1:38" ht="78.75">
      <c r="A322" s="185"/>
      <c r="B322" s="185"/>
      <c r="C322" s="126">
        <v>319</v>
      </c>
      <c r="D322" s="132" t="s">
        <v>339</v>
      </c>
      <c r="E322" s="49" t="s">
        <v>64</v>
      </c>
      <c r="F322" s="49" t="s">
        <v>770</v>
      </c>
      <c r="G322" s="55" t="s">
        <v>444</v>
      </c>
      <c r="H322" s="57" t="s">
        <v>31</v>
      </c>
      <c r="I322" s="48">
        <v>30</v>
      </c>
      <c r="J322" s="48">
        <v>30</v>
      </c>
      <c r="K322" s="71">
        <v>59.78</v>
      </c>
      <c r="L322" s="86">
        <v>30</v>
      </c>
      <c r="M322" s="73">
        <f t="shared" si="8"/>
        <v>30</v>
      </c>
      <c r="N322" s="46" t="str">
        <f t="shared" si="9"/>
        <v>OK</v>
      </c>
      <c r="O322" s="99"/>
      <c r="P322" s="78"/>
      <c r="Q322" s="89"/>
      <c r="R322" s="87"/>
      <c r="S322" s="78"/>
      <c r="T322" s="78"/>
      <c r="U322" s="95"/>
      <c r="V322" s="89"/>
      <c r="W322" s="87"/>
      <c r="X322" s="87"/>
      <c r="Y322" s="77"/>
      <c r="Z322" s="89"/>
      <c r="AA322" s="120"/>
      <c r="AB322" s="80"/>
      <c r="AC322" s="89"/>
      <c r="AD322" s="89"/>
      <c r="AE322" s="89"/>
      <c r="AF322" s="123"/>
      <c r="AG322" s="89"/>
      <c r="AH322" s="89"/>
      <c r="AI322" s="89"/>
      <c r="AJ322" s="89"/>
      <c r="AK322" s="89"/>
      <c r="AL322" s="89"/>
    </row>
    <row r="323" spans="1:38" ht="173.25">
      <c r="A323" s="185"/>
      <c r="B323" s="185"/>
      <c r="C323" s="126">
        <v>320</v>
      </c>
      <c r="D323" s="132" t="s">
        <v>60</v>
      </c>
      <c r="E323" s="49" t="s">
        <v>64</v>
      </c>
      <c r="F323" s="49" t="s">
        <v>768</v>
      </c>
      <c r="G323" s="55" t="s">
        <v>771</v>
      </c>
      <c r="H323" s="57" t="s">
        <v>67</v>
      </c>
      <c r="I323" s="48">
        <v>30</v>
      </c>
      <c r="J323" s="48">
        <v>30</v>
      </c>
      <c r="K323" s="71">
        <v>88.83</v>
      </c>
      <c r="L323" s="86">
        <v>10</v>
      </c>
      <c r="M323" s="73">
        <f t="shared" si="8"/>
        <v>8</v>
      </c>
      <c r="N323" s="46" t="str">
        <f t="shared" si="9"/>
        <v>OK</v>
      </c>
      <c r="O323" s="99"/>
      <c r="P323" s="78"/>
      <c r="Q323" s="89">
        <v>2</v>
      </c>
      <c r="R323" s="87"/>
      <c r="S323" s="78"/>
      <c r="T323" s="78"/>
      <c r="U323" s="95"/>
      <c r="V323" s="89"/>
      <c r="W323" s="87"/>
      <c r="X323" s="87"/>
      <c r="Y323" s="77"/>
      <c r="Z323" s="89"/>
      <c r="AA323" s="120"/>
      <c r="AB323" s="80"/>
      <c r="AC323" s="89"/>
      <c r="AD323" s="89"/>
      <c r="AE323" s="89"/>
      <c r="AF323" s="123"/>
      <c r="AG323" s="89"/>
      <c r="AH323" s="89"/>
      <c r="AI323" s="89"/>
      <c r="AJ323" s="89"/>
      <c r="AK323" s="89"/>
      <c r="AL323" s="89"/>
    </row>
    <row r="324" spans="1:38" ht="204.75">
      <c r="A324" s="185"/>
      <c r="B324" s="185"/>
      <c r="C324" s="126">
        <v>321</v>
      </c>
      <c r="D324" s="132" t="s">
        <v>61</v>
      </c>
      <c r="E324" s="49" t="s">
        <v>64</v>
      </c>
      <c r="F324" s="49" t="s">
        <v>768</v>
      </c>
      <c r="G324" s="55" t="s">
        <v>772</v>
      </c>
      <c r="H324" s="57" t="s">
        <v>67</v>
      </c>
      <c r="I324" s="48">
        <v>30</v>
      </c>
      <c r="J324" s="48">
        <v>30</v>
      </c>
      <c r="K324" s="71">
        <v>30</v>
      </c>
      <c r="L324" s="133">
        <v>8</v>
      </c>
      <c r="M324" s="73">
        <f t="shared" ref="M324:M387" si="10">L324-(SUM(O324:AL324))</f>
        <v>8</v>
      </c>
      <c r="N324" s="46" t="str">
        <f t="shared" si="9"/>
        <v>OK</v>
      </c>
      <c r="O324" s="99"/>
      <c r="P324" s="78"/>
      <c r="Q324" s="89"/>
      <c r="R324" s="87"/>
      <c r="S324" s="78"/>
      <c r="T324" s="78"/>
      <c r="U324" s="95"/>
      <c r="V324" s="89"/>
      <c r="W324" s="87"/>
      <c r="X324" s="87"/>
      <c r="Y324" s="77"/>
      <c r="Z324" s="89"/>
      <c r="AA324" s="80"/>
      <c r="AB324" s="80"/>
      <c r="AC324" s="89"/>
      <c r="AD324" s="78"/>
      <c r="AE324" s="89"/>
      <c r="AF324" s="124"/>
      <c r="AG324" s="89"/>
      <c r="AH324" s="89"/>
      <c r="AI324" s="89"/>
      <c r="AJ324" s="89"/>
      <c r="AK324" s="89"/>
      <c r="AL324" s="89"/>
    </row>
    <row r="325" spans="1:38" ht="204.75">
      <c r="A325" s="185"/>
      <c r="B325" s="185"/>
      <c r="C325" s="126">
        <v>322</v>
      </c>
      <c r="D325" s="132" t="s">
        <v>107</v>
      </c>
      <c r="E325" s="49" t="s">
        <v>64</v>
      </c>
      <c r="F325" s="49" t="s">
        <v>761</v>
      </c>
      <c r="G325" s="55" t="s">
        <v>773</v>
      </c>
      <c r="H325" s="57" t="s">
        <v>67</v>
      </c>
      <c r="I325" s="48">
        <v>30</v>
      </c>
      <c r="J325" s="48">
        <v>30</v>
      </c>
      <c r="K325" s="71">
        <v>20.36</v>
      </c>
      <c r="L325" s="86">
        <v>8</v>
      </c>
      <c r="M325" s="73">
        <f t="shared" si="10"/>
        <v>8</v>
      </c>
      <c r="N325" s="46" t="str">
        <f t="shared" ref="N325:N388" si="11">IF(M325&lt;0,"ATENÇÃO","OK")</f>
        <v>OK</v>
      </c>
      <c r="O325" s="99"/>
      <c r="P325" s="78"/>
      <c r="Q325" s="89"/>
      <c r="R325" s="87"/>
      <c r="S325" s="78"/>
      <c r="T325" s="78"/>
      <c r="U325" s="95"/>
      <c r="V325" s="89"/>
      <c r="W325" s="87"/>
      <c r="X325" s="87"/>
      <c r="Y325" s="77"/>
      <c r="Z325" s="89"/>
      <c r="AA325" s="80"/>
      <c r="AB325" s="80"/>
      <c r="AC325" s="89"/>
      <c r="AD325" s="89"/>
      <c r="AE325" s="89"/>
      <c r="AF325" s="124"/>
      <c r="AG325" s="89"/>
      <c r="AH325" s="89"/>
      <c r="AI325" s="89"/>
      <c r="AJ325" s="89"/>
      <c r="AK325" s="89"/>
      <c r="AL325" s="89"/>
    </row>
    <row r="326" spans="1:38" ht="110.25">
      <c r="A326" s="185"/>
      <c r="B326" s="185"/>
      <c r="C326" s="126">
        <v>323</v>
      </c>
      <c r="D326" s="132" t="s">
        <v>340</v>
      </c>
      <c r="E326" s="49" t="s">
        <v>64</v>
      </c>
      <c r="F326" s="49" t="s">
        <v>774</v>
      </c>
      <c r="G326" s="55" t="s">
        <v>775</v>
      </c>
      <c r="H326" s="57" t="s">
        <v>130</v>
      </c>
      <c r="I326" s="48">
        <v>30</v>
      </c>
      <c r="J326" s="48">
        <v>30</v>
      </c>
      <c r="K326" s="71">
        <v>130</v>
      </c>
      <c r="L326" s="86">
        <v>10</v>
      </c>
      <c r="M326" s="73">
        <f t="shared" si="10"/>
        <v>10</v>
      </c>
      <c r="N326" s="46" t="str">
        <f t="shared" si="11"/>
        <v>OK</v>
      </c>
      <c r="O326" s="99"/>
      <c r="P326" s="78"/>
      <c r="Q326" s="89"/>
      <c r="R326" s="87"/>
      <c r="S326" s="78"/>
      <c r="T326" s="78"/>
      <c r="U326" s="95"/>
      <c r="V326" s="89"/>
      <c r="W326" s="87"/>
      <c r="X326" s="87"/>
      <c r="Y326" s="77"/>
      <c r="Z326" s="89"/>
      <c r="AA326" s="80"/>
      <c r="AB326" s="80"/>
      <c r="AC326" s="89"/>
      <c r="AD326" s="89"/>
      <c r="AE326" s="89"/>
      <c r="AF326" s="124"/>
      <c r="AG326" s="89"/>
      <c r="AH326" s="89"/>
      <c r="AI326" s="89"/>
      <c r="AJ326" s="89"/>
      <c r="AK326" s="89"/>
      <c r="AL326" s="89"/>
    </row>
    <row r="327" spans="1:38" ht="94.5">
      <c r="A327" s="185"/>
      <c r="B327" s="185"/>
      <c r="C327" s="126">
        <v>324</v>
      </c>
      <c r="D327" s="132" t="s">
        <v>341</v>
      </c>
      <c r="E327" s="49" t="s">
        <v>64</v>
      </c>
      <c r="F327" s="49" t="s">
        <v>776</v>
      </c>
      <c r="G327" s="55" t="s">
        <v>777</v>
      </c>
      <c r="H327" s="57" t="s">
        <v>130</v>
      </c>
      <c r="I327" s="48">
        <v>30</v>
      </c>
      <c r="J327" s="48">
        <v>30</v>
      </c>
      <c r="K327" s="71">
        <v>150</v>
      </c>
      <c r="L327" s="86"/>
      <c r="M327" s="73">
        <f t="shared" si="10"/>
        <v>0</v>
      </c>
      <c r="N327" s="46" t="str">
        <f t="shared" si="11"/>
        <v>OK</v>
      </c>
      <c r="O327" s="99"/>
      <c r="P327" s="78"/>
      <c r="Q327" s="89"/>
      <c r="R327" s="89"/>
      <c r="S327" s="78"/>
      <c r="T327" s="78"/>
      <c r="U327" s="95"/>
      <c r="V327" s="89"/>
      <c r="W327" s="89"/>
      <c r="X327" s="110"/>
      <c r="Y327" s="77"/>
      <c r="Z327" s="89"/>
      <c r="AA327" s="80"/>
      <c r="AB327" s="80"/>
      <c r="AC327" s="89"/>
      <c r="AD327" s="89"/>
      <c r="AE327" s="89"/>
      <c r="AF327" s="124"/>
      <c r="AG327" s="89"/>
      <c r="AH327" s="89"/>
      <c r="AI327" s="89"/>
      <c r="AJ327" s="89"/>
      <c r="AK327" s="89"/>
      <c r="AL327" s="89"/>
    </row>
    <row r="328" spans="1:38" ht="267.75">
      <c r="A328" s="185"/>
      <c r="B328" s="185"/>
      <c r="C328" s="126">
        <v>325</v>
      </c>
      <c r="D328" s="132" t="s">
        <v>342</v>
      </c>
      <c r="E328" s="49" t="s">
        <v>64</v>
      </c>
      <c r="F328" s="49" t="s">
        <v>778</v>
      </c>
      <c r="G328" s="55" t="s">
        <v>779</v>
      </c>
      <c r="H328" s="57" t="s">
        <v>70</v>
      </c>
      <c r="I328" s="48">
        <v>30</v>
      </c>
      <c r="J328" s="48">
        <v>30</v>
      </c>
      <c r="K328" s="71">
        <v>32</v>
      </c>
      <c r="L328" s="86">
        <v>4</v>
      </c>
      <c r="M328" s="73">
        <f t="shared" si="10"/>
        <v>4</v>
      </c>
      <c r="N328" s="46" t="str">
        <f t="shared" si="11"/>
        <v>OK</v>
      </c>
      <c r="O328" s="99"/>
      <c r="P328" s="78"/>
      <c r="Q328" s="89"/>
      <c r="R328" s="89"/>
      <c r="S328" s="78"/>
      <c r="T328" s="78"/>
      <c r="U328" s="95"/>
      <c r="V328" s="89"/>
      <c r="W328" s="89"/>
      <c r="X328" s="110"/>
      <c r="Y328" s="77"/>
      <c r="Z328" s="89"/>
      <c r="AA328" s="80"/>
      <c r="AB328" s="80"/>
      <c r="AC328" s="89"/>
      <c r="AD328" s="89"/>
      <c r="AE328" s="89"/>
      <c r="AF328" s="124"/>
      <c r="AG328" s="89"/>
      <c r="AH328" s="89"/>
      <c r="AI328" s="89"/>
      <c r="AJ328" s="89"/>
      <c r="AK328" s="89"/>
      <c r="AL328" s="89"/>
    </row>
    <row r="329" spans="1:38" ht="47.25">
      <c r="A329" s="185"/>
      <c r="B329" s="185"/>
      <c r="C329" s="126">
        <v>326</v>
      </c>
      <c r="D329" s="132" t="s">
        <v>343</v>
      </c>
      <c r="E329" s="49" t="s">
        <v>64</v>
      </c>
      <c r="F329" s="49" t="s">
        <v>780</v>
      </c>
      <c r="G329" s="55" t="s">
        <v>781</v>
      </c>
      <c r="H329" s="57" t="s">
        <v>67</v>
      </c>
      <c r="I329" s="48">
        <v>30</v>
      </c>
      <c r="J329" s="48">
        <v>30</v>
      </c>
      <c r="K329" s="71">
        <v>25</v>
      </c>
      <c r="L329" s="86">
        <v>4</v>
      </c>
      <c r="M329" s="73">
        <f t="shared" si="10"/>
        <v>0</v>
      </c>
      <c r="N329" s="46" t="str">
        <f t="shared" si="11"/>
        <v>OK</v>
      </c>
      <c r="O329" s="99"/>
      <c r="P329" s="78"/>
      <c r="Q329" s="89">
        <v>4</v>
      </c>
      <c r="R329" s="89"/>
      <c r="S329" s="78"/>
      <c r="T329" s="78"/>
      <c r="U329" s="95"/>
      <c r="V329" s="89"/>
      <c r="W329" s="89"/>
      <c r="X329" s="115"/>
      <c r="Y329" s="77"/>
      <c r="Z329" s="89"/>
      <c r="AA329" s="80"/>
      <c r="AB329" s="80"/>
      <c r="AC329" s="89"/>
      <c r="AD329" s="89"/>
      <c r="AE329" s="89"/>
      <c r="AF329" s="124"/>
      <c r="AG329" s="89"/>
      <c r="AH329" s="89"/>
      <c r="AI329" s="89"/>
      <c r="AJ329" s="89"/>
      <c r="AK329" s="89"/>
      <c r="AL329" s="89"/>
    </row>
    <row r="330" spans="1:38" ht="31.5">
      <c r="A330" s="186"/>
      <c r="B330" s="186"/>
      <c r="C330" s="126">
        <v>327</v>
      </c>
      <c r="D330" s="132" t="s">
        <v>344</v>
      </c>
      <c r="E330" s="49" t="s">
        <v>64</v>
      </c>
      <c r="F330" s="49" t="s">
        <v>780</v>
      </c>
      <c r="G330" s="55" t="s">
        <v>781</v>
      </c>
      <c r="H330" s="57" t="s">
        <v>67</v>
      </c>
      <c r="I330" s="48">
        <v>30</v>
      </c>
      <c r="J330" s="48">
        <v>30</v>
      </c>
      <c r="K330" s="71">
        <v>30</v>
      </c>
      <c r="L330" s="86">
        <v>10</v>
      </c>
      <c r="M330" s="73">
        <f t="shared" si="10"/>
        <v>0</v>
      </c>
      <c r="N330" s="46" t="str">
        <f t="shared" si="11"/>
        <v>OK</v>
      </c>
      <c r="O330" s="99"/>
      <c r="P330" s="78"/>
      <c r="Q330" s="89">
        <v>10</v>
      </c>
      <c r="R330" s="87"/>
      <c r="S330" s="78"/>
      <c r="T330" s="78"/>
      <c r="U330" s="95"/>
      <c r="V330" s="89"/>
      <c r="W330" s="87"/>
      <c r="X330" s="87"/>
      <c r="Y330" s="77"/>
      <c r="Z330" s="89"/>
      <c r="AA330" s="80"/>
      <c r="AB330" s="80"/>
      <c r="AC330" s="89"/>
      <c r="AD330" s="89"/>
      <c r="AE330" s="89"/>
      <c r="AF330" s="124"/>
      <c r="AG330" s="89"/>
      <c r="AH330" s="89"/>
      <c r="AI330" s="89"/>
      <c r="AJ330" s="89"/>
      <c r="AK330" s="89"/>
      <c r="AL330" s="89"/>
    </row>
    <row r="331" spans="1:38" ht="31.5">
      <c r="A331" s="190" t="s">
        <v>467</v>
      </c>
      <c r="B331" s="190">
        <v>7</v>
      </c>
      <c r="C331" s="125">
        <v>328</v>
      </c>
      <c r="D331" s="131" t="s">
        <v>345</v>
      </c>
      <c r="E331" s="90" t="s">
        <v>64</v>
      </c>
      <c r="F331" s="90" t="s">
        <v>782</v>
      </c>
      <c r="G331" s="91" t="s">
        <v>783</v>
      </c>
      <c r="H331" s="92" t="s">
        <v>67</v>
      </c>
      <c r="I331" s="47">
        <v>30</v>
      </c>
      <c r="J331" s="47">
        <v>30</v>
      </c>
      <c r="K331" s="93">
        <v>30.5</v>
      </c>
      <c r="L331" s="86"/>
      <c r="M331" s="73">
        <f t="shared" si="10"/>
        <v>0</v>
      </c>
      <c r="N331" s="46" t="str">
        <f t="shared" si="11"/>
        <v>OK</v>
      </c>
      <c r="O331" s="99"/>
      <c r="P331" s="78"/>
      <c r="Q331" s="89"/>
      <c r="R331" s="87"/>
      <c r="S331" s="78"/>
      <c r="T331" s="78"/>
      <c r="U331" s="95"/>
      <c r="V331" s="89"/>
      <c r="W331" s="87"/>
      <c r="X331" s="87"/>
      <c r="Y331" s="77"/>
      <c r="Z331" s="89"/>
      <c r="AA331" s="80"/>
      <c r="AB331" s="80"/>
      <c r="AC331" s="89"/>
      <c r="AD331" s="89"/>
      <c r="AE331" s="89"/>
      <c r="AF331" s="124"/>
      <c r="AG331" s="89"/>
      <c r="AH331" s="89"/>
      <c r="AI331" s="89"/>
      <c r="AJ331" s="89"/>
      <c r="AK331" s="89"/>
      <c r="AL331" s="89"/>
    </row>
    <row r="332" spans="1:38" ht="31.5">
      <c r="A332" s="191"/>
      <c r="B332" s="191"/>
      <c r="C332" s="125">
        <v>329</v>
      </c>
      <c r="D332" s="131" t="s">
        <v>37</v>
      </c>
      <c r="E332" s="90" t="s">
        <v>64</v>
      </c>
      <c r="F332" s="90" t="s">
        <v>784</v>
      </c>
      <c r="G332" s="91" t="s">
        <v>785</v>
      </c>
      <c r="H332" s="92" t="s">
        <v>67</v>
      </c>
      <c r="I332" s="47">
        <v>30</v>
      </c>
      <c r="J332" s="47">
        <v>30</v>
      </c>
      <c r="K332" s="93">
        <v>58</v>
      </c>
      <c r="L332" s="86"/>
      <c r="M332" s="73">
        <f t="shared" si="10"/>
        <v>0</v>
      </c>
      <c r="N332" s="46" t="str">
        <f t="shared" si="11"/>
        <v>OK</v>
      </c>
      <c r="O332" s="99"/>
      <c r="P332" s="78"/>
      <c r="Q332" s="89"/>
      <c r="R332" s="115"/>
      <c r="S332" s="78"/>
      <c r="T332" s="78"/>
      <c r="U332" s="95"/>
      <c r="V332" s="89"/>
      <c r="W332" s="115"/>
      <c r="X332" s="115"/>
      <c r="Y332" s="77"/>
      <c r="Z332" s="89"/>
      <c r="AA332" s="80"/>
      <c r="AB332" s="80"/>
      <c r="AC332" s="89"/>
      <c r="AD332" s="89"/>
      <c r="AE332" s="89"/>
      <c r="AF332" s="124"/>
      <c r="AG332" s="89"/>
      <c r="AH332" s="89"/>
      <c r="AI332" s="89"/>
      <c r="AJ332" s="89"/>
      <c r="AK332" s="89"/>
      <c r="AL332" s="89"/>
    </row>
    <row r="333" spans="1:38" ht="47.25">
      <c r="A333" s="191"/>
      <c r="B333" s="191"/>
      <c r="C333" s="125">
        <v>330</v>
      </c>
      <c r="D333" s="131" t="s">
        <v>346</v>
      </c>
      <c r="E333" s="90" t="s">
        <v>64</v>
      </c>
      <c r="F333" s="90" t="s">
        <v>786</v>
      </c>
      <c r="G333" s="91" t="s">
        <v>787</v>
      </c>
      <c r="H333" s="92" t="s">
        <v>67</v>
      </c>
      <c r="I333" s="47">
        <v>30</v>
      </c>
      <c r="J333" s="47">
        <v>30</v>
      </c>
      <c r="K333" s="93">
        <v>60</v>
      </c>
      <c r="L333" s="86"/>
      <c r="M333" s="73">
        <f t="shared" si="10"/>
        <v>0</v>
      </c>
      <c r="N333" s="46" t="str">
        <f t="shared" si="11"/>
        <v>OK</v>
      </c>
      <c r="O333" s="99"/>
      <c r="P333" s="78"/>
      <c r="Q333" s="89"/>
      <c r="R333" s="87"/>
      <c r="S333" s="78"/>
      <c r="T333" s="109"/>
      <c r="U333" s="95"/>
      <c r="V333" s="89"/>
      <c r="W333" s="87"/>
      <c r="X333" s="87"/>
      <c r="Y333" s="77"/>
      <c r="Z333" s="89"/>
      <c r="AA333" s="80"/>
      <c r="AB333" s="80"/>
      <c r="AC333" s="89"/>
      <c r="AD333" s="89"/>
      <c r="AE333" s="89"/>
      <c r="AF333" s="124"/>
      <c r="AG333" s="89"/>
      <c r="AH333" s="89"/>
      <c r="AI333" s="89"/>
      <c r="AJ333" s="89"/>
      <c r="AK333" s="89"/>
      <c r="AL333" s="89"/>
    </row>
    <row r="334" spans="1:38" ht="47.25">
      <c r="A334" s="191"/>
      <c r="B334" s="191"/>
      <c r="C334" s="125">
        <v>331</v>
      </c>
      <c r="D334" s="131" t="s">
        <v>347</v>
      </c>
      <c r="E334" s="90" t="s">
        <v>64</v>
      </c>
      <c r="F334" s="90" t="s">
        <v>786</v>
      </c>
      <c r="G334" s="91" t="s">
        <v>787</v>
      </c>
      <c r="H334" s="92" t="s">
        <v>67</v>
      </c>
      <c r="I334" s="47">
        <v>30</v>
      </c>
      <c r="J334" s="47">
        <v>30</v>
      </c>
      <c r="K334" s="93">
        <v>50</v>
      </c>
      <c r="L334" s="86"/>
      <c r="M334" s="73">
        <f t="shared" si="10"/>
        <v>0</v>
      </c>
      <c r="N334" s="46" t="str">
        <f t="shared" si="11"/>
        <v>OK</v>
      </c>
      <c r="O334" s="99"/>
      <c r="P334" s="78"/>
      <c r="Q334" s="89"/>
      <c r="R334" s="87"/>
      <c r="S334" s="78"/>
      <c r="T334" s="78"/>
      <c r="U334" s="95"/>
      <c r="V334" s="89"/>
      <c r="W334" s="87"/>
      <c r="X334" s="87"/>
      <c r="Y334" s="77"/>
      <c r="Z334" s="89"/>
      <c r="AA334" s="80"/>
      <c r="AB334" s="80"/>
      <c r="AC334" s="89"/>
      <c r="AD334" s="89"/>
      <c r="AE334" s="89"/>
      <c r="AF334" s="124"/>
      <c r="AG334" s="89"/>
      <c r="AH334" s="89"/>
      <c r="AI334" s="89"/>
      <c r="AJ334" s="89"/>
      <c r="AK334" s="89"/>
      <c r="AL334" s="89"/>
    </row>
    <row r="335" spans="1:38" ht="47.25">
      <c r="A335" s="191"/>
      <c r="B335" s="191"/>
      <c r="C335" s="125">
        <v>332</v>
      </c>
      <c r="D335" s="131" t="s">
        <v>348</v>
      </c>
      <c r="E335" s="90" t="s">
        <v>64</v>
      </c>
      <c r="F335" s="90" t="s">
        <v>788</v>
      </c>
      <c r="G335" s="91" t="s">
        <v>787</v>
      </c>
      <c r="H335" s="92" t="s">
        <v>67</v>
      </c>
      <c r="I335" s="47">
        <v>30</v>
      </c>
      <c r="J335" s="47">
        <v>30</v>
      </c>
      <c r="K335" s="93">
        <v>580</v>
      </c>
      <c r="L335" s="86"/>
      <c r="M335" s="73">
        <f t="shared" si="10"/>
        <v>0</v>
      </c>
      <c r="N335" s="46" t="str">
        <f t="shared" si="11"/>
        <v>OK</v>
      </c>
      <c r="O335" s="99"/>
      <c r="P335" s="78"/>
      <c r="Q335" s="89"/>
      <c r="R335" s="87"/>
      <c r="S335" s="78"/>
      <c r="T335" s="109"/>
      <c r="U335" s="95"/>
      <c r="V335" s="89"/>
      <c r="W335" s="87"/>
      <c r="X335" s="87"/>
      <c r="Y335" s="77"/>
      <c r="Z335" s="89"/>
      <c r="AA335" s="80"/>
      <c r="AB335" s="80"/>
      <c r="AC335" s="89"/>
      <c r="AD335" s="89"/>
      <c r="AE335" s="89"/>
      <c r="AF335" s="124"/>
      <c r="AG335" s="89"/>
      <c r="AH335" s="89"/>
      <c r="AI335" s="89"/>
      <c r="AJ335" s="89"/>
      <c r="AK335" s="89"/>
      <c r="AL335" s="89"/>
    </row>
    <row r="336" spans="1:38" ht="47.25">
      <c r="A336" s="191"/>
      <c r="B336" s="191"/>
      <c r="C336" s="125">
        <v>333</v>
      </c>
      <c r="D336" s="131" t="s">
        <v>349</v>
      </c>
      <c r="E336" s="90" t="s">
        <v>64</v>
      </c>
      <c r="F336" s="90" t="s">
        <v>786</v>
      </c>
      <c r="G336" s="91" t="s">
        <v>787</v>
      </c>
      <c r="H336" s="92" t="s">
        <v>67</v>
      </c>
      <c r="I336" s="47">
        <v>30</v>
      </c>
      <c r="J336" s="47">
        <v>30</v>
      </c>
      <c r="K336" s="93">
        <v>55</v>
      </c>
      <c r="L336" s="86"/>
      <c r="M336" s="73">
        <f t="shared" si="10"/>
        <v>0</v>
      </c>
      <c r="N336" s="46" t="str">
        <f t="shared" si="11"/>
        <v>OK</v>
      </c>
      <c r="O336" s="99"/>
      <c r="P336" s="78"/>
      <c r="Q336" s="89"/>
      <c r="R336" s="87"/>
      <c r="S336" s="78"/>
      <c r="T336" s="78"/>
      <c r="U336" s="95"/>
      <c r="V336" s="89"/>
      <c r="W336" s="87"/>
      <c r="X336" s="87"/>
      <c r="Y336" s="77"/>
      <c r="Z336" s="89"/>
      <c r="AA336" s="80"/>
      <c r="AB336" s="80"/>
      <c r="AC336" s="89"/>
      <c r="AD336" s="89"/>
      <c r="AE336" s="89"/>
      <c r="AF336" s="124"/>
      <c r="AG336" s="89"/>
      <c r="AH336" s="89"/>
      <c r="AI336" s="89"/>
      <c r="AJ336" s="89"/>
      <c r="AK336" s="89"/>
      <c r="AL336" s="89"/>
    </row>
    <row r="337" spans="1:38" ht="47.25">
      <c r="A337" s="191"/>
      <c r="B337" s="191"/>
      <c r="C337" s="125">
        <v>334</v>
      </c>
      <c r="D337" s="131" t="s">
        <v>350</v>
      </c>
      <c r="E337" s="90" t="s">
        <v>64</v>
      </c>
      <c r="F337" s="90" t="s">
        <v>786</v>
      </c>
      <c r="G337" s="91" t="s">
        <v>787</v>
      </c>
      <c r="H337" s="92" t="s">
        <v>67</v>
      </c>
      <c r="I337" s="47">
        <v>30</v>
      </c>
      <c r="J337" s="47">
        <v>30</v>
      </c>
      <c r="K337" s="93">
        <v>66</v>
      </c>
      <c r="L337" s="86"/>
      <c r="M337" s="73">
        <f t="shared" si="10"/>
        <v>0</v>
      </c>
      <c r="N337" s="46" t="str">
        <f t="shared" si="11"/>
        <v>OK</v>
      </c>
      <c r="O337" s="99"/>
      <c r="P337" s="95"/>
      <c r="Q337" s="89"/>
      <c r="R337" s="87"/>
      <c r="S337" s="95"/>
      <c r="T337" s="95"/>
      <c r="U337" s="95"/>
      <c r="V337" s="89"/>
      <c r="W337" s="87"/>
      <c r="X337" s="87"/>
      <c r="Y337" s="77"/>
      <c r="Z337" s="89"/>
      <c r="AA337" s="80"/>
      <c r="AB337" s="80"/>
      <c r="AC337" s="89"/>
      <c r="AD337" s="89"/>
      <c r="AE337" s="89"/>
      <c r="AF337" s="124"/>
      <c r="AG337" s="89"/>
      <c r="AH337" s="89"/>
      <c r="AI337" s="89"/>
      <c r="AJ337" s="89"/>
      <c r="AK337" s="89"/>
      <c r="AL337" s="89"/>
    </row>
    <row r="338" spans="1:38" ht="47.25">
      <c r="A338" s="191"/>
      <c r="B338" s="191"/>
      <c r="C338" s="125">
        <v>335</v>
      </c>
      <c r="D338" s="131" t="s">
        <v>351</v>
      </c>
      <c r="E338" s="90" t="s">
        <v>64</v>
      </c>
      <c r="F338" s="90" t="s">
        <v>786</v>
      </c>
      <c r="G338" s="91" t="s">
        <v>787</v>
      </c>
      <c r="H338" s="92" t="s">
        <v>67</v>
      </c>
      <c r="I338" s="47">
        <v>30</v>
      </c>
      <c r="J338" s="47">
        <v>30</v>
      </c>
      <c r="K338" s="93">
        <v>58</v>
      </c>
      <c r="L338" s="86"/>
      <c r="M338" s="73">
        <f t="shared" si="10"/>
        <v>0</v>
      </c>
      <c r="N338" s="46" t="str">
        <f t="shared" si="11"/>
        <v>OK</v>
      </c>
      <c r="O338" s="99"/>
      <c r="P338" s="95"/>
      <c r="Q338" s="89"/>
      <c r="R338" s="115"/>
      <c r="S338" s="95"/>
      <c r="T338" s="95"/>
      <c r="U338" s="95"/>
      <c r="V338" s="89"/>
      <c r="W338" s="115"/>
      <c r="X338" s="115"/>
      <c r="Y338" s="77"/>
      <c r="Z338" s="89"/>
      <c r="AA338" s="80"/>
      <c r="AB338" s="80"/>
      <c r="AC338" s="89"/>
      <c r="AD338" s="78"/>
      <c r="AE338" s="89"/>
      <c r="AF338" s="124"/>
      <c r="AG338" s="89"/>
      <c r="AH338" s="89"/>
      <c r="AI338" s="89"/>
      <c r="AJ338" s="89"/>
      <c r="AK338" s="89"/>
      <c r="AL338" s="89"/>
    </row>
    <row r="339" spans="1:38" ht="47.25">
      <c r="A339" s="191"/>
      <c r="B339" s="191"/>
      <c r="C339" s="125">
        <v>336</v>
      </c>
      <c r="D339" s="131" t="s">
        <v>352</v>
      </c>
      <c r="E339" s="90" t="s">
        <v>64</v>
      </c>
      <c r="F339" s="90" t="s">
        <v>786</v>
      </c>
      <c r="G339" s="91" t="s">
        <v>787</v>
      </c>
      <c r="H339" s="92" t="s">
        <v>67</v>
      </c>
      <c r="I339" s="47">
        <v>30</v>
      </c>
      <c r="J339" s="47">
        <v>30</v>
      </c>
      <c r="K339" s="93">
        <v>56</v>
      </c>
      <c r="L339" s="86"/>
      <c r="M339" s="73">
        <f t="shared" si="10"/>
        <v>0</v>
      </c>
      <c r="N339" s="46" t="str">
        <f t="shared" si="11"/>
        <v>OK</v>
      </c>
      <c r="O339" s="99"/>
      <c r="P339" s="95"/>
      <c r="Q339" s="89"/>
      <c r="R339" s="115"/>
      <c r="S339" s="95"/>
      <c r="T339" s="95"/>
      <c r="U339" s="95"/>
      <c r="V339" s="89"/>
      <c r="W339" s="115"/>
      <c r="X339" s="115"/>
      <c r="Y339" s="77"/>
      <c r="Z339" s="89"/>
      <c r="AA339" s="80"/>
      <c r="AB339" s="80"/>
      <c r="AC339" s="89"/>
      <c r="AD339" s="78"/>
      <c r="AE339" s="89"/>
      <c r="AF339" s="124"/>
      <c r="AG339" s="89"/>
      <c r="AH339" s="89"/>
      <c r="AI339" s="89"/>
      <c r="AJ339" s="89"/>
      <c r="AK339" s="89"/>
      <c r="AL339" s="89"/>
    </row>
    <row r="340" spans="1:38" ht="47.25">
      <c r="A340" s="191"/>
      <c r="B340" s="191"/>
      <c r="C340" s="125">
        <v>337</v>
      </c>
      <c r="D340" s="131" t="s">
        <v>353</v>
      </c>
      <c r="E340" s="90" t="s">
        <v>64</v>
      </c>
      <c r="F340" s="90" t="s">
        <v>786</v>
      </c>
      <c r="G340" s="91" t="s">
        <v>789</v>
      </c>
      <c r="H340" s="92" t="s">
        <v>67</v>
      </c>
      <c r="I340" s="47">
        <v>30</v>
      </c>
      <c r="J340" s="47">
        <v>30</v>
      </c>
      <c r="K340" s="93">
        <v>73</v>
      </c>
      <c r="L340" s="86"/>
      <c r="M340" s="73">
        <f t="shared" si="10"/>
        <v>0</v>
      </c>
      <c r="N340" s="46" t="str">
        <f t="shared" si="11"/>
        <v>OK</v>
      </c>
      <c r="O340" s="99"/>
      <c r="P340" s="95"/>
      <c r="Q340" s="89"/>
      <c r="R340" s="87"/>
      <c r="S340" s="95"/>
      <c r="T340" s="95"/>
      <c r="U340" s="95"/>
      <c r="V340" s="89"/>
      <c r="W340" s="87"/>
      <c r="X340" s="87"/>
      <c r="Y340" s="77"/>
      <c r="Z340" s="89"/>
      <c r="AA340" s="80"/>
      <c r="AB340" s="80"/>
      <c r="AC340" s="89"/>
      <c r="AD340" s="78"/>
      <c r="AE340" s="89"/>
      <c r="AF340" s="124"/>
      <c r="AG340" s="89"/>
      <c r="AH340" s="89"/>
      <c r="AI340" s="89"/>
      <c r="AJ340" s="89"/>
      <c r="AK340" s="89"/>
      <c r="AL340" s="89"/>
    </row>
    <row r="341" spans="1:38" ht="47.25">
      <c r="A341" s="191"/>
      <c r="B341" s="191"/>
      <c r="C341" s="125">
        <v>338</v>
      </c>
      <c r="D341" s="131" t="s">
        <v>354</v>
      </c>
      <c r="E341" s="90" t="s">
        <v>64</v>
      </c>
      <c r="F341" s="90" t="s">
        <v>786</v>
      </c>
      <c r="G341" s="91" t="s">
        <v>789</v>
      </c>
      <c r="H341" s="92" t="s">
        <v>67</v>
      </c>
      <c r="I341" s="47">
        <v>30</v>
      </c>
      <c r="J341" s="47">
        <v>30</v>
      </c>
      <c r="K341" s="93">
        <v>57</v>
      </c>
      <c r="L341" s="86"/>
      <c r="M341" s="73">
        <f t="shared" si="10"/>
        <v>0</v>
      </c>
      <c r="N341" s="46" t="str">
        <f t="shared" si="11"/>
        <v>OK</v>
      </c>
      <c r="O341" s="99"/>
      <c r="P341" s="95"/>
      <c r="Q341" s="89"/>
      <c r="R341" s="87"/>
      <c r="S341" s="95"/>
      <c r="T341" s="95"/>
      <c r="U341" s="95"/>
      <c r="V341" s="89"/>
      <c r="W341" s="87"/>
      <c r="X341" s="87"/>
      <c r="Y341" s="77"/>
      <c r="Z341" s="89"/>
      <c r="AA341" s="80"/>
      <c r="AB341" s="80"/>
      <c r="AC341" s="89"/>
      <c r="AD341" s="78"/>
      <c r="AE341" s="89"/>
      <c r="AF341" s="123"/>
      <c r="AG341" s="89"/>
      <c r="AH341" s="89"/>
      <c r="AI341" s="89"/>
      <c r="AJ341" s="89"/>
      <c r="AK341" s="89"/>
      <c r="AL341" s="89"/>
    </row>
    <row r="342" spans="1:38" ht="47.25">
      <c r="A342" s="191"/>
      <c r="B342" s="191"/>
      <c r="C342" s="125">
        <v>339</v>
      </c>
      <c r="D342" s="131" t="s">
        <v>355</v>
      </c>
      <c r="E342" s="90" t="s">
        <v>64</v>
      </c>
      <c r="F342" s="90" t="s">
        <v>786</v>
      </c>
      <c r="G342" s="91" t="s">
        <v>789</v>
      </c>
      <c r="H342" s="92" t="s">
        <v>67</v>
      </c>
      <c r="I342" s="47">
        <v>30</v>
      </c>
      <c r="J342" s="47">
        <v>30</v>
      </c>
      <c r="K342" s="93">
        <v>83</v>
      </c>
      <c r="L342" s="86"/>
      <c r="M342" s="73">
        <f t="shared" si="10"/>
        <v>0</v>
      </c>
      <c r="N342" s="46" t="str">
        <f t="shared" si="11"/>
        <v>OK</v>
      </c>
      <c r="O342" s="99"/>
      <c r="P342" s="95"/>
      <c r="Q342" s="89"/>
      <c r="R342" s="87"/>
      <c r="S342" s="95"/>
      <c r="T342" s="95"/>
      <c r="U342" s="95"/>
      <c r="V342" s="89"/>
      <c r="W342" s="87"/>
      <c r="X342" s="87"/>
      <c r="Y342" s="77"/>
      <c r="Z342" s="89"/>
      <c r="AA342" s="80"/>
      <c r="AB342" s="80"/>
      <c r="AC342" s="89"/>
      <c r="AD342" s="78"/>
      <c r="AE342" s="89"/>
      <c r="AF342" s="123"/>
      <c r="AG342" s="89"/>
      <c r="AH342" s="89"/>
      <c r="AI342" s="89"/>
      <c r="AJ342" s="89"/>
      <c r="AK342" s="89"/>
      <c r="AL342" s="89"/>
    </row>
    <row r="343" spans="1:38" ht="47.25">
      <c r="A343" s="191"/>
      <c r="B343" s="191"/>
      <c r="C343" s="125">
        <v>340</v>
      </c>
      <c r="D343" s="131" t="s">
        <v>356</v>
      </c>
      <c r="E343" s="90" t="s">
        <v>64</v>
      </c>
      <c r="F343" s="90" t="s">
        <v>786</v>
      </c>
      <c r="G343" s="91" t="s">
        <v>789</v>
      </c>
      <c r="H343" s="92" t="s">
        <v>67</v>
      </c>
      <c r="I343" s="47">
        <v>30</v>
      </c>
      <c r="J343" s="47">
        <v>30</v>
      </c>
      <c r="K343" s="93">
        <v>86</v>
      </c>
      <c r="L343" s="86"/>
      <c r="M343" s="73">
        <f t="shared" si="10"/>
        <v>0</v>
      </c>
      <c r="N343" s="46" t="str">
        <f t="shared" si="11"/>
        <v>OK</v>
      </c>
      <c r="O343" s="99"/>
      <c r="P343" s="95"/>
      <c r="Q343" s="89"/>
      <c r="R343" s="87"/>
      <c r="S343" s="95"/>
      <c r="T343" s="95"/>
      <c r="U343" s="95"/>
      <c r="V343" s="89"/>
      <c r="W343" s="87"/>
      <c r="X343" s="87"/>
      <c r="Y343" s="77"/>
      <c r="Z343" s="89"/>
      <c r="AA343" s="80"/>
      <c r="AB343" s="80"/>
      <c r="AC343" s="89"/>
      <c r="AD343" s="78"/>
      <c r="AE343" s="89"/>
      <c r="AF343" s="123"/>
      <c r="AG343" s="89"/>
      <c r="AH343" s="89"/>
      <c r="AI343" s="89"/>
      <c r="AJ343" s="89"/>
      <c r="AK343" s="89"/>
      <c r="AL343" s="89"/>
    </row>
    <row r="344" spans="1:38" ht="47.25">
      <c r="A344" s="191"/>
      <c r="B344" s="191"/>
      <c r="C344" s="125">
        <v>341</v>
      </c>
      <c r="D344" s="131" t="s">
        <v>357</v>
      </c>
      <c r="E344" s="90" t="s">
        <v>64</v>
      </c>
      <c r="F344" s="90" t="s">
        <v>786</v>
      </c>
      <c r="G344" s="91" t="s">
        <v>789</v>
      </c>
      <c r="H344" s="92" t="s">
        <v>67</v>
      </c>
      <c r="I344" s="47">
        <v>30</v>
      </c>
      <c r="J344" s="47">
        <v>30</v>
      </c>
      <c r="K344" s="93">
        <v>99.99</v>
      </c>
      <c r="L344" s="86"/>
      <c r="M344" s="73">
        <f t="shared" si="10"/>
        <v>0</v>
      </c>
      <c r="N344" s="46" t="str">
        <f t="shared" si="11"/>
        <v>OK</v>
      </c>
      <c r="O344" s="99"/>
      <c r="P344" s="95"/>
      <c r="Q344" s="89"/>
      <c r="R344" s="115"/>
      <c r="S344" s="95"/>
      <c r="T344" s="95"/>
      <c r="U344" s="95"/>
      <c r="V344" s="89"/>
      <c r="W344" s="115"/>
      <c r="X344" s="115"/>
      <c r="Y344" s="77"/>
      <c r="Z344" s="89"/>
      <c r="AA344" s="80"/>
      <c r="AB344" s="80"/>
      <c r="AC344" s="89"/>
      <c r="AD344" s="78"/>
      <c r="AE344" s="89"/>
      <c r="AF344" s="123"/>
      <c r="AG344" s="89"/>
      <c r="AH344" s="89"/>
      <c r="AI344" s="89"/>
      <c r="AJ344" s="89"/>
      <c r="AK344" s="89"/>
      <c r="AL344" s="89"/>
    </row>
    <row r="345" spans="1:38" ht="47.25">
      <c r="A345" s="191"/>
      <c r="B345" s="191"/>
      <c r="C345" s="125">
        <v>342</v>
      </c>
      <c r="D345" s="131" t="s">
        <v>358</v>
      </c>
      <c r="E345" s="90" t="s">
        <v>64</v>
      </c>
      <c r="F345" s="90" t="s">
        <v>786</v>
      </c>
      <c r="G345" s="91" t="s">
        <v>789</v>
      </c>
      <c r="H345" s="92" t="s">
        <v>67</v>
      </c>
      <c r="I345" s="47">
        <v>30</v>
      </c>
      <c r="J345" s="47">
        <v>30</v>
      </c>
      <c r="K345" s="93">
        <v>43.9</v>
      </c>
      <c r="L345" s="86"/>
      <c r="M345" s="73">
        <f t="shared" si="10"/>
        <v>0</v>
      </c>
      <c r="N345" s="46" t="str">
        <f t="shared" si="11"/>
        <v>OK</v>
      </c>
      <c r="O345" s="99"/>
      <c r="P345" s="95"/>
      <c r="Q345" s="89"/>
      <c r="R345" s="115"/>
      <c r="S345" s="95"/>
      <c r="T345" s="95"/>
      <c r="U345" s="95"/>
      <c r="V345" s="89"/>
      <c r="W345" s="115"/>
      <c r="X345" s="115"/>
      <c r="Y345" s="77"/>
      <c r="Z345" s="89"/>
      <c r="AA345" s="80"/>
      <c r="AB345" s="80"/>
      <c r="AC345" s="89"/>
      <c r="AD345" s="78"/>
      <c r="AE345" s="89"/>
      <c r="AF345" s="123"/>
      <c r="AG345" s="89"/>
      <c r="AH345" s="89"/>
      <c r="AI345" s="89"/>
      <c r="AJ345" s="89"/>
      <c r="AK345" s="89"/>
      <c r="AL345" s="89"/>
    </row>
    <row r="346" spans="1:38" ht="31.5">
      <c r="A346" s="191"/>
      <c r="B346" s="191"/>
      <c r="C346" s="125">
        <v>343</v>
      </c>
      <c r="D346" s="131" t="s">
        <v>359</v>
      </c>
      <c r="E346" s="90" t="s">
        <v>64</v>
      </c>
      <c r="F346" s="90" t="s">
        <v>790</v>
      </c>
      <c r="G346" s="91" t="s">
        <v>791</v>
      </c>
      <c r="H346" s="92" t="s">
        <v>130</v>
      </c>
      <c r="I346" s="47">
        <v>30</v>
      </c>
      <c r="J346" s="47">
        <v>30</v>
      </c>
      <c r="K346" s="93">
        <v>49.55</v>
      </c>
      <c r="L346" s="86"/>
      <c r="M346" s="73">
        <f t="shared" si="10"/>
        <v>0</v>
      </c>
      <c r="N346" s="46" t="str">
        <f t="shared" si="11"/>
        <v>OK</v>
      </c>
      <c r="O346" s="99"/>
      <c r="P346" s="95"/>
      <c r="Q346" s="89"/>
      <c r="R346" s="87"/>
      <c r="S346" s="95"/>
      <c r="T346" s="95"/>
      <c r="U346" s="95"/>
      <c r="V346" s="89"/>
      <c r="W346" s="87"/>
      <c r="X346" s="87"/>
      <c r="Y346" s="77"/>
      <c r="Z346" s="89"/>
      <c r="AA346" s="80"/>
      <c r="AB346" s="80"/>
      <c r="AC346" s="89"/>
      <c r="AD346" s="78"/>
      <c r="AE346" s="89"/>
      <c r="AF346" s="123"/>
      <c r="AG346" s="89"/>
      <c r="AH346" s="89"/>
      <c r="AI346" s="89"/>
      <c r="AJ346" s="89"/>
      <c r="AK346" s="89"/>
      <c r="AL346" s="89"/>
    </row>
    <row r="347" spans="1:38" ht="315">
      <c r="A347" s="191"/>
      <c r="B347" s="191"/>
      <c r="C347" s="125">
        <v>344</v>
      </c>
      <c r="D347" s="131" t="s">
        <v>360</v>
      </c>
      <c r="E347" s="90" t="s">
        <v>64</v>
      </c>
      <c r="F347" s="90" t="s">
        <v>792</v>
      </c>
      <c r="G347" s="91" t="s">
        <v>793</v>
      </c>
      <c r="H347" s="92" t="s">
        <v>70</v>
      </c>
      <c r="I347" s="47">
        <v>30</v>
      </c>
      <c r="J347" s="47">
        <v>30</v>
      </c>
      <c r="K347" s="93">
        <v>175.82</v>
      </c>
      <c r="L347" s="86">
        <v>2</v>
      </c>
      <c r="M347" s="73">
        <f t="shared" si="10"/>
        <v>0</v>
      </c>
      <c r="N347" s="46" t="str">
        <f t="shared" si="11"/>
        <v>OK</v>
      </c>
      <c r="O347" s="99"/>
      <c r="P347" s="95">
        <v>2</v>
      </c>
      <c r="Q347" s="89"/>
      <c r="R347" s="87"/>
      <c r="S347" s="95"/>
      <c r="T347" s="95"/>
      <c r="U347" s="95"/>
      <c r="V347" s="89"/>
      <c r="W347" s="87"/>
      <c r="X347" s="87"/>
      <c r="Y347" s="77"/>
      <c r="Z347" s="89"/>
      <c r="AA347" s="80"/>
      <c r="AB347" s="80"/>
      <c r="AC347" s="89"/>
      <c r="AD347" s="78"/>
      <c r="AE347" s="89"/>
      <c r="AF347" s="123"/>
      <c r="AG347" s="89"/>
      <c r="AH347" s="89"/>
      <c r="AI347" s="89"/>
      <c r="AJ347" s="89"/>
      <c r="AK347" s="89"/>
      <c r="AL347" s="89"/>
    </row>
    <row r="348" spans="1:38" ht="330.75">
      <c r="A348" s="191"/>
      <c r="B348" s="191"/>
      <c r="C348" s="125">
        <v>345</v>
      </c>
      <c r="D348" s="131" t="s">
        <v>361</v>
      </c>
      <c r="E348" s="90" t="s">
        <v>64</v>
      </c>
      <c r="F348" s="90" t="s">
        <v>794</v>
      </c>
      <c r="G348" s="91" t="s">
        <v>795</v>
      </c>
      <c r="H348" s="92" t="s">
        <v>70</v>
      </c>
      <c r="I348" s="47">
        <v>30</v>
      </c>
      <c r="J348" s="47">
        <v>30</v>
      </c>
      <c r="K348" s="93">
        <v>131.5</v>
      </c>
      <c r="L348" s="86">
        <v>2</v>
      </c>
      <c r="M348" s="73">
        <f t="shared" si="10"/>
        <v>0</v>
      </c>
      <c r="N348" s="46" t="str">
        <f t="shared" si="11"/>
        <v>OK</v>
      </c>
      <c r="O348" s="99"/>
      <c r="P348" s="95">
        <v>2</v>
      </c>
      <c r="Q348" s="89"/>
      <c r="R348" s="87"/>
      <c r="S348" s="95"/>
      <c r="T348" s="95"/>
      <c r="U348" s="95"/>
      <c r="V348" s="89"/>
      <c r="W348" s="87"/>
      <c r="X348" s="87"/>
      <c r="Y348" s="77"/>
      <c r="Z348" s="89"/>
      <c r="AA348" s="80"/>
      <c r="AB348" s="80"/>
      <c r="AC348" s="89"/>
      <c r="AD348" s="78"/>
      <c r="AE348" s="89"/>
      <c r="AF348" s="123"/>
      <c r="AG348" s="89"/>
      <c r="AH348" s="89"/>
      <c r="AI348" s="89"/>
      <c r="AJ348" s="89"/>
      <c r="AK348" s="89"/>
      <c r="AL348" s="89"/>
    </row>
    <row r="349" spans="1:38" ht="173.25">
      <c r="A349" s="191"/>
      <c r="B349" s="191"/>
      <c r="C349" s="125">
        <v>346</v>
      </c>
      <c r="D349" s="131" t="s">
        <v>362</v>
      </c>
      <c r="E349" s="90" t="s">
        <v>64</v>
      </c>
      <c r="F349" s="90" t="s">
        <v>796</v>
      </c>
      <c r="G349" s="91" t="s">
        <v>797</v>
      </c>
      <c r="H349" s="92" t="s">
        <v>424</v>
      </c>
      <c r="I349" s="47">
        <v>30</v>
      </c>
      <c r="J349" s="47">
        <v>30</v>
      </c>
      <c r="K349" s="93">
        <v>61.5</v>
      </c>
      <c r="L349" s="86">
        <v>2</v>
      </c>
      <c r="M349" s="73">
        <f t="shared" si="10"/>
        <v>0</v>
      </c>
      <c r="N349" s="46" t="str">
        <f t="shared" si="11"/>
        <v>OK</v>
      </c>
      <c r="O349" s="99"/>
      <c r="P349" s="95">
        <v>2</v>
      </c>
      <c r="Q349" s="89"/>
      <c r="R349" s="87"/>
      <c r="S349" s="95"/>
      <c r="T349" s="95"/>
      <c r="U349" s="95"/>
      <c r="V349" s="89"/>
      <c r="W349" s="87"/>
      <c r="X349" s="87"/>
      <c r="Y349" s="77"/>
      <c r="Z349" s="89"/>
      <c r="AA349" s="80"/>
      <c r="AB349" s="80"/>
      <c r="AC349" s="89"/>
      <c r="AD349" s="78"/>
      <c r="AE349" s="89"/>
      <c r="AF349" s="123"/>
      <c r="AG349" s="89"/>
      <c r="AH349" s="89"/>
      <c r="AI349" s="89"/>
      <c r="AJ349" s="89"/>
      <c r="AK349" s="89"/>
      <c r="AL349" s="89"/>
    </row>
    <row r="350" spans="1:38" ht="252">
      <c r="A350" s="191"/>
      <c r="B350" s="191"/>
      <c r="C350" s="125">
        <v>347</v>
      </c>
      <c r="D350" s="131" t="s">
        <v>363</v>
      </c>
      <c r="E350" s="90" t="s">
        <v>64</v>
      </c>
      <c r="F350" s="90" t="s">
        <v>749</v>
      </c>
      <c r="G350" s="91" t="s">
        <v>798</v>
      </c>
      <c r="H350" s="92" t="s">
        <v>424</v>
      </c>
      <c r="I350" s="47">
        <v>30</v>
      </c>
      <c r="J350" s="47">
        <v>30</v>
      </c>
      <c r="K350" s="93">
        <v>247.9</v>
      </c>
      <c r="L350" s="86">
        <v>2</v>
      </c>
      <c r="M350" s="73">
        <f t="shared" si="10"/>
        <v>0</v>
      </c>
      <c r="N350" s="46" t="str">
        <f t="shared" si="11"/>
        <v>OK</v>
      </c>
      <c r="O350" s="99"/>
      <c r="P350" s="95">
        <v>2</v>
      </c>
      <c r="Q350" s="89"/>
      <c r="R350" s="89"/>
      <c r="S350" s="95"/>
      <c r="T350" s="95"/>
      <c r="U350" s="95"/>
      <c r="V350" s="89"/>
      <c r="W350" s="89"/>
      <c r="X350" s="115"/>
      <c r="Y350" s="77"/>
      <c r="Z350" s="89"/>
      <c r="AA350" s="80"/>
      <c r="AB350" s="80"/>
      <c r="AC350" s="89"/>
      <c r="AD350" s="78"/>
      <c r="AE350" s="89"/>
      <c r="AF350" s="123"/>
      <c r="AG350" s="89"/>
      <c r="AH350" s="89"/>
      <c r="AI350" s="89"/>
      <c r="AJ350" s="89"/>
      <c r="AK350" s="89"/>
      <c r="AL350" s="89"/>
    </row>
    <row r="351" spans="1:38" ht="78.75">
      <c r="A351" s="191"/>
      <c r="B351" s="191"/>
      <c r="C351" s="125">
        <v>348</v>
      </c>
      <c r="D351" s="131" t="s">
        <v>364</v>
      </c>
      <c r="E351" s="90" t="s">
        <v>64</v>
      </c>
      <c r="F351" s="90" t="s">
        <v>799</v>
      </c>
      <c r="G351" s="91" t="s">
        <v>800</v>
      </c>
      <c r="H351" s="92" t="s">
        <v>130</v>
      </c>
      <c r="I351" s="47">
        <v>30</v>
      </c>
      <c r="J351" s="47">
        <v>30</v>
      </c>
      <c r="K351" s="93">
        <v>50.35</v>
      </c>
      <c r="L351" s="86">
        <v>4</v>
      </c>
      <c r="M351" s="73">
        <f t="shared" si="10"/>
        <v>0</v>
      </c>
      <c r="N351" s="46" t="str">
        <f t="shared" si="11"/>
        <v>OK</v>
      </c>
      <c r="O351" s="99"/>
      <c r="P351" s="95">
        <v>4</v>
      </c>
      <c r="Q351" s="89"/>
      <c r="R351" s="89"/>
      <c r="S351" s="95"/>
      <c r="T351" s="95"/>
      <c r="U351" s="95"/>
      <c r="V351" s="89"/>
      <c r="W351" s="89"/>
      <c r="X351" s="115"/>
      <c r="Y351" s="77"/>
      <c r="Z351" s="89"/>
      <c r="AA351" s="80"/>
      <c r="AB351" s="80"/>
      <c r="AC351" s="89"/>
      <c r="AD351" s="89"/>
      <c r="AE351" s="89"/>
      <c r="AF351" s="123"/>
      <c r="AG351" s="89"/>
      <c r="AH351" s="89"/>
      <c r="AI351" s="89"/>
      <c r="AJ351" s="89"/>
      <c r="AK351" s="89"/>
      <c r="AL351" s="89"/>
    </row>
    <row r="352" spans="1:38" ht="47.25">
      <c r="A352" s="191"/>
      <c r="B352" s="191"/>
      <c r="C352" s="125">
        <v>349</v>
      </c>
      <c r="D352" s="131" t="s">
        <v>365</v>
      </c>
      <c r="E352" s="90" t="s">
        <v>64</v>
      </c>
      <c r="F352" s="90" t="s">
        <v>801</v>
      </c>
      <c r="G352" s="91" t="s">
        <v>802</v>
      </c>
      <c r="H352" s="92" t="s">
        <v>31</v>
      </c>
      <c r="I352" s="47">
        <v>30</v>
      </c>
      <c r="J352" s="47">
        <v>30</v>
      </c>
      <c r="K352" s="93">
        <v>12.9</v>
      </c>
      <c r="L352" s="86"/>
      <c r="M352" s="73">
        <f t="shared" si="10"/>
        <v>0</v>
      </c>
      <c r="N352" s="46" t="str">
        <f t="shared" si="11"/>
        <v>OK</v>
      </c>
      <c r="O352" s="99"/>
      <c r="P352" s="95"/>
      <c r="Q352" s="89"/>
      <c r="R352" s="89"/>
      <c r="S352" s="95"/>
      <c r="T352" s="95"/>
      <c r="U352" s="95"/>
      <c r="V352" s="89"/>
      <c r="W352" s="89"/>
      <c r="X352" s="115"/>
      <c r="Y352" s="77"/>
      <c r="Z352" s="89"/>
      <c r="AA352" s="80"/>
      <c r="AB352" s="80"/>
      <c r="AC352" s="89"/>
      <c r="AD352" s="89"/>
      <c r="AE352" s="89"/>
      <c r="AF352" s="123"/>
      <c r="AG352" s="89"/>
      <c r="AH352" s="89"/>
      <c r="AI352" s="89"/>
      <c r="AJ352" s="89"/>
      <c r="AK352" s="89"/>
      <c r="AL352" s="89"/>
    </row>
    <row r="353" spans="1:38" ht="31.5">
      <c r="A353" s="191"/>
      <c r="B353" s="191"/>
      <c r="C353" s="125">
        <v>350</v>
      </c>
      <c r="D353" s="131" t="s">
        <v>366</v>
      </c>
      <c r="E353" s="90" t="s">
        <v>64</v>
      </c>
      <c r="F353" s="90" t="s">
        <v>752</v>
      </c>
      <c r="G353" s="91" t="s">
        <v>803</v>
      </c>
      <c r="H353" s="92" t="s">
        <v>67</v>
      </c>
      <c r="I353" s="47">
        <v>30</v>
      </c>
      <c r="J353" s="47">
        <v>30</v>
      </c>
      <c r="K353" s="93">
        <v>2.0299999999999998</v>
      </c>
      <c r="L353" s="86"/>
      <c r="M353" s="73">
        <f t="shared" si="10"/>
        <v>0</v>
      </c>
      <c r="N353" s="46" t="str">
        <f t="shared" si="11"/>
        <v>OK</v>
      </c>
      <c r="O353" s="99"/>
      <c r="P353" s="95"/>
      <c r="Q353" s="89"/>
      <c r="R353" s="89"/>
      <c r="S353" s="95"/>
      <c r="T353" s="95"/>
      <c r="U353" s="95"/>
      <c r="V353" s="89"/>
      <c r="W353" s="89"/>
      <c r="X353" s="115"/>
      <c r="Y353" s="77"/>
      <c r="Z353" s="89"/>
      <c r="AA353" s="80"/>
      <c r="AB353" s="80"/>
      <c r="AC353" s="89"/>
      <c r="AD353" s="89"/>
      <c r="AE353" s="89"/>
      <c r="AF353" s="123"/>
      <c r="AG353" s="89"/>
      <c r="AH353" s="89"/>
      <c r="AI353" s="89"/>
      <c r="AJ353" s="89"/>
      <c r="AK353" s="89"/>
      <c r="AL353" s="89"/>
    </row>
    <row r="354" spans="1:38" ht="31.5">
      <c r="A354" s="191"/>
      <c r="B354" s="191"/>
      <c r="C354" s="125">
        <v>351</v>
      </c>
      <c r="D354" s="131" t="s">
        <v>367</v>
      </c>
      <c r="E354" s="90" t="s">
        <v>64</v>
      </c>
      <c r="F354" s="90" t="s">
        <v>752</v>
      </c>
      <c r="G354" s="91" t="s">
        <v>445</v>
      </c>
      <c r="H354" s="92" t="s">
        <v>67</v>
      </c>
      <c r="I354" s="47">
        <v>30</v>
      </c>
      <c r="J354" s="47">
        <v>30</v>
      </c>
      <c r="K354" s="93">
        <v>2.5499999999999998</v>
      </c>
      <c r="L354" s="86"/>
      <c r="M354" s="73">
        <f t="shared" si="10"/>
        <v>0</v>
      </c>
      <c r="N354" s="46" t="str">
        <f t="shared" si="11"/>
        <v>OK</v>
      </c>
      <c r="O354" s="99"/>
      <c r="P354" s="95"/>
      <c r="Q354" s="89"/>
      <c r="R354" s="89"/>
      <c r="S354" s="95"/>
      <c r="T354" s="95"/>
      <c r="U354" s="95"/>
      <c r="V354" s="89"/>
      <c r="W354" s="89"/>
      <c r="X354" s="115"/>
      <c r="Y354" s="77"/>
      <c r="Z354" s="89"/>
      <c r="AA354" s="80"/>
      <c r="AB354" s="80"/>
      <c r="AC354" s="89"/>
      <c r="AD354" s="89"/>
      <c r="AE354" s="89"/>
      <c r="AF354" s="123"/>
      <c r="AG354" s="89"/>
      <c r="AH354" s="89"/>
      <c r="AI354" s="89"/>
      <c r="AJ354" s="89"/>
      <c r="AK354" s="89"/>
      <c r="AL354" s="89"/>
    </row>
    <row r="355" spans="1:38" ht="31.5">
      <c r="A355" s="191"/>
      <c r="B355" s="191"/>
      <c r="C355" s="125">
        <v>352</v>
      </c>
      <c r="D355" s="131" t="s">
        <v>368</v>
      </c>
      <c r="E355" s="90" t="s">
        <v>64</v>
      </c>
      <c r="F355" s="90" t="s">
        <v>752</v>
      </c>
      <c r="G355" s="91" t="s">
        <v>804</v>
      </c>
      <c r="H355" s="92" t="s">
        <v>31</v>
      </c>
      <c r="I355" s="47">
        <v>30</v>
      </c>
      <c r="J355" s="47">
        <v>30</v>
      </c>
      <c r="K355" s="93">
        <v>2.16</v>
      </c>
      <c r="L355" s="86"/>
      <c r="M355" s="73">
        <f t="shared" si="10"/>
        <v>0</v>
      </c>
      <c r="N355" s="46" t="str">
        <f t="shared" si="11"/>
        <v>OK</v>
      </c>
      <c r="O355" s="99"/>
      <c r="P355" s="95"/>
      <c r="Q355" s="89"/>
      <c r="R355" s="89"/>
      <c r="S355" s="95"/>
      <c r="T355" s="95"/>
      <c r="U355" s="95"/>
      <c r="V355" s="89"/>
      <c r="W355" s="89"/>
      <c r="X355" s="115"/>
      <c r="Y355" s="77"/>
      <c r="Z355" s="89"/>
      <c r="AA355" s="80"/>
      <c r="AB355" s="80"/>
      <c r="AC355" s="89"/>
      <c r="AD355" s="89"/>
      <c r="AE355" s="89"/>
      <c r="AF355" s="123"/>
      <c r="AG355" s="89"/>
      <c r="AH355" s="89"/>
      <c r="AI355" s="89"/>
      <c r="AJ355" s="89"/>
      <c r="AK355" s="89"/>
      <c r="AL355" s="89"/>
    </row>
    <row r="356" spans="1:38" ht="220.5">
      <c r="A356" s="191"/>
      <c r="B356" s="191"/>
      <c r="C356" s="125">
        <v>353</v>
      </c>
      <c r="D356" s="131" t="s">
        <v>511</v>
      </c>
      <c r="E356" s="90" t="s">
        <v>64</v>
      </c>
      <c r="F356" s="90" t="s">
        <v>805</v>
      </c>
      <c r="G356" s="91" t="s">
        <v>806</v>
      </c>
      <c r="H356" s="92" t="s">
        <v>613</v>
      </c>
      <c r="I356" s="47">
        <v>30</v>
      </c>
      <c r="J356" s="47">
        <v>30</v>
      </c>
      <c r="K356" s="93">
        <v>184.85</v>
      </c>
      <c r="L356" s="86"/>
      <c r="M356" s="73">
        <f t="shared" si="10"/>
        <v>0</v>
      </c>
      <c r="N356" s="46" t="str">
        <f t="shared" si="11"/>
        <v>OK</v>
      </c>
      <c r="O356" s="99"/>
      <c r="P356" s="95"/>
      <c r="Q356" s="89"/>
      <c r="R356" s="89"/>
      <c r="S356" s="95"/>
      <c r="T356" s="95"/>
      <c r="U356" s="95"/>
      <c r="V356" s="89"/>
      <c r="W356" s="89"/>
      <c r="X356" s="115"/>
      <c r="Y356" s="77"/>
      <c r="Z356" s="89"/>
      <c r="AA356" s="80"/>
      <c r="AB356" s="80"/>
      <c r="AC356" s="89"/>
      <c r="AD356" s="89"/>
      <c r="AE356" s="89"/>
      <c r="AF356" s="123"/>
      <c r="AG356" s="89"/>
      <c r="AH356" s="89"/>
      <c r="AI356" s="89"/>
      <c r="AJ356" s="89"/>
      <c r="AK356" s="89"/>
      <c r="AL356" s="89"/>
    </row>
    <row r="357" spans="1:38" ht="126">
      <c r="A357" s="191"/>
      <c r="B357" s="191"/>
      <c r="C357" s="125">
        <v>354</v>
      </c>
      <c r="D357" s="131" t="s">
        <v>512</v>
      </c>
      <c r="E357" s="90" t="s">
        <v>64</v>
      </c>
      <c r="F357" s="90" t="s">
        <v>805</v>
      </c>
      <c r="G357" s="91" t="s">
        <v>807</v>
      </c>
      <c r="H357" s="92" t="s">
        <v>613</v>
      </c>
      <c r="I357" s="47">
        <v>30</v>
      </c>
      <c r="J357" s="47">
        <v>30</v>
      </c>
      <c r="K357" s="93">
        <v>110</v>
      </c>
      <c r="L357" s="86"/>
      <c r="M357" s="73">
        <f t="shared" si="10"/>
        <v>0</v>
      </c>
      <c r="N357" s="46" t="str">
        <f t="shared" si="11"/>
        <v>OK</v>
      </c>
      <c r="O357" s="99"/>
      <c r="P357" s="95"/>
      <c r="Q357" s="89"/>
      <c r="R357" s="89"/>
      <c r="S357" s="95"/>
      <c r="T357" s="95"/>
      <c r="U357" s="95"/>
      <c r="V357" s="89"/>
      <c r="W357" s="89"/>
      <c r="X357" s="115"/>
      <c r="Y357" s="77"/>
      <c r="Z357" s="89"/>
      <c r="AA357" s="80"/>
      <c r="AB357" s="80"/>
      <c r="AC357" s="89"/>
      <c r="AD357" s="89"/>
      <c r="AE357" s="89"/>
      <c r="AF357" s="123"/>
      <c r="AG357" s="89"/>
      <c r="AH357" s="89"/>
      <c r="AI357" s="89"/>
      <c r="AJ357" s="89"/>
      <c r="AK357" s="89"/>
      <c r="AL357" s="89"/>
    </row>
    <row r="358" spans="1:38" ht="31.5">
      <c r="A358" s="191"/>
      <c r="B358" s="191"/>
      <c r="C358" s="125">
        <v>355</v>
      </c>
      <c r="D358" s="131" t="s">
        <v>369</v>
      </c>
      <c r="E358" s="90" t="s">
        <v>64</v>
      </c>
      <c r="F358" s="90" t="s">
        <v>801</v>
      </c>
      <c r="G358" s="91" t="s">
        <v>808</v>
      </c>
      <c r="H358" s="92" t="s">
        <v>67</v>
      </c>
      <c r="I358" s="47">
        <v>30</v>
      </c>
      <c r="J358" s="47">
        <v>30</v>
      </c>
      <c r="K358" s="93">
        <v>5.31</v>
      </c>
      <c r="L358" s="86">
        <v>5</v>
      </c>
      <c r="M358" s="73">
        <f t="shared" si="10"/>
        <v>0</v>
      </c>
      <c r="N358" s="46" t="str">
        <f t="shared" si="11"/>
        <v>OK</v>
      </c>
      <c r="O358" s="99"/>
      <c r="P358" s="95">
        <v>5</v>
      </c>
      <c r="Q358" s="89"/>
      <c r="R358" s="89"/>
      <c r="S358" s="95"/>
      <c r="T358" s="95"/>
      <c r="U358" s="95"/>
      <c r="V358" s="89"/>
      <c r="W358" s="89"/>
      <c r="X358" s="115"/>
      <c r="Y358" s="77"/>
      <c r="Z358" s="89"/>
      <c r="AA358" s="80"/>
      <c r="AB358" s="80"/>
      <c r="AC358" s="89"/>
      <c r="AD358" s="89"/>
      <c r="AE358" s="89"/>
      <c r="AF358" s="123"/>
      <c r="AG358" s="89"/>
      <c r="AH358" s="89"/>
      <c r="AI358" s="89"/>
      <c r="AJ358" s="89"/>
      <c r="AK358" s="89"/>
      <c r="AL358" s="89"/>
    </row>
    <row r="359" spans="1:38" ht="47.25">
      <c r="A359" s="191"/>
      <c r="B359" s="191"/>
      <c r="C359" s="125">
        <v>356</v>
      </c>
      <c r="D359" s="131" t="s">
        <v>370</v>
      </c>
      <c r="E359" s="90" t="s">
        <v>64</v>
      </c>
      <c r="F359" s="90" t="s">
        <v>801</v>
      </c>
      <c r="G359" s="91" t="s">
        <v>809</v>
      </c>
      <c r="H359" s="92" t="s">
        <v>31</v>
      </c>
      <c r="I359" s="47">
        <v>30</v>
      </c>
      <c r="J359" s="47">
        <v>30</v>
      </c>
      <c r="K359" s="93">
        <v>5.44</v>
      </c>
      <c r="L359" s="86">
        <v>100</v>
      </c>
      <c r="M359" s="73">
        <f t="shared" si="10"/>
        <v>50</v>
      </c>
      <c r="N359" s="46" t="str">
        <f t="shared" si="11"/>
        <v>OK</v>
      </c>
      <c r="O359" s="87"/>
      <c r="P359" s="95">
        <v>50</v>
      </c>
      <c r="Q359" s="89"/>
      <c r="R359" s="89"/>
      <c r="S359" s="95"/>
      <c r="T359" s="95"/>
      <c r="U359" s="95"/>
      <c r="V359" s="89"/>
      <c r="W359" s="89"/>
      <c r="X359" s="115"/>
      <c r="Y359" s="77"/>
      <c r="Z359" s="89"/>
      <c r="AA359" s="80"/>
      <c r="AB359" s="80"/>
      <c r="AC359" s="89"/>
      <c r="AD359" s="89"/>
      <c r="AE359" s="89"/>
      <c r="AF359" s="123"/>
      <c r="AG359" s="89"/>
      <c r="AH359" s="89"/>
      <c r="AI359" s="89"/>
      <c r="AJ359" s="89"/>
      <c r="AK359" s="89"/>
      <c r="AL359" s="89"/>
    </row>
    <row r="360" spans="1:38" ht="47.25">
      <c r="A360" s="192"/>
      <c r="B360" s="192"/>
      <c r="C360" s="125">
        <v>357</v>
      </c>
      <c r="D360" s="131" t="s">
        <v>371</v>
      </c>
      <c r="E360" s="90" t="s">
        <v>64</v>
      </c>
      <c r="F360" s="90" t="s">
        <v>801</v>
      </c>
      <c r="G360" s="91" t="s">
        <v>810</v>
      </c>
      <c r="H360" s="92" t="s">
        <v>425</v>
      </c>
      <c r="I360" s="47">
        <v>30</v>
      </c>
      <c r="J360" s="47">
        <v>30</v>
      </c>
      <c r="K360" s="93">
        <v>6.35</v>
      </c>
      <c r="L360" s="86">
        <v>100</v>
      </c>
      <c r="M360" s="73">
        <f t="shared" si="10"/>
        <v>50</v>
      </c>
      <c r="N360" s="46" t="str">
        <f t="shared" si="11"/>
        <v>OK</v>
      </c>
      <c r="O360" s="87"/>
      <c r="P360" s="95">
        <v>50</v>
      </c>
      <c r="Q360" s="89"/>
      <c r="R360" s="89"/>
      <c r="S360" s="95"/>
      <c r="T360" s="95"/>
      <c r="U360" s="89"/>
      <c r="V360" s="89"/>
      <c r="W360" s="89"/>
      <c r="X360" s="115"/>
      <c r="Y360" s="77"/>
      <c r="Z360" s="89"/>
      <c r="AA360" s="80"/>
      <c r="AB360" s="80"/>
      <c r="AC360" s="89"/>
      <c r="AD360" s="89"/>
      <c r="AE360" s="89"/>
      <c r="AF360" s="123"/>
      <c r="AG360" s="89"/>
      <c r="AH360" s="89"/>
      <c r="AI360" s="89"/>
      <c r="AJ360" s="89"/>
      <c r="AK360" s="89"/>
      <c r="AL360" s="89"/>
    </row>
    <row r="361" spans="1:38" ht="173.25">
      <c r="A361" s="184" t="s">
        <v>513</v>
      </c>
      <c r="B361" s="184">
        <v>8</v>
      </c>
      <c r="C361" s="126">
        <v>358</v>
      </c>
      <c r="D361" s="132" t="s">
        <v>372</v>
      </c>
      <c r="E361" s="49" t="s">
        <v>66</v>
      </c>
      <c r="F361" s="49" t="s">
        <v>811</v>
      </c>
      <c r="G361" s="55" t="s">
        <v>811</v>
      </c>
      <c r="H361" s="57" t="s">
        <v>67</v>
      </c>
      <c r="I361" s="48">
        <v>30</v>
      </c>
      <c r="J361" s="48">
        <v>30</v>
      </c>
      <c r="K361" s="71">
        <v>40.31</v>
      </c>
      <c r="L361" s="86">
        <v>20</v>
      </c>
      <c r="M361" s="73">
        <f t="shared" si="10"/>
        <v>20</v>
      </c>
      <c r="N361" s="46" t="str">
        <f t="shared" si="11"/>
        <v>OK</v>
      </c>
      <c r="O361" s="99"/>
      <c r="P361" s="95"/>
      <c r="Q361" s="89"/>
      <c r="R361" s="89"/>
      <c r="S361" s="95"/>
      <c r="T361" s="95"/>
      <c r="U361" s="89"/>
      <c r="V361" s="89"/>
      <c r="W361" s="89"/>
      <c r="X361" s="115"/>
      <c r="Y361" s="77"/>
      <c r="Z361" s="89"/>
      <c r="AA361" s="80"/>
      <c r="AB361" s="80"/>
      <c r="AC361" s="89"/>
      <c r="AD361" s="89"/>
      <c r="AE361" s="89"/>
      <c r="AF361" s="123"/>
      <c r="AG361" s="89"/>
      <c r="AH361" s="89"/>
      <c r="AI361" s="89"/>
      <c r="AJ361" s="89"/>
      <c r="AK361" s="89"/>
      <c r="AL361" s="89"/>
    </row>
    <row r="362" spans="1:38" ht="47.25">
      <c r="A362" s="185"/>
      <c r="B362" s="185"/>
      <c r="C362" s="126">
        <v>359</v>
      </c>
      <c r="D362" s="132" t="s">
        <v>373</v>
      </c>
      <c r="E362" s="49" t="s">
        <v>64</v>
      </c>
      <c r="F362" s="49" t="s">
        <v>812</v>
      </c>
      <c r="G362" s="55" t="s">
        <v>812</v>
      </c>
      <c r="H362" s="57" t="s">
        <v>67</v>
      </c>
      <c r="I362" s="48">
        <v>30</v>
      </c>
      <c r="J362" s="48">
        <v>30</v>
      </c>
      <c r="K362" s="71">
        <v>10.96</v>
      </c>
      <c r="L362" s="86"/>
      <c r="M362" s="73">
        <f t="shared" si="10"/>
        <v>0</v>
      </c>
      <c r="N362" s="46" t="str">
        <f t="shared" si="11"/>
        <v>OK</v>
      </c>
      <c r="O362" s="99"/>
      <c r="P362" s="95"/>
      <c r="Q362" s="89"/>
      <c r="R362" s="89"/>
      <c r="S362" s="95"/>
      <c r="T362" s="95"/>
      <c r="U362" s="89"/>
      <c r="V362" s="89"/>
      <c r="W362" s="89"/>
      <c r="X362" s="87"/>
      <c r="Y362" s="77"/>
      <c r="Z362" s="89"/>
      <c r="AA362" s="80"/>
      <c r="AB362" s="80"/>
      <c r="AC362" s="89"/>
      <c r="AD362" s="89"/>
      <c r="AE362" s="89"/>
      <c r="AF362" s="123"/>
      <c r="AG362" s="89"/>
      <c r="AH362" s="89"/>
      <c r="AI362" s="89"/>
      <c r="AJ362" s="89"/>
      <c r="AK362" s="89"/>
      <c r="AL362" s="89"/>
    </row>
    <row r="363" spans="1:38" ht="47.25">
      <c r="A363" s="185"/>
      <c r="B363" s="185"/>
      <c r="C363" s="126">
        <v>360</v>
      </c>
      <c r="D363" s="132" t="s">
        <v>374</v>
      </c>
      <c r="E363" s="49" t="s">
        <v>64</v>
      </c>
      <c r="F363" s="49" t="s">
        <v>812</v>
      </c>
      <c r="G363" s="55" t="s">
        <v>812</v>
      </c>
      <c r="H363" s="57" t="s">
        <v>67</v>
      </c>
      <c r="I363" s="48">
        <v>30</v>
      </c>
      <c r="J363" s="48">
        <v>30</v>
      </c>
      <c r="K363" s="71">
        <v>7.61</v>
      </c>
      <c r="L363" s="86"/>
      <c r="M363" s="73">
        <f t="shared" si="10"/>
        <v>0</v>
      </c>
      <c r="N363" s="46" t="str">
        <f t="shared" si="11"/>
        <v>OK</v>
      </c>
      <c r="O363" s="99"/>
      <c r="P363" s="95"/>
      <c r="Q363" s="89"/>
      <c r="R363" s="89"/>
      <c r="S363" s="95"/>
      <c r="T363" s="95"/>
      <c r="U363" s="89"/>
      <c r="V363" s="89"/>
      <c r="W363" s="89"/>
      <c r="X363" s="87"/>
      <c r="Y363" s="77"/>
      <c r="Z363" s="89"/>
      <c r="AA363" s="80"/>
      <c r="AB363" s="80"/>
      <c r="AC363" s="89"/>
      <c r="AD363" s="89"/>
      <c r="AE363" s="89"/>
      <c r="AF363" s="123"/>
      <c r="AG363" s="89"/>
      <c r="AH363" s="89"/>
      <c r="AI363" s="89"/>
      <c r="AJ363" s="89"/>
      <c r="AK363" s="89"/>
      <c r="AL363" s="89"/>
    </row>
    <row r="364" spans="1:38" ht="63">
      <c r="A364" s="185"/>
      <c r="B364" s="185"/>
      <c r="C364" s="126">
        <v>361</v>
      </c>
      <c r="D364" s="132" t="s">
        <v>375</v>
      </c>
      <c r="E364" s="49" t="s">
        <v>64</v>
      </c>
      <c r="F364" s="49" t="s">
        <v>812</v>
      </c>
      <c r="G364" s="55" t="s">
        <v>812</v>
      </c>
      <c r="H364" s="57" t="s">
        <v>67</v>
      </c>
      <c r="I364" s="48">
        <v>30</v>
      </c>
      <c r="J364" s="48">
        <v>30</v>
      </c>
      <c r="K364" s="71">
        <v>10.3</v>
      </c>
      <c r="L364" s="86"/>
      <c r="M364" s="73">
        <f t="shared" si="10"/>
        <v>0</v>
      </c>
      <c r="N364" s="46" t="str">
        <f t="shared" si="11"/>
        <v>OK</v>
      </c>
      <c r="O364" s="99"/>
      <c r="P364" s="95"/>
      <c r="Q364" s="89"/>
      <c r="R364" s="89"/>
      <c r="S364" s="95"/>
      <c r="T364" s="95"/>
      <c r="U364" s="89"/>
      <c r="V364" s="89"/>
      <c r="W364" s="89"/>
      <c r="X364" s="87"/>
      <c r="Y364" s="77"/>
      <c r="Z364" s="89"/>
      <c r="AA364" s="80"/>
      <c r="AB364" s="80"/>
      <c r="AC364" s="89"/>
      <c r="AD364" s="89"/>
      <c r="AE364" s="89"/>
      <c r="AF364" s="123"/>
      <c r="AG364" s="89"/>
      <c r="AH364" s="89"/>
      <c r="AI364" s="89"/>
      <c r="AJ364" s="89"/>
      <c r="AK364" s="89"/>
      <c r="AL364" s="89"/>
    </row>
    <row r="365" spans="1:38" ht="63">
      <c r="A365" s="185"/>
      <c r="B365" s="185"/>
      <c r="C365" s="126">
        <v>362</v>
      </c>
      <c r="D365" s="132" t="s">
        <v>376</v>
      </c>
      <c r="E365" s="49" t="s">
        <v>64</v>
      </c>
      <c r="F365" s="49" t="s">
        <v>812</v>
      </c>
      <c r="G365" s="55" t="s">
        <v>812</v>
      </c>
      <c r="H365" s="57" t="s">
        <v>67</v>
      </c>
      <c r="I365" s="48">
        <v>30</v>
      </c>
      <c r="J365" s="48">
        <v>30</v>
      </c>
      <c r="K365" s="71">
        <v>10.3</v>
      </c>
      <c r="L365" s="86"/>
      <c r="M365" s="73">
        <f t="shared" si="10"/>
        <v>0</v>
      </c>
      <c r="N365" s="46" t="str">
        <f t="shared" si="11"/>
        <v>OK</v>
      </c>
      <c r="O365" s="99"/>
      <c r="P365" s="95"/>
      <c r="Q365" s="89"/>
      <c r="R365" s="89"/>
      <c r="S365" s="95"/>
      <c r="T365" s="95"/>
      <c r="U365" s="89"/>
      <c r="V365" s="89"/>
      <c r="W365" s="89"/>
      <c r="X365" s="115"/>
      <c r="Y365" s="77"/>
      <c r="Z365" s="89"/>
      <c r="AA365" s="80"/>
      <c r="AB365" s="80"/>
      <c r="AC365" s="89"/>
      <c r="AD365" s="89"/>
      <c r="AE365" s="89"/>
      <c r="AF365" s="123"/>
      <c r="AG365" s="89"/>
      <c r="AH365" s="89"/>
      <c r="AI365" s="89"/>
      <c r="AJ365" s="89"/>
      <c r="AK365" s="89"/>
      <c r="AL365" s="89"/>
    </row>
    <row r="366" spans="1:38" ht="47.25">
      <c r="A366" s="185"/>
      <c r="B366" s="185"/>
      <c r="C366" s="126">
        <v>363</v>
      </c>
      <c r="D366" s="132" t="s">
        <v>377</v>
      </c>
      <c r="E366" s="49" t="s">
        <v>64</v>
      </c>
      <c r="F366" s="49" t="s">
        <v>812</v>
      </c>
      <c r="G366" s="55" t="s">
        <v>812</v>
      </c>
      <c r="H366" s="57" t="s">
        <v>67</v>
      </c>
      <c r="I366" s="48">
        <v>30</v>
      </c>
      <c r="J366" s="48">
        <v>30</v>
      </c>
      <c r="K366" s="71">
        <v>11.46</v>
      </c>
      <c r="L366" s="86"/>
      <c r="M366" s="73">
        <f t="shared" si="10"/>
        <v>0</v>
      </c>
      <c r="N366" s="46" t="str">
        <f t="shared" si="11"/>
        <v>OK</v>
      </c>
      <c r="O366" s="99"/>
      <c r="P366" s="95"/>
      <c r="Q366" s="89"/>
      <c r="R366" s="89"/>
      <c r="S366" s="95"/>
      <c r="T366" s="95"/>
      <c r="U366" s="89"/>
      <c r="V366" s="89"/>
      <c r="W366" s="89"/>
      <c r="X366" s="115"/>
      <c r="Y366" s="77"/>
      <c r="Z366" s="89"/>
      <c r="AA366" s="80"/>
      <c r="AB366" s="80"/>
      <c r="AC366" s="89"/>
      <c r="AD366" s="89"/>
      <c r="AE366" s="89"/>
      <c r="AF366" s="123"/>
      <c r="AG366" s="89"/>
      <c r="AH366" s="89"/>
      <c r="AI366" s="89"/>
      <c r="AJ366" s="89"/>
      <c r="AK366" s="89"/>
      <c r="AL366" s="89"/>
    </row>
    <row r="367" spans="1:38" ht="31.5">
      <c r="A367" s="185"/>
      <c r="B367" s="185"/>
      <c r="C367" s="126">
        <v>364</v>
      </c>
      <c r="D367" s="132" t="s">
        <v>378</v>
      </c>
      <c r="E367" s="49" t="s">
        <v>64</v>
      </c>
      <c r="F367" s="49" t="s">
        <v>812</v>
      </c>
      <c r="G367" s="55" t="s">
        <v>812</v>
      </c>
      <c r="H367" s="57" t="s">
        <v>67</v>
      </c>
      <c r="I367" s="48">
        <v>30</v>
      </c>
      <c r="J367" s="48">
        <v>30</v>
      </c>
      <c r="K367" s="71">
        <v>7.43</v>
      </c>
      <c r="L367" s="86">
        <v>25</v>
      </c>
      <c r="M367" s="73">
        <f t="shared" si="10"/>
        <v>25</v>
      </c>
      <c r="N367" s="46" t="str">
        <f t="shared" si="11"/>
        <v>OK</v>
      </c>
      <c r="O367" s="99"/>
      <c r="P367" s="95"/>
      <c r="Q367" s="89"/>
      <c r="R367" s="89"/>
      <c r="S367" s="95"/>
      <c r="T367" s="95"/>
      <c r="U367" s="89"/>
      <c r="V367" s="89"/>
      <c r="W367" s="89"/>
      <c r="X367" s="115"/>
      <c r="Y367" s="77"/>
      <c r="Z367" s="89"/>
      <c r="AA367" s="80"/>
      <c r="AB367" s="80"/>
      <c r="AC367" s="89"/>
      <c r="AD367" s="89"/>
      <c r="AE367" s="89"/>
      <c r="AF367" s="123"/>
      <c r="AG367" s="89"/>
      <c r="AH367" s="89"/>
      <c r="AI367" s="89"/>
      <c r="AJ367" s="89"/>
      <c r="AK367" s="89"/>
      <c r="AL367" s="89"/>
    </row>
    <row r="368" spans="1:38" ht="31.5">
      <c r="A368" s="185"/>
      <c r="B368" s="185"/>
      <c r="C368" s="126">
        <v>365</v>
      </c>
      <c r="D368" s="132" t="s">
        <v>379</v>
      </c>
      <c r="E368" s="49" t="s">
        <v>64</v>
      </c>
      <c r="F368" s="49" t="s">
        <v>812</v>
      </c>
      <c r="G368" s="55" t="s">
        <v>812</v>
      </c>
      <c r="H368" s="57" t="s">
        <v>67</v>
      </c>
      <c r="I368" s="48">
        <v>30</v>
      </c>
      <c r="J368" s="48">
        <v>30</v>
      </c>
      <c r="K368" s="71">
        <v>7.86</v>
      </c>
      <c r="L368" s="86">
        <v>5</v>
      </c>
      <c r="M368" s="73">
        <f t="shared" si="10"/>
        <v>5</v>
      </c>
      <c r="N368" s="46" t="str">
        <f t="shared" si="11"/>
        <v>OK</v>
      </c>
      <c r="O368" s="99"/>
      <c r="P368" s="95"/>
      <c r="Q368" s="89"/>
      <c r="R368" s="89"/>
      <c r="S368" s="95"/>
      <c r="T368" s="95"/>
      <c r="U368" s="89"/>
      <c r="V368" s="89"/>
      <c r="W368" s="89"/>
      <c r="X368" s="115"/>
      <c r="Y368" s="77"/>
      <c r="Z368" s="89"/>
      <c r="AA368" s="80"/>
      <c r="AB368" s="80"/>
      <c r="AC368" s="89"/>
      <c r="AD368" s="89"/>
      <c r="AE368" s="89"/>
      <c r="AF368" s="123"/>
      <c r="AG368" s="89"/>
      <c r="AH368" s="89"/>
      <c r="AI368" s="89"/>
      <c r="AJ368" s="89"/>
      <c r="AK368" s="89"/>
      <c r="AL368" s="89"/>
    </row>
    <row r="369" spans="1:38" ht="15.75">
      <c r="A369" s="185"/>
      <c r="B369" s="185"/>
      <c r="C369" s="126">
        <v>366</v>
      </c>
      <c r="D369" s="132" t="s">
        <v>380</v>
      </c>
      <c r="E369" s="49" t="s">
        <v>64</v>
      </c>
      <c r="F369" s="49" t="s">
        <v>813</v>
      </c>
      <c r="G369" s="55" t="s">
        <v>813</v>
      </c>
      <c r="H369" s="57" t="s">
        <v>67</v>
      </c>
      <c r="I369" s="48">
        <v>30</v>
      </c>
      <c r="J369" s="48">
        <v>30</v>
      </c>
      <c r="K369" s="71">
        <v>25.08</v>
      </c>
      <c r="L369" s="86"/>
      <c r="M369" s="73">
        <f t="shared" si="10"/>
        <v>0</v>
      </c>
      <c r="N369" s="46" t="str">
        <f t="shared" si="11"/>
        <v>OK</v>
      </c>
      <c r="O369" s="99"/>
      <c r="P369" s="95"/>
      <c r="Q369" s="89"/>
      <c r="R369" s="89"/>
      <c r="S369" s="95"/>
      <c r="T369" s="95"/>
      <c r="U369" s="89"/>
      <c r="V369" s="89"/>
      <c r="W369" s="89"/>
      <c r="X369" s="115"/>
      <c r="Y369" s="77"/>
      <c r="Z369" s="89"/>
      <c r="AA369" s="80"/>
      <c r="AB369" s="80"/>
      <c r="AC369" s="89"/>
      <c r="AD369" s="89"/>
      <c r="AE369" s="89"/>
      <c r="AF369" s="123"/>
      <c r="AG369" s="89"/>
      <c r="AH369" s="89"/>
      <c r="AI369" s="89"/>
      <c r="AJ369" s="89"/>
      <c r="AK369" s="89"/>
      <c r="AL369" s="89"/>
    </row>
    <row r="370" spans="1:38" ht="15.75">
      <c r="A370" s="185"/>
      <c r="B370" s="185"/>
      <c r="C370" s="126">
        <v>367</v>
      </c>
      <c r="D370" s="132" t="s">
        <v>381</v>
      </c>
      <c r="E370" s="49" t="s">
        <v>64</v>
      </c>
      <c r="F370" s="49" t="s">
        <v>726</v>
      </c>
      <c r="G370" s="55" t="s">
        <v>726</v>
      </c>
      <c r="H370" s="57" t="s">
        <v>67</v>
      </c>
      <c r="I370" s="48">
        <v>30</v>
      </c>
      <c r="J370" s="48">
        <v>30</v>
      </c>
      <c r="K370" s="71">
        <v>4.25</v>
      </c>
      <c r="L370" s="86">
        <v>20</v>
      </c>
      <c r="M370" s="73">
        <f t="shared" si="10"/>
        <v>20</v>
      </c>
      <c r="N370" s="46" t="str">
        <f t="shared" si="11"/>
        <v>OK</v>
      </c>
      <c r="O370" s="99"/>
      <c r="P370" s="95"/>
      <c r="Q370" s="89"/>
      <c r="R370" s="89"/>
      <c r="S370" s="95"/>
      <c r="T370" s="95"/>
      <c r="U370" s="89"/>
      <c r="V370" s="89"/>
      <c r="W370" s="89"/>
      <c r="X370" s="115"/>
      <c r="Y370" s="77"/>
      <c r="Z370" s="89"/>
      <c r="AA370" s="80"/>
      <c r="AB370" s="80"/>
      <c r="AC370" s="89"/>
      <c r="AD370" s="89"/>
      <c r="AE370" s="89"/>
      <c r="AF370" s="123"/>
      <c r="AG370" s="89"/>
      <c r="AH370" s="89"/>
      <c r="AI370" s="89"/>
      <c r="AJ370" s="89"/>
      <c r="AK370" s="89"/>
      <c r="AL370" s="89"/>
    </row>
    <row r="371" spans="1:38" ht="15.75">
      <c r="A371" s="185"/>
      <c r="B371" s="185"/>
      <c r="C371" s="126">
        <v>368</v>
      </c>
      <c r="D371" s="132" t="s">
        <v>382</v>
      </c>
      <c r="E371" s="49" t="s">
        <v>64</v>
      </c>
      <c r="F371" s="49" t="s">
        <v>726</v>
      </c>
      <c r="G371" s="55" t="s">
        <v>726</v>
      </c>
      <c r="H371" s="57" t="s">
        <v>67</v>
      </c>
      <c r="I371" s="48">
        <v>30</v>
      </c>
      <c r="J371" s="48">
        <v>30</v>
      </c>
      <c r="K371" s="71">
        <v>4.43</v>
      </c>
      <c r="L371" s="86">
        <v>20</v>
      </c>
      <c r="M371" s="73">
        <f t="shared" si="10"/>
        <v>20</v>
      </c>
      <c r="N371" s="46" t="str">
        <f t="shared" si="11"/>
        <v>OK</v>
      </c>
      <c r="O371" s="99"/>
      <c r="P371" s="95"/>
      <c r="Q371" s="89"/>
      <c r="R371" s="89"/>
      <c r="S371" s="95"/>
      <c r="T371" s="95"/>
      <c r="U371" s="89"/>
      <c r="V371" s="89"/>
      <c r="W371" s="89"/>
      <c r="X371" s="115"/>
      <c r="Y371" s="77"/>
      <c r="Z371" s="89"/>
      <c r="AA371" s="80"/>
      <c r="AB371" s="80"/>
      <c r="AC371" s="89"/>
      <c r="AD371" s="89"/>
      <c r="AE371" s="89"/>
      <c r="AF371" s="123"/>
      <c r="AG371" s="89"/>
      <c r="AH371" s="89"/>
      <c r="AI371" s="89"/>
      <c r="AJ371" s="89"/>
      <c r="AK371" s="89"/>
      <c r="AL371" s="89"/>
    </row>
    <row r="372" spans="1:38" ht="15.75">
      <c r="A372" s="185"/>
      <c r="B372" s="185"/>
      <c r="C372" s="126">
        <v>369</v>
      </c>
      <c r="D372" s="132" t="s">
        <v>383</v>
      </c>
      <c r="E372" s="49" t="s">
        <v>64</v>
      </c>
      <c r="F372" s="49" t="s">
        <v>726</v>
      </c>
      <c r="G372" s="55" t="s">
        <v>726</v>
      </c>
      <c r="H372" s="57" t="s">
        <v>67</v>
      </c>
      <c r="I372" s="48">
        <v>30</v>
      </c>
      <c r="J372" s="48">
        <v>30</v>
      </c>
      <c r="K372" s="71">
        <v>4.7</v>
      </c>
      <c r="L372" s="86">
        <v>20</v>
      </c>
      <c r="M372" s="73">
        <f t="shared" si="10"/>
        <v>20</v>
      </c>
      <c r="N372" s="46" t="str">
        <f t="shared" si="11"/>
        <v>OK</v>
      </c>
      <c r="O372" s="99"/>
      <c r="P372" s="95"/>
      <c r="Q372" s="89"/>
      <c r="R372" s="89"/>
      <c r="S372" s="95"/>
      <c r="T372" s="95"/>
      <c r="U372" s="89"/>
      <c r="V372" s="89"/>
      <c r="W372" s="89"/>
      <c r="X372" s="115"/>
      <c r="Y372" s="77"/>
      <c r="Z372" s="89"/>
      <c r="AA372" s="80"/>
      <c r="AB372" s="80"/>
      <c r="AC372" s="89"/>
      <c r="AD372" s="89"/>
      <c r="AE372" s="89"/>
      <c r="AF372" s="123"/>
      <c r="AG372" s="89"/>
      <c r="AH372" s="89"/>
      <c r="AI372" s="89"/>
      <c r="AJ372" s="89"/>
      <c r="AK372" s="89"/>
      <c r="AL372" s="89"/>
    </row>
    <row r="373" spans="1:38" ht="15.75">
      <c r="A373" s="185"/>
      <c r="B373" s="185"/>
      <c r="C373" s="126">
        <v>370</v>
      </c>
      <c r="D373" s="132" t="s">
        <v>384</v>
      </c>
      <c r="E373" s="49" t="s">
        <v>64</v>
      </c>
      <c r="F373" s="49" t="s">
        <v>726</v>
      </c>
      <c r="G373" s="55" t="s">
        <v>726</v>
      </c>
      <c r="H373" s="57" t="s">
        <v>67</v>
      </c>
      <c r="I373" s="48">
        <v>30</v>
      </c>
      <c r="J373" s="48">
        <v>30</v>
      </c>
      <c r="K373" s="71">
        <v>5.33</v>
      </c>
      <c r="L373" s="86">
        <v>20</v>
      </c>
      <c r="M373" s="73">
        <f t="shared" si="10"/>
        <v>20</v>
      </c>
      <c r="N373" s="46" t="str">
        <f t="shared" si="11"/>
        <v>OK</v>
      </c>
      <c r="O373" s="99"/>
      <c r="P373" s="95"/>
      <c r="Q373" s="89"/>
      <c r="R373" s="89"/>
      <c r="S373" s="95"/>
      <c r="T373" s="95"/>
      <c r="U373" s="89"/>
      <c r="V373" s="89"/>
      <c r="W373" s="89"/>
      <c r="X373" s="115"/>
      <c r="Y373" s="77"/>
      <c r="Z373" s="89"/>
      <c r="AA373" s="80"/>
      <c r="AB373" s="80"/>
      <c r="AC373" s="89"/>
      <c r="AD373" s="89"/>
      <c r="AE373" s="89"/>
      <c r="AF373" s="123"/>
      <c r="AG373" s="89"/>
      <c r="AH373" s="89"/>
      <c r="AI373" s="89"/>
      <c r="AJ373" s="89"/>
      <c r="AK373" s="89"/>
      <c r="AL373" s="89"/>
    </row>
    <row r="374" spans="1:38" ht="31.5">
      <c r="A374" s="185"/>
      <c r="B374" s="185"/>
      <c r="C374" s="126">
        <v>371</v>
      </c>
      <c r="D374" s="132" t="s">
        <v>514</v>
      </c>
      <c r="E374" s="49" t="s">
        <v>64</v>
      </c>
      <c r="F374" s="49" t="s">
        <v>814</v>
      </c>
      <c r="G374" s="55" t="s">
        <v>814</v>
      </c>
      <c r="H374" s="57" t="s">
        <v>67</v>
      </c>
      <c r="I374" s="48">
        <v>30</v>
      </c>
      <c r="J374" s="48">
        <v>30</v>
      </c>
      <c r="K374" s="71">
        <v>46.58</v>
      </c>
      <c r="L374" s="86"/>
      <c r="M374" s="73">
        <f t="shared" si="10"/>
        <v>0</v>
      </c>
      <c r="N374" s="46" t="str">
        <f t="shared" si="11"/>
        <v>OK</v>
      </c>
      <c r="O374" s="99"/>
      <c r="P374" s="95"/>
      <c r="Q374" s="89"/>
      <c r="R374" s="89"/>
      <c r="S374" s="95"/>
      <c r="T374" s="95"/>
      <c r="U374" s="89"/>
      <c r="V374" s="89"/>
      <c r="W374" s="89"/>
      <c r="X374" s="115"/>
      <c r="Y374" s="77"/>
      <c r="Z374" s="89"/>
      <c r="AA374" s="80"/>
      <c r="AB374" s="80"/>
      <c r="AC374" s="89"/>
      <c r="AD374" s="89"/>
      <c r="AE374" s="89"/>
      <c r="AF374" s="123"/>
      <c r="AG374" s="89"/>
      <c r="AH374" s="89"/>
      <c r="AI374" s="89"/>
      <c r="AJ374" s="89"/>
      <c r="AK374" s="89"/>
      <c r="AL374" s="89"/>
    </row>
    <row r="375" spans="1:38" ht="31.5">
      <c r="A375" s="185"/>
      <c r="B375" s="185"/>
      <c r="C375" s="126">
        <v>372</v>
      </c>
      <c r="D375" s="132" t="s">
        <v>385</v>
      </c>
      <c r="E375" s="49" t="s">
        <v>64</v>
      </c>
      <c r="F375" s="49" t="s">
        <v>812</v>
      </c>
      <c r="G375" s="55" t="s">
        <v>812</v>
      </c>
      <c r="H375" s="57" t="s">
        <v>67</v>
      </c>
      <c r="I375" s="48">
        <v>30</v>
      </c>
      <c r="J375" s="48">
        <v>30</v>
      </c>
      <c r="K375" s="71">
        <v>7.61</v>
      </c>
      <c r="L375" s="86">
        <v>20</v>
      </c>
      <c r="M375" s="73">
        <f t="shared" si="10"/>
        <v>20</v>
      </c>
      <c r="N375" s="46" t="str">
        <f t="shared" si="11"/>
        <v>OK</v>
      </c>
      <c r="O375" s="99"/>
      <c r="P375" s="95"/>
      <c r="Q375" s="89"/>
      <c r="R375" s="89"/>
      <c r="S375" s="95"/>
      <c r="T375" s="95"/>
      <c r="U375" s="89"/>
      <c r="V375" s="89"/>
      <c r="W375" s="89"/>
      <c r="X375" s="115"/>
      <c r="Y375" s="77"/>
      <c r="Z375" s="89"/>
      <c r="AA375" s="80"/>
      <c r="AB375" s="80"/>
      <c r="AC375" s="89"/>
      <c r="AD375" s="89"/>
      <c r="AE375" s="89"/>
      <c r="AF375" s="123"/>
      <c r="AG375" s="89"/>
      <c r="AH375" s="89"/>
      <c r="AI375" s="89"/>
      <c r="AJ375" s="89"/>
      <c r="AK375" s="89"/>
      <c r="AL375" s="89"/>
    </row>
    <row r="376" spans="1:38" ht="15.75">
      <c r="A376" s="185"/>
      <c r="B376" s="185"/>
      <c r="C376" s="126">
        <v>373</v>
      </c>
      <c r="D376" s="132" t="s">
        <v>53</v>
      </c>
      <c r="E376" s="49" t="s">
        <v>64</v>
      </c>
      <c r="F376" s="49" t="s">
        <v>737</v>
      </c>
      <c r="G376" s="55" t="s">
        <v>737</v>
      </c>
      <c r="H376" s="57" t="s">
        <v>67</v>
      </c>
      <c r="I376" s="48">
        <v>30</v>
      </c>
      <c r="J376" s="48">
        <v>30</v>
      </c>
      <c r="K376" s="71">
        <v>53.75</v>
      </c>
      <c r="L376" s="86"/>
      <c r="M376" s="73">
        <f t="shared" si="10"/>
        <v>0</v>
      </c>
      <c r="N376" s="46" t="str">
        <f t="shared" si="11"/>
        <v>OK</v>
      </c>
      <c r="O376" s="99"/>
      <c r="P376" s="95"/>
      <c r="Q376" s="89"/>
      <c r="R376" s="89"/>
      <c r="S376" s="95"/>
      <c r="T376" s="95"/>
      <c r="U376" s="89"/>
      <c r="V376" s="89"/>
      <c r="W376" s="89"/>
      <c r="X376" s="115"/>
      <c r="Y376" s="77"/>
      <c r="Z376" s="89"/>
      <c r="AA376" s="80"/>
      <c r="AB376" s="80"/>
      <c r="AC376" s="89"/>
      <c r="AD376" s="89"/>
      <c r="AE376" s="89"/>
      <c r="AF376" s="123"/>
      <c r="AG376" s="89"/>
      <c r="AH376" s="89"/>
      <c r="AI376" s="89"/>
      <c r="AJ376" s="89"/>
      <c r="AK376" s="89"/>
      <c r="AL376" s="89"/>
    </row>
    <row r="377" spans="1:38" ht="47.25">
      <c r="A377" s="185"/>
      <c r="B377" s="185"/>
      <c r="C377" s="126">
        <v>374</v>
      </c>
      <c r="D377" s="132" t="s">
        <v>386</v>
      </c>
      <c r="E377" s="49" t="s">
        <v>64</v>
      </c>
      <c r="F377" s="49" t="s">
        <v>814</v>
      </c>
      <c r="G377" s="55" t="s">
        <v>814</v>
      </c>
      <c r="H377" s="57" t="s">
        <v>70</v>
      </c>
      <c r="I377" s="48">
        <v>30</v>
      </c>
      <c r="J377" s="48">
        <v>30</v>
      </c>
      <c r="K377" s="71">
        <v>29.56</v>
      </c>
      <c r="L377" s="86">
        <v>2</v>
      </c>
      <c r="M377" s="73">
        <f t="shared" si="10"/>
        <v>2</v>
      </c>
      <c r="N377" s="46" t="str">
        <f t="shared" si="11"/>
        <v>OK</v>
      </c>
      <c r="O377" s="99"/>
      <c r="P377" s="95"/>
      <c r="Q377" s="89"/>
      <c r="R377" s="89"/>
      <c r="S377" s="95"/>
      <c r="T377" s="95"/>
      <c r="U377" s="89"/>
      <c r="V377" s="89"/>
      <c r="W377" s="89"/>
      <c r="X377" s="115"/>
      <c r="Y377" s="77"/>
      <c r="Z377" s="89"/>
      <c r="AA377" s="80"/>
      <c r="AB377" s="80"/>
      <c r="AC377" s="89"/>
      <c r="AD377" s="89"/>
      <c r="AE377" s="89"/>
      <c r="AF377" s="123"/>
      <c r="AG377" s="89"/>
      <c r="AH377" s="89"/>
      <c r="AI377" s="89"/>
      <c r="AJ377" s="89"/>
      <c r="AK377" s="89"/>
      <c r="AL377" s="89"/>
    </row>
    <row r="378" spans="1:38" ht="31.5">
      <c r="A378" s="185"/>
      <c r="B378" s="185"/>
      <c r="C378" s="126">
        <v>375</v>
      </c>
      <c r="D378" s="132" t="s">
        <v>387</v>
      </c>
      <c r="E378" s="49" t="s">
        <v>64</v>
      </c>
      <c r="F378" s="49" t="s">
        <v>814</v>
      </c>
      <c r="G378" s="55" t="s">
        <v>814</v>
      </c>
      <c r="H378" s="57" t="s">
        <v>31</v>
      </c>
      <c r="I378" s="48">
        <v>30</v>
      </c>
      <c r="J378" s="48">
        <v>30</v>
      </c>
      <c r="K378" s="71">
        <v>16.12</v>
      </c>
      <c r="L378" s="86">
        <v>4</v>
      </c>
      <c r="M378" s="73">
        <f t="shared" si="10"/>
        <v>4</v>
      </c>
      <c r="N378" s="46" t="str">
        <f t="shared" si="11"/>
        <v>OK</v>
      </c>
      <c r="O378" s="99"/>
      <c r="P378" s="95"/>
      <c r="Q378" s="89"/>
      <c r="R378" s="89"/>
      <c r="S378" s="95"/>
      <c r="T378" s="95"/>
      <c r="U378" s="89"/>
      <c r="V378" s="89"/>
      <c r="W378" s="89"/>
      <c r="X378" s="115"/>
      <c r="Y378" s="77"/>
      <c r="Z378" s="89"/>
      <c r="AA378" s="80"/>
      <c r="AB378" s="80"/>
      <c r="AC378" s="89"/>
      <c r="AD378" s="89"/>
      <c r="AE378" s="89"/>
      <c r="AF378" s="123"/>
      <c r="AG378" s="89"/>
      <c r="AH378" s="89"/>
      <c r="AI378" s="89"/>
      <c r="AJ378" s="89"/>
      <c r="AK378" s="89"/>
      <c r="AL378" s="89"/>
    </row>
    <row r="379" spans="1:38" ht="31.5">
      <c r="A379" s="185"/>
      <c r="B379" s="185"/>
      <c r="C379" s="126">
        <v>376</v>
      </c>
      <c r="D379" s="132" t="s">
        <v>388</v>
      </c>
      <c r="E379" s="49" t="s">
        <v>64</v>
      </c>
      <c r="F379" s="49" t="s">
        <v>814</v>
      </c>
      <c r="G379" s="55" t="s">
        <v>814</v>
      </c>
      <c r="H379" s="57" t="s">
        <v>31</v>
      </c>
      <c r="I379" s="48">
        <v>30</v>
      </c>
      <c r="J379" s="48">
        <v>30</v>
      </c>
      <c r="K379" s="71">
        <v>22.17</v>
      </c>
      <c r="L379" s="86">
        <v>4</v>
      </c>
      <c r="M379" s="73">
        <f t="shared" si="10"/>
        <v>4</v>
      </c>
      <c r="N379" s="46" t="str">
        <f t="shared" si="11"/>
        <v>OK</v>
      </c>
      <c r="O379" s="99"/>
      <c r="P379" s="95"/>
      <c r="Q379" s="89"/>
      <c r="R379" s="89"/>
      <c r="S379" s="95"/>
      <c r="T379" s="95"/>
      <c r="U379" s="89"/>
      <c r="V379" s="89"/>
      <c r="W379" s="89"/>
      <c r="X379" s="115"/>
      <c r="Y379" s="77"/>
      <c r="Z379" s="89"/>
      <c r="AA379" s="80"/>
      <c r="AB379" s="80"/>
      <c r="AC379" s="89"/>
      <c r="AD379" s="89"/>
      <c r="AE379" s="89"/>
      <c r="AF379" s="123"/>
      <c r="AG379" s="89"/>
      <c r="AH379" s="89"/>
      <c r="AI379" s="89"/>
      <c r="AJ379" s="89"/>
      <c r="AK379" s="89"/>
      <c r="AL379" s="89"/>
    </row>
    <row r="380" spans="1:38" ht="31.5">
      <c r="A380" s="185"/>
      <c r="B380" s="185"/>
      <c r="C380" s="126">
        <v>377</v>
      </c>
      <c r="D380" s="132" t="s">
        <v>389</v>
      </c>
      <c r="E380" s="49" t="s">
        <v>64</v>
      </c>
      <c r="F380" s="49" t="s">
        <v>814</v>
      </c>
      <c r="G380" s="55" t="s">
        <v>814</v>
      </c>
      <c r="H380" s="57" t="s">
        <v>31</v>
      </c>
      <c r="I380" s="48">
        <v>30</v>
      </c>
      <c r="J380" s="48">
        <v>30</v>
      </c>
      <c r="K380" s="71">
        <v>19.71</v>
      </c>
      <c r="L380" s="86">
        <v>4</v>
      </c>
      <c r="M380" s="73">
        <f t="shared" si="10"/>
        <v>4</v>
      </c>
      <c r="N380" s="46" t="str">
        <f t="shared" si="11"/>
        <v>OK</v>
      </c>
      <c r="O380" s="99"/>
      <c r="P380" s="95"/>
      <c r="Q380" s="89"/>
      <c r="R380" s="89"/>
      <c r="S380" s="95"/>
      <c r="T380" s="95"/>
      <c r="U380" s="89"/>
      <c r="V380" s="89"/>
      <c r="W380" s="89"/>
      <c r="X380" s="115"/>
      <c r="Y380" s="77"/>
      <c r="Z380" s="89"/>
      <c r="AA380" s="80"/>
      <c r="AB380" s="80"/>
      <c r="AC380" s="89"/>
      <c r="AD380" s="89"/>
      <c r="AE380" s="89"/>
      <c r="AF380" s="123"/>
      <c r="AG380" s="89"/>
      <c r="AH380" s="89"/>
      <c r="AI380" s="89"/>
      <c r="AJ380" s="89"/>
      <c r="AK380" s="89"/>
      <c r="AL380" s="89"/>
    </row>
    <row r="381" spans="1:38" ht="31.5">
      <c r="A381" s="185"/>
      <c r="B381" s="185"/>
      <c r="C381" s="126">
        <v>378</v>
      </c>
      <c r="D381" s="132" t="s">
        <v>390</v>
      </c>
      <c r="E381" s="49" t="s">
        <v>65</v>
      </c>
      <c r="F381" s="49" t="s">
        <v>814</v>
      </c>
      <c r="G381" s="55" t="s">
        <v>814</v>
      </c>
      <c r="H381" s="57" t="s">
        <v>31</v>
      </c>
      <c r="I381" s="48">
        <v>30</v>
      </c>
      <c r="J381" s="48">
        <v>30</v>
      </c>
      <c r="K381" s="71">
        <v>26.43</v>
      </c>
      <c r="L381" s="86">
        <v>4</v>
      </c>
      <c r="M381" s="73">
        <f t="shared" si="10"/>
        <v>4</v>
      </c>
      <c r="N381" s="46" t="str">
        <f t="shared" si="11"/>
        <v>OK</v>
      </c>
      <c r="O381" s="99"/>
      <c r="P381" s="95"/>
      <c r="Q381" s="89"/>
      <c r="R381" s="89"/>
      <c r="S381" s="95"/>
      <c r="T381" s="95"/>
      <c r="U381" s="89"/>
      <c r="V381" s="89"/>
      <c r="W381" s="89"/>
      <c r="X381" s="115"/>
      <c r="Y381" s="77"/>
      <c r="Z381" s="89"/>
      <c r="AA381" s="80"/>
      <c r="AB381" s="80"/>
      <c r="AC381" s="89"/>
      <c r="AD381" s="89"/>
      <c r="AE381" s="89"/>
      <c r="AF381" s="123"/>
      <c r="AG381" s="89"/>
      <c r="AH381" s="89"/>
      <c r="AI381" s="89"/>
      <c r="AJ381" s="89"/>
      <c r="AK381" s="89"/>
      <c r="AL381" s="89"/>
    </row>
    <row r="382" spans="1:38" ht="31.5">
      <c r="A382" s="185"/>
      <c r="B382" s="185"/>
      <c r="C382" s="126">
        <v>379</v>
      </c>
      <c r="D382" s="132" t="s">
        <v>391</v>
      </c>
      <c r="E382" s="49" t="s">
        <v>64</v>
      </c>
      <c r="F382" s="49" t="s">
        <v>814</v>
      </c>
      <c r="G382" s="55" t="s">
        <v>814</v>
      </c>
      <c r="H382" s="57" t="s">
        <v>67</v>
      </c>
      <c r="I382" s="48">
        <v>30</v>
      </c>
      <c r="J382" s="48">
        <v>30</v>
      </c>
      <c r="K382" s="71">
        <v>25.53</v>
      </c>
      <c r="L382" s="86"/>
      <c r="M382" s="73">
        <f t="shared" si="10"/>
        <v>0</v>
      </c>
      <c r="N382" s="46" t="str">
        <f t="shared" si="11"/>
        <v>OK</v>
      </c>
      <c r="O382" s="99"/>
      <c r="P382" s="95"/>
      <c r="Q382" s="89"/>
      <c r="R382" s="89"/>
      <c r="S382" s="95"/>
      <c r="T382" s="95"/>
      <c r="U382" s="89"/>
      <c r="V382" s="89"/>
      <c r="W382" s="89"/>
      <c r="X382" s="115"/>
      <c r="Y382" s="77"/>
      <c r="Z382" s="89"/>
      <c r="AA382" s="80"/>
      <c r="AB382" s="80"/>
      <c r="AC382" s="89"/>
      <c r="AD382" s="89"/>
      <c r="AE382" s="89"/>
      <c r="AF382" s="123"/>
      <c r="AG382" s="89"/>
      <c r="AH382" s="89"/>
      <c r="AI382" s="89"/>
      <c r="AJ382" s="89"/>
      <c r="AK382" s="89"/>
      <c r="AL382" s="89"/>
    </row>
    <row r="383" spans="1:38" ht="31.5">
      <c r="A383" s="185"/>
      <c r="B383" s="185"/>
      <c r="C383" s="126">
        <v>380</v>
      </c>
      <c r="D383" s="132" t="s">
        <v>392</v>
      </c>
      <c r="E383" s="49" t="s">
        <v>64</v>
      </c>
      <c r="F383" s="49" t="s">
        <v>814</v>
      </c>
      <c r="G383" s="55" t="s">
        <v>814</v>
      </c>
      <c r="H383" s="57" t="s">
        <v>67</v>
      </c>
      <c r="I383" s="48">
        <v>30</v>
      </c>
      <c r="J383" s="48">
        <v>30</v>
      </c>
      <c r="K383" s="71">
        <v>6.27</v>
      </c>
      <c r="L383" s="86">
        <v>20</v>
      </c>
      <c r="M383" s="73">
        <f t="shared" si="10"/>
        <v>20</v>
      </c>
      <c r="N383" s="46" t="str">
        <f t="shared" si="11"/>
        <v>OK</v>
      </c>
      <c r="O383" s="99"/>
      <c r="P383" s="95"/>
      <c r="Q383" s="89"/>
      <c r="R383" s="89"/>
      <c r="S383" s="95"/>
      <c r="T383" s="95"/>
      <c r="U383" s="89"/>
      <c r="V383" s="89"/>
      <c r="W383" s="89"/>
      <c r="X383" s="115"/>
      <c r="Y383" s="77"/>
      <c r="Z383" s="89"/>
      <c r="AA383" s="80"/>
      <c r="AB383" s="80"/>
      <c r="AC383" s="89"/>
      <c r="AD383" s="89"/>
      <c r="AE383" s="89"/>
      <c r="AF383" s="123"/>
      <c r="AG383" s="89"/>
      <c r="AH383" s="89"/>
      <c r="AI383" s="89"/>
      <c r="AJ383" s="89"/>
      <c r="AK383" s="89"/>
      <c r="AL383" s="89"/>
    </row>
    <row r="384" spans="1:38" ht="31.5">
      <c r="A384" s="185"/>
      <c r="B384" s="185"/>
      <c r="C384" s="126">
        <v>381</v>
      </c>
      <c r="D384" s="132" t="s">
        <v>393</v>
      </c>
      <c r="E384" s="49" t="s">
        <v>64</v>
      </c>
      <c r="F384" s="49" t="s">
        <v>814</v>
      </c>
      <c r="G384" s="55" t="s">
        <v>814</v>
      </c>
      <c r="H384" s="57" t="s">
        <v>31</v>
      </c>
      <c r="I384" s="48">
        <v>30</v>
      </c>
      <c r="J384" s="48">
        <v>30</v>
      </c>
      <c r="K384" s="71">
        <v>22.39</v>
      </c>
      <c r="L384" s="86"/>
      <c r="M384" s="73">
        <f t="shared" si="10"/>
        <v>0</v>
      </c>
      <c r="N384" s="46" t="str">
        <f t="shared" si="11"/>
        <v>OK</v>
      </c>
      <c r="O384" s="99"/>
      <c r="P384" s="95"/>
      <c r="Q384" s="89"/>
      <c r="R384" s="89"/>
      <c r="S384" s="95"/>
      <c r="T384" s="95"/>
      <c r="U384" s="89"/>
      <c r="V384" s="89"/>
      <c r="W384" s="89"/>
      <c r="X384" s="115"/>
      <c r="Y384" s="77"/>
      <c r="Z384" s="89"/>
      <c r="AA384" s="80"/>
      <c r="AB384" s="80"/>
      <c r="AC384" s="89"/>
      <c r="AD384" s="89"/>
      <c r="AE384" s="89"/>
      <c r="AF384" s="123"/>
      <c r="AG384" s="89"/>
      <c r="AH384" s="89"/>
      <c r="AI384" s="89"/>
      <c r="AJ384" s="89"/>
      <c r="AK384" s="89"/>
      <c r="AL384" s="89"/>
    </row>
    <row r="385" spans="1:38" ht="31.5">
      <c r="A385" s="185"/>
      <c r="B385" s="185"/>
      <c r="C385" s="126">
        <v>382</v>
      </c>
      <c r="D385" s="132" t="s">
        <v>394</v>
      </c>
      <c r="E385" s="49" t="s">
        <v>64</v>
      </c>
      <c r="F385" s="49" t="s">
        <v>814</v>
      </c>
      <c r="G385" s="55" t="s">
        <v>814</v>
      </c>
      <c r="H385" s="57" t="s">
        <v>31</v>
      </c>
      <c r="I385" s="48">
        <v>30</v>
      </c>
      <c r="J385" s="48">
        <v>30</v>
      </c>
      <c r="K385" s="71">
        <v>28.66</v>
      </c>
      <c r="L385" s="86"/>
      <c r="M385" s="73">
        <f t="shared" si="10"/>
        <v>0</v>
      </c>
      <c r="N385" s="46" t="str">
        <f t="shared" si="11"/>
        <v>OK</v>
      </c>
      <c r="O385" s="99"/>
      <c r="P385" s="95"/>
      <c r="Q385" s="89"/>
      <c r="R385" s="89"/>
      <c r="S385" s="95"/>
      <c r="T385" s="95"/>
      <c r="U385" s="89"/>
      <c r="V385" s="89"/>
      <c r="W385" s="89"/>
      <c r="X385" s="115"/>
      <c r="Y385" s="77"/>
      <c r="Z385" s="89"/>
      <c r="AA385" s="80"/>
      <c r="AB385" s="80"/>
      <c r="AC385" s="89"/>
      <c r="AD385" s="89"/>
      <c r="AE385" s="89"/>
      <c r="AF385" s="123"/>
      <c r="AG385" s="89"/>
      <c r="AH385" s="89"/>
      <c r="AI385" s="89"/>
      <c r="AJ385" s="89"/>
      <c r="AK385" s="89"/>
      <c r="AL385" s="89"/>
    </row>
    <row r="386" spans="1:38" ht="31.5">
      <c r="A386" s="185"/>
      <c r="B386" s="185"/>
      <c r="C386" s="126">
        <v>383</v>
      </c>
      <c r="D386" s="132" t="s">
        <v>395</v>
      </c>
      <c r="E386" s="49" t="s">
        <v>64</v>
      </c>
      <c r="F386" s="49" t="s">
        <v>814</v>
      </c>
      <c r="G386" s="55" t="s">
        <v>814</v>
      </c>
      <c r="H386" s="57" t="s">
        <v>31</v>
      </c>
      <c r="I386" s="48">
        <v>30</v>
      </c>
      <c r="J386" s="48">
        <v>30</v>
      </c>
      <c r="K386" s="71">
        <v>28.66</v>
      </c>
      <c r="L386" s="86"/>
      <c r="M386" s="73">
        <f t="shared" si="10"/>
        <v>0</v>
      </c>
      <c r="N386" s="46" t="str">
        <f t="shared" si="11"/>
        <v>OK</v>
      </c>
      <c r="O386" s="99"/>
      <c r="P386" s="95"/>
      <c r="Q386" s="89"/>
      <c r="R386" s="89"/>
      <c r="S386" s="95"/>
      <c r="T386" s="95"/>
      <c r="U386" s="89"/>
      <c r="V386" s="89"/>
      <c r="W386" s="89"/>
      <c r="X386" s="115"/>
      <c r="Y386" s="77"/>
      <c r="Z386" s="89"/>
      <c r="AA386" s="80"/>
      <c r="AB386" s="80"/>
      <c r="AC386" s="89"/>
      <c r="AD386" s="89"/>
      <c r="AE386" s="89"/>
      <c r="AF386" s="123"/>
      <c r="AG386" s="89"/>
      <c r="AH386" s="89"/>
      <c r="AI386" s="89"/>
      <c r="AJ386" s="89"/>
      <c r="AK386" s="89"/>
      <c r="AL386" s="89"/>
    </row>
    <row r="387" spans="1:38" ht="31.5">
      <c r="A387" s="185"/>
      <c r="B387" s="185"/>
      <c r="C387" s="126">
        <v>384</v>
      </c>
      <c r="D387" s="132" t="s">
        <v>396</v>
      </c>
      <c r="E387" s="49" t="s">
        <v>64</v>
      </c>
      <c r="F387" s="49" t="s">
        <v>814</v>
      </c>
      <c r="G387" s="55" t="s">
        <v>814</v>
      </c>
      <c r="H387" s="57" t="s">
        <v>31</v>
      </c>
      <c r="I387" s="48">
        <v>30</v>
      </c>
      <c r="J387" s="48">
        <v>30</v>
      </c>
      <c r="K387" s="71">
        <v>29.34</v>
      </c>
      <c r="L387" s="86"/>
      <c r="M387" s="73">
        <f t="shared" si="10"/>
        <v>0</v>
      </c>
      <c r="N387" s="46" t="str">
        <f t="shared" si="11"/>
        <v>OK</v>
      </c>
      <c r="O387" s="99"/>
      <c r="P387" s="95"/>
      <c r="Q387" s="89"/>
      <c r="R387" s="89"/>
      <c r="S387" s="95"/>
      <c r="T387" s="95"/>
      <c r="U387" s="89"/>
      <c r="V387" s="89"/>
      <c r="W387" s="89"/>
      <c r="X387" s="115"/>
      <c r="Y387" s="77"/>
      <c r="Z387" s="89"/>
      <c r="AA387" s="80"/>
      <c r="AB387" s="80"/>
      <c r="AC387" s="89"/>
      <c r="AD387" s="89"/>
      <c r="AE387" s="89"/>
      <c r="AF387" s="123"/>
      <c r="AG387" s="89"/>
      <c r="AH387" s="89"/>
      <c r="AI387" s="89"/>
      <c r="AJ387" s="89"/>
      <c r="AK387" s="89"/>
      <c r="AL387" s="89"/>
    </row>
    <row r="388" spans="1:38" ht="63">
      <c r="A388" s="185"/>
      <c r="B388" s="185"/>
      <c r="C388" s="126">
        <v>385</v>
      </c>
      <c r="D388" s="132" t="s">
        <v>397</v>
      </c>
      <c r="E388" s="49" t="s">
        <v>64</v>
      </c>
      <c r="F388" s="49" t="s">
        <v>814</v>
      </c>
      <c r="G388" s="55" t="s">
        <v>814</v>
      </c>
      <c r="H388" s="57" t="s">
        <v>70</v>
      </c>
      <c r="I388" s="48">
        <v>30</v>
      </c>
      <c r="J388" s="48">
        <v>30</v>
      </c>
      <c r="K388" s="71">
        <v>31.35</v>
      </c>
      <c r="L388" s="86"/>
      <c r="M388" s="73">
        <f t="shared" ref="M388:M451" si="12">L388-(SUM(O388:AL388))</f>
        <v>0</v>
      </c>
      <c r="N388" s="46" t="str">
        <f t="shared" si="11"/>
        <v>OK</v>
      </c>
      <c r="O388" s="99"/>
      <c r="P388" s="95"/>
      <c r="Q388" s="89"/>
      <c r="R388" s="89"/>
      <c r="S388" s="95"/>
      <c r="T388" s="95"/>
      <c r="U388" s="89"/>
      <c r="V388" s="89"/>
      <c r="W388" s="89"/>
      <c r="X388" s="115"/>
      <c r="Y388" s="77"/>
      <c r="Z388" s="89"/>
      <c r="AA388" s="80"/>
      <c r="AB388" s="80"/>
      <c r="AC388" s="89"/>
      <c r="AD388" s="89"/>
      <c r="AE388" s="89"/>
      <c r="AF388" s="123"/>
      <c r="AG388" s="89"/>
      <c r="AH388" s="89"/>
      <c r="AI388" s="89"/>
      <c r="AJ388" s="89"/>
      <c r="AK388" s="89"/>
      <c r="AL388" s="89"/>
    </row>
    <row r="389" spans="1:38" ht="63">
      <c r="A389" s="185"/>
      <c r="B389" s="185"/>
      <c r="C389" s="126">
        <v>386</v>
      </c>
      <c r="D389" s="132" t="s">
        <v>398</v>
      </c>
      <c r="E389" s="49" t="s">
        <v>64</v>
      </c>
      <c r="F389" s="49" t="s">
        <v>814</v>
      </c>
      <c r="G389" s="55" t="s">
        <v>814</v>
      </c>
      <c r="H389" s="57" t="s">
        <v>70</v>
      </c>
      <c r="I389" s="48">
        <v>30</v>
      </c>
      <c r="J389" s="48">
        <v>30</v>
      </c>
      <c r="K389" s="71">
        <v>38.299999999999997</v>
      </c>
      <c r="L389" s="86"/>
      <c r="M389" s="73">
        <f t="shared" si="12"/>
        <v>0</v>
      </c>
      <c r="N389" s="46" t="str">
        <f t="shared" ref="N389:N452" si="13">IF(M389&lt;0,"ATENÇÃO","OK")</f>
        <v>OK</v>
      </c>
      <c r="O389" s="99"/>
      <c r="P389" s="95"/>
      <c r="Q389" s="89"/>
      <c r="R389" s="89"/>
      <c r="S389" s="95"/>
      <c r="T389" s="95"/>
      <c r="U389" s="89"/>
      <c r="V389" s="89"/>
      <c r="W389" s="89"/>
      <c r="X389" s="115"/>
      <c r="Y389" s="77"/>
      <c r="Z389" s="89"/>
      <c r="AA389" s="80"/>
      <c r="AB389" s="80"/>
      <c r="AC389" s="89"/>
      <c r="AD389" s="89"/>
      <c r="AE389" s="89"/>
      <c r="AF389" s="123"/>
      <c r="AG389" s="89"/>
      <c r="AH389" s="89"/>
      <c r="AI389" s="89"/>
      <c r="AJ389" s="89"/>
      <c r="AK389" s="89"/>
      <c r="AL389" s="89"/>
    </row>
    <row r="390" spans="1:38" ht="63">
      <c r="A390" s="185"/>
      <c r="B390" s="185"/>
      <c r="C390" s="126">
        <v>387</v>
      </c>
      <c r="D390" s="132" t="s">
        <v>399</v>
      </c>
      <c r="E390" s="49" t="s">
        <v>64</v>
      </c>
      <c r="F390" s="49" t="s">
        <v>814</v>
      </c>
      <c r="G390" s="55" t="s">
        <v>814</v>
      </c>
      <c r="H390" s="57" t="s">
        <v>70</v>
      </c>
      <c r="I390" s="48">
        <v>30</v>
      </c>
      <c r="J390" s="48">
        <v>30</v>
      </c>
      <c r="K390" s="71">
        <v>161.25</v>
      </c>
      <c r="L390" s="86"/>
      <c r="M390" s="73">
        <f t="shared" si="12"/>
        <v>0</v>
      </c>
      <c r="N390" s="46" t="str">
        <f t="shared" si="13"/>
        <v>OK</v>
      </c>
      <c r="O390" s="99"/>
      <c r="P390" s="95"/>
      <c r="Q390" s="89"/>
      <c r="R390" s="89"/>
      <c r="S390" s="95"/>
      <c r="T390" s="95"/>
      <c r="U390" s="89"/>
      <c r="V390" s="89"/>
      <c r="W390" s="89"/>
      <c r="X390" s="115"/>
      <c r="Y390" s="77"/>
      <c r="Z390" s="89"/>
      <c r="AA390" s="80"/>
      <c r="AB390" s="80"/>
      <c r="AC390" s="89"/>
      <c r="AD390" s="89"/>
      <c r="AE390" s="89"/>
      <c r="AF390" s="123"/>
      <c r="AG390" s="89"/>
      <c r="AH390" s="89"/>
      <c r="AI390" s="89"/>
      <c r="AJ390" s="89"/>
      <c r="AK390" s="89"/>
      <c r="AL390" s="89"/>
    </row>
    <row r="391" spans="1:38" ht="47.25">
      <c r="A391" s="185"/>
      <c r="B391" s="185"/>
      <c r="C391" s="126">
        <v>388</v>
      </c>
      <c r="D391" s="132" t="s">
        <v>400</v>
      </c>
      <c r="E391" s="49" t="s">
        <v>64</v>
      </c>
      <c r="F391" s="49" t="s">
        <v>814</v>
      </c>
      <c r="G391" s="55" t="s">
        <v>814</v>
      </c>
      <c r="H391" s="57" t="s">
        <v>70</v>
      </c>
      <c r="I391" s="48">
        <v>30</v>
      </c>
      <c r="J391" s="48">
        <v>30</v>
      </c>
      <c r="K391" s="71">
        <v>116.47</v>
      </c>
      <c r="L391" s="86"/>
      <c r="M391" s="73">
        <f t="shared" si="12"/>
        <v>0</v>
      </c>
      <c r="N391" s="46" t="str">
        <f t="shared" si="13"/>
        <v>OK</v>
      </c>
      <c r="O391" s="99"/>
      <c r="P391" s="95"/>
      <c r="Q391" s="89"/>
      <c r="R391" s="89"/>
      <c r="S391" s="95"/>
      <c r="T391" s="95"/>
      <c r="U391" s="89"/>
      <c r="V391" s="89"/>
      <c r="W391" s="89"/>
      <c r="X391" s="115"/>
      <c r="Y391" s="77"/>
      <c r="Z391" s="89"/>
      <c r="AA391" s="80"/>
      <c r="AB391" s="80"/>
      <c r="AC391" s="89"/>
      <c r="AD391" s="89"/>
      <c r="AE391" s="89"/>
      <c r="AF391" s="123"/>
      <c r="AG391" s="89"/>
      <c r="AH391" s="89"/>
      <c r="AI391" s="89"/>
      <c r="AJ391" s="89"/>
      <c r="AK391" s="89"/>
      <c r="AL391" s="89"/>
    </row>
    <row r="392" spans="1:38" ht="47.25">
      <c r="A392" s="185"/>
      <c r="B392" s="185"/>
      <c r="C392" s="126">
        <v>389</v>
      </c>
      <c r="D392" s="132" t="s">
        <v>401</v>
      </c>
      <c r="E392" s="49" t="s">
        <v>64</v>
      </c>
      <c r="F392" s="49" t="s">
        <v>814</v>
      </c>
      <c r="G392" s="55" t="s">
        <v>814</v>
      </c>
      <c r="H392" s="57" t="s">
        <v>70</v>
      </c>
      <c r="I392" s="48">
        <v>30</v>
      </c>
      <c r="J392" s="48">
        <v>30</v>
      </c>
      <c r="K392" s="71">
        <v>29.56</v>
      </c>
      <c r="L392" s="86"/>
      <c r="M392" s="73">
        <f t="shared" si="12"/>
        <v>0</v>
      </c>
      <c r="N392" s="46" t="str">
        <f t="shared" si="13"/>
        <v>OK</v>
      </c>
      <c r="O392" s="99"/>
      <c r="P392" s="95"/>
      <c r="Q392" s="89"/>
      <c r="R392" s="89"/>
      <c r="S392" s="95"/>
      <c r="T392" s="95"/>
      <c r="U392" s="89"/>
      <c r="V392" s="89"/>
      <c r="W392" s="89"/>
      <c r="X392" s="115"/>
      <c r="Y392" s="77"/>
      <c r="Z392" s="89"/>
      <c r="AA392" s="80"/>
      <c r="AB392" s="80"/>
      <c r="AC392" s="89"/>
      <c r="AD392" s="89"/>
      <c r="AE392" s="89"/>
      <c r="AF392" s="123"/>
      <c r="AG392" s="89"/>
      <c r="AH392" s="89"/>
      <c r="AI392" s="89"/>
      <c r="AJ392" s="89"/>
      <c r="AK392" s="89"/>
      <c r="AL392" s="89"/>
    </row>
    <row r="393" spans="1:38" ht="47.25">
      <c r="A393" s="185"/>
      <c r="B393" s="185"/>
      <c r="C393" s="126">
        <v>390</v>
      </c>
      <c r="D393" s="132" t="s">
        <v>402</v>
      </c>
      <c r="E393" s="49" t="s">
        <v>64</v>
      </c>
      <c r="F393" s="49" t="s">
        <v>814</v>
      </c>
      <c r="G393" s="55" t="s">
        <v>814</v>
      </c>
      <c r="H393" s="57" t="s">
        <v>70</v>
      </c>
      <c r="I393" s="48">
        <v>30</v>
      </c>
      <c r="J393" s="48">
        <v>30</v>
      </c>
      <c r="K393" s="71">
        <v>24.63</v>
      </c>
      <c r="L393" s="86"/>
      <c r="M393" s="73">
        <f t="shared" si="12"/>
        <v>0</v>
      </c>
      <c r="N393" s="46" t="str">
        <f t="shared" si="13"/>
        <v>OK</v>
      </c>
      <c r="O393" s="99"/>
      <c r="P393" s="95"/>
      <c r="Q393" s="89"/>
      <c r="R393" s="89"/>
      <c r="S393" s="95"/>
      <c r="T393" s="95"/>
      <c r="U393" s="89"/>
      <c r="V393" s="89"/>
      <c r="W393" s="89"/>
      <c r="X393" s="115"/>
      <c r="Y393" s="77"/>
      <c r="Z393" s="89"/>
      <c r="AA393" s="80"/>
      <c r="AB393" s="80"/>
      <c r="AC393" s="89"/>
      <c r="AD393" s="89"/>
      <c r="AE393" s="89"/>
      <c r="AF393" s="123"/>
      <c r="AG393" s="89"/>
      <c r="AH393" s="89"/>
      <c r="AI393" s="89"/>
      <c r="AJ393" s="89"/>
      <c r="AK393" s="89"/>
      <c r="AL393" s="89"/>
    </row>
    <row r="394" spans="1:38" ht="110.25">
      <c r="A394" s="185"/>
      <c r="B394" s="185"/>
      <c r="C394" s="126">
        <v>391</v>
      </c>
      <c r="D394" s="132" t="s">
        <v>403</v>
      </c>
      <c r="E394" s="49" t="s">
        <v>64</v>
      </c>
      <c r="F394" s="49" t="s">
        <v>812</v>
      </c>
      <c r="G394" s="55" t="s">
        <v>812</v>
      </c>
      <c r="H394" s="57" t="s">
        <v>70</v>
      </c>
      <c r="I394" s="48">
        <v>30</v>
      </c>
      <c r="J394" s="48">
        <v>30</v>
      </c>
      <c r="K394" s="71">
        <v>14.54</v>
      </c>
      <c r="L394" s="86"/>
      <c r="M394" s="73">
        <f t="shared" si="12"/>
        <v>0</v>
      </c>
      <c r="N394" s="46" t="str">
        <f t="shared" si="13"/>
        <v>OK</v>
      </c>
      <c r="O394" s="99"/>
      <c r="P394" s="95"/>
      <c r="Q394" s="89"/>
      <c r="R394" s="89"/>
      <c r="S394" s="95"/>
      <c r="T394" s="95"/>
      <c r="U394" s="89"/>
      <c r="V394" s="89"/>
      <c r="W394" s="89"/>
      <c r="X394" s="115"/>
      <c r="Y394" s="77"/>
      <c r="Z394" s="89"/>
      <c r="AA394" s="80"/>
      <c r="AB394" s="80"/>
      <c r="AC394" s="89"/>
      <c r="AD394" s="89"/>
      <c r="AE394" s="89"/>
      <c r="AF394" s="123"/>
      <c r="AG394" s="89"/>
      <c r="AH394" s="89"/>
      <c r="AI394" s="89"/>
      <c r="AJ394" s="89"/>
      <c r="AK394" s="89"/>
      <c r="AL394" s="89"/>
    </row>
    <row r="395" spans="1:38" ht="141.75">
      <c r="A395" s="185"/>
      <c r="B395" s="185"/>
      <c r="C395" s="126">
        <v>392</v>
      </c>
      <c r="D395" s="132" t="s">
        <v>404</v>
      </c>
      <c r="E395" s="49" t="s">
        <v>64</v>
      </c>
      <c r="F395" s="49" t="s">
        <v>812</v>
      </c>
      <c r="G395" s="55" t="s">
        <v>812</v>
      </c>
      <c r="H395" s="57" t="s">
        <v>70</v>
      </c>
      <c r="I395" s="48">
        <v>30</v>
      </c>
      <c r="J395" s="48">
        <v>30</v>
      </c>
      <c r="K395" s="71">
        <v>26.85</v>
      </c>
      <c r="L395" s="86"/>
      <c r="M395" s="73">
        <f t="shared" si="12"/>
        <v>0</v>
      </c>
      <c r="N395" s="46" t="str">
        <f t="shared" si="13"/>
        <v>OK</v>
      </c>
      <c r="O395" s="99"/>
      <c r="P395" s="95"/>
      <c r="Q395" s="89"/>
      <c r="R395" s="89"/>
      <c r="S395" s="95"/>
      <c r="T395" s="95"/>
      <c r="U395" s="89"/>
      <c r="V395" s="89"/>
      <c r="W395" s="89"/>
      <c r="X395" s="115"/>
      <c r="Y395" s="77"/>
      <c r="Z395" s="89"/>
      <c r="AA395" s="80"/>
      <c r="AB395" s="80"/>
      <c r="AC395" s="89"/>
      <c r="AD395" s="89"/>
      <c r="AE395" s="89"/>
      <c r="AF395" s="123"/>
      <c r="AG395" s="89"/>
      <c r="AH395" s="89"/>
      <c r="AI395" s="89"/>
      <c r="AJ395" s="89"/>
      <c r="AK395" s="89"/>
      <c r="AL395" s="89"/>
    </row>
    <row r="396" spans="1:38" ht="15.75">
      <c r="A396" s="186"/>
      <c r="B396" s="186"/>
      <c r="C396" s="126">
        <v>393</v>
      </c>
      <c r="D396" s="132" t="s">
        <v>98</v>
      </c>
      <c r="E396" s="49" t="s">
        <v>64</v>
      </c>
      <c r="F396" s="49" t="s">
        <v>814</v>
      </c>
      <c r="G396" s="55" t="s">
        <v>814</v>
      </c>
      <c r="H396" s="57" t="s">
        <v>70</v>
      </c>
      <c r="I396" s="48">
        <v>30</v>
      </c>
      <c r="J396" s="48">
        <v>30</v>
      </c>
      <c r="K396" s="71">
        <v>2.7</v>
      </c>
      <c r="L396" s="86"/>
      <c r="M396" s="73">
        <f t="shared" si="12"/>
        <v>0</v>
      </c>
      <c r="N396" s="46" t="str">
        <f t="shared" si="13"/>
        <v>OK</v>
      </c>
      <c r="O396" s="99"/>
      <c r="P396" s="95"/>
      <c r="Q396" s="89"/>
      <c r="R396" s="89"/>
      <c r="S396" s="95"/>
      <c r="T396" s="95"/>
      <c r="U396" s="89"/>
      <c r="V396" s="89"/>
      <c r="W396" s="89"/>
      <c r="X396" s="115"/>
      <c r="Y396" s="77"/>
      <c r="Z396" s="89"/>
      <c r="AA396" s="80"/>
      <c r="AB396" s="80"/>
      <c r="AC396" s="89"/>
      <c r="AD396" s="89"/>
      <c r="AE396" s="89"/>
      <c r="AF396" s="123"/>
      <c r="AG396" s="89"/>
      <c r="AH396" s="89"/>
      <c r="AI396" s="89"/>
      <c r="AJ396" s="89"/>
      <c r="AK396" s="89"/>
      <c r="AL396" s="89"/>
    </row>
    <row r="397" spans="1:38" ht="204.75">
      <c r="A397" s="190" t="s">
        <v>513</v>
      </c>
      <c r="B397" s="190">
        <v>9</v>
      </c>
      <c r="C397" s="125">
        <v>394</v>
      </c>
      <c r="D397" s="131" t="s">
        <v>405</v>
      </c>
      <c r="E397" s="90" t="s">
        <v>64</v>
      </c>
      <c r="F397" s="90" t="s">
        <v>815</v>
      </c>
      <c r="G397" s="91" t="s">
        <v>815</v>
      </c>
      <c r="H397" s="92" t="s">
        <v>67</v>
      </c>
      <c r="I397" s="47">
        <v>30</v>
      </c>
      <c r="J397" s="47">
        <v>30</v>
      </c>
      <c r="K397" s="93">
        <v>4.25</v>
      </c>
      <c r="L397" s="86"/>
      <c r="M397" s="73">
        <f t="shared" si="12"/>
        <v>0</v>
      </c>
      <c r="N397" s="46" t="str">
        <f t="shared" si="13"/>
        <v>OK</v>
      </c>
      <c r="O397" s="99"/>
      <c r="P397" s="95"/>
      <c r="Q397" s="89"/>
      <c r="R397" s="89"/>
      <c r="S397" s="95"/>
      <c r="T397" s="95"/>
      <c r="U397" s="89"/>
      <c r="V397" s="89"/>
      <c r="W397" s="89"/>
      <c r="X397" s="115"/>
      <c r="Y397" s="77"/>
      <c r="Z397" s="89"/>
      <c r="AA397" s="80"/>
      <c r="AB397" s="80"/>
      <c r="AC397" s="89"/>
      <c r="AD397" s="89"/>
      <c r="AE397" s="89"/>
      <c r="AF397" s="123"/>
      <c r="AG397" s="89"/>
      <c r="AH397" s="89"/>
      <c r="AI397" s="89"/>
      <c r="AJ397" s="89"/>
      <c r="AK397" s="89"/>
      <c r="AL397" s="89"/>
    </row>
    <row r="398" spans="1:38" ht="204.75">
      <c r="A398" s="191"/>
      <c r="B398" s="191"/>
      <c r="C398" s="125">
        <v>395</v>
      </c>
      <c r="D398" s="131" t="s">
        <v>406</v>
      </c>
      <c r="E398" s="90" t="s">
        <v>64</v>
      </c>
      <c r="F398" s="90" t="s">
        <v>815</v>
      </c>
      <c r="G398" s="91" t="s">
        <v>815</v>
      </c>
      <c r="H398" s="92" t="s">
        <v>67</v>
      </c>
      <c r="I398" s="47">
        <v>30</v>
      </c>
      <c r="J398" s="47">
        <v>30</v>
      </c>
      <c r="K398" s="93">
        <v>4.25</v>
      </c>
      <c r="L398" s="86"/>
      <c r="M398" s="73">
        <f t="shared" si="12"/>
        <v>0</v>
      </c>
      <c r="N398" s="46" t="str">
        <f t="shared" si="13"/>
        <v>OK</v>
      </c>
      <c r="O398" s="99"/>
      <c r="P398" s="95"/>
      <c r="Q398" s="89"/>
      <c r="R398" s="89"/>
      <c r="S398" s="95"/>
      <c r="T398" s="95"/>
      <c r="U398" s="89"/>
      <c r="V398" s="89"/>
      <c r="W398" s="89"/>
      <c r="X398" s="115"/>
      <c r="Y398" s="77"/>
      <c r="Z398" s="89"/>
      <c r="AA398" s="80"/>
      <c r="AB398" s="80"/>
      <c r="AC398" s="89"/>
      <c r="AD398" s="89"/>
      <c r="AE398" s="89"/>
      <c r="AF398" s="123"/>
      <c r="AG398" s="89"/>
      <c r="AH398" s="89"/>
      <c r="AI398" s="89"/>
      <c r="AJ398" s="89"/>
      <c r="AK398" s="89"/>
      <c r="AL398" s="89"/>
    </row>
    <row r="399" spans="1:38" ht="204.75">
      <c r="A399" s="191"/>
      <c r="B399" s="191"/>
      <c r="C399" s="125">
        <v>396</v>
      </c>
      <c r="D399" s="131" t="s">
        <v>407</v>
      </c>
      <c r="E399" s="90" t="s">
        <v>64</v>
      </c>
      <c r="F399" s="90" t="s">
        <v>815</v>
      </c>
      <c r="G399" s="91" t="s">
        <v>815</v>
      </c>
      <c r="H399" s="92" t="s">
        <v>67</v>
      </c>
      <c r="I399" s="47">
        <v>30</v>
      </c>
      <c r="J399" s="47">
        <v>30</v>
      </c>
      <c r="K399" s="93">
        <v>4.25</v>
      </c>
      <c r="L399" s="86"/>
      <c r="M399" s="73">
        <f t="shared" si="12"/>
        <v>0</v>
      </c>
      <c r="N399" s="46" t="str">
        <f t="shared" si="13"/>
        <v>OK</v>
      </c>
      <c r="O399" s="99"/>
      <c r="P399" s="95"/>
      <c r="Q399" s="89"/>
      <c r="R399" s="89"/>
      <c r="S399" s="95"/>
      <c r="T399" s="95"/>
      <c r="U399" s="89"/>
      <c r="V399" s="89"/>
      <c r="W399" s="89"/>
      <c r="X399" s="115"/>
      <c r="Y399" s="77"/>
      <c r="Z399" s="89"/>
      <c r="AA399" s="80"/>
      <c r="AB399" s="80"/>
      <c r="AC399" s="89"/>
      <c r="AD399" s="89"/>
      <c r="AE399" s="89"/>
      <c r="AF399" s="123"/>
      <c r="AG399" s="89"/>
      <c r="AH399" s="89"/>
      <c r="AI399" s="89"/>
      <c r="AJ399" s="89"/>
      <c r="AK399" s="89"/>
      <c r="AL399" s="89"/>
    </row>
    <row r="400" spans="1:38" ht="15.75">
      <c r="A400" s="191"/>
      <c r="B400" s="191"/>
      <c r="C400" s="125">
        <v>397</v>
      </c>
      <c r="D400" s="131" t="s">
        <v>408</v>
      </c>
      <c r="E400" s="90" t="s">
        <v>64</v>
      </c>
      <c r="F400" s="90" t="s">
        <v>816</v>
      </c>
      <c r="G400" s="91" t="s">
        <v>816</v>
      </c>
      <c r="H400" s="92" t="s">
        <v>67</v>
      </c>
      <c r="I400" s="47">
        <v>30</v>
      </c>
      <c r="J400" s="47">
        <v>30</v>
      </c>
      <c r="K400" s="93">
        <v>1.25</v>
      </c>
      <c r="L400" s="86">
        <v>30</v>
      </c>
      <c r="M400" s="73">
        <f t="shared" si="12"/>
        <v>30</v>
      </c>
      <c r="N400" s="46" t="str">
        <f t="shared" si="13"/>
        <v>OK</v>
      </c>
      <c r="O400" s="99"/>
      <c r="P400" s="95"/>
      <c r="Q400" s="89"/>
      <c r="R400" s="89"/>
      <c r="S400" s="95"/>
      <c r="T400" s="95"/>
      <c r="U400" s="89"/>
      <c r="V400" s="89"/>
      <c r="W400" s="89"/>
      <c r="X400" s="115"/>
      <c r="Y400" s="77"/>
      <c r="Z400" s="89"/>
      <c r="AA400" s="80"/>
      <c r="AB400" s="80"/>
      <c r="AC400" s="89"/>
      <c r="AD400" s="89"/>
      <c r="AE400" s="89"/>
      <c r="AF400" s="123"/>
      <c r="AG400" s="89"/>
      <c r="AH400" s="89"/>
      <c r="AI400" s="89"/>
      <c r="AJ400" s="89"/>
      <c r="AK400" s="89"/>
      <c r="AL400" s="89"/>
    </row>
    <row r="401" spans="1:38" ht="15.75">
      <c r="A401" s="191"/>
      <c r="B401" s="191"/>
      <c r="C401" s="125">
        <v>398</v>
      </c>
      <c r="D401" s="131" t="s">
        <v>409</v>
      </c>
      <c r="E401" s="90" t="s">
        <v>64</v>
      </c>
      <c r="F401" s="90" t="s">
        <v>816</v>
      </c>
      <c r="G401" s="91" t="s">
        <v>816</v>
      </c>
      <c r="H401" s="92" t="s">
        <v>67</v>
      </c>
      <c r="I401" s="47">
        <v>30</v>
      </c>
      <c r="J401" s="47">
        <v>30</v>
      </c>
      <c r="K401" s="93">
        <v>2.0299999999999998</v>
      </c>
      <c r="L401" s="86">
        <v>10</v>
      </c>
      <c r="M401" s="73">
        <f t="shared" si="12"/>
        <v>10</v>
      </c>
      <c r="N401" s="46" t="str">
        <f t="shared" si="13"/>
        <v>OK</v>
      </c>
      <c r="O401" s="99"/>
      <c r="P401" s="95"/>
      <c r="Q401" s="89"/>
      <c r="R401" s="89"/>
      <c r="S401" s="95"/>
      <c r="T401" s="95"/>
      <c r="U401" s="89"/>
      <c r="V401" s="89"/>
      <c r="W401" s="89"/>
      <c r="X401" s="115"/>
      <c r="Y401" s="77"/>
      <c r="Z401" s="89"/>
      <c r="AA401" s="80"/>
      <c r="AB401" s="80"/>
      <c r="AC401" s="89"/>
      <c r="AD401" s="89"/>
      <c r="AE401" s="89"/>
      <c r="AF401" s="123"/>
      <c r="AG401" s="89"/>
      <c r="AH401" s="89"/>
      <c r="AI401" s="89"/>
      <c r="AJ401" s="89"/>
      <c r="AK401" s="89"/>
      <c r="AL401" s="89"/>
    </row>
    <row r="402" spans="1:38" ht="15.75">
      <c r="A402" s="191"/>
      <c r="B402" s="191"/>
      <c r="C402" s="125">
        <v>399</v>
      </c>
      <c r="D402" s="131" t="s">
        <v>410</v>
      </c>
      <c r="E402" s="90" t="s">
        <v>64</v>
      </c>
      <c r="F402" s="90" t="s">
        <v>816</v>
      </c>
      <c r="G402" s="91" t="s">
        <v>816</v>
      </c>
      <c r="H402" s="92" t="s">
        <v>67</v>
      </c>
      <c r="I402" s="47">
        <v>30</v>
      </c>
      <c r="J402" s="47">
        <v>30</v>
      </c>
      <c r="K402" s="93">
        <v>2.92</v>
      </c>
      <c r="L402" s="86">
        <v>5</v>
      </c>
      <c r="M402" s="73">
        <f t="shared" si="12"/>
        <v>5</v>
      </c>
      <c r="N402" s="46" t="str">
        <f t="shared" si="13"/>
        <v>OK</v>
      </c>
      <c r="O402" s="99"/>
      <c r="P402" s="95"/>
      <c r="Q402" s="89"/>
      <c r="R402" s="89"/>
      <c r="S402" s="95"/>
      <c r="T402" s="95"/>
      <c r="U402" s="89"/>
      <c r="V402" s="89"/>
      <c r="W402" s="89"/>
      <c r="X402" s="115"/>
      <c r="Y402" s="77"/>
      <c r="Z402" s="89"/>
      <c r="AA402" s="80"/>
      <c r="AB402" s="80"/>
      <c r="AC402" s="89"/>
      <c r="AD402" s="89"/>
      <c r="AE402" s="89"/>
      <c r="AF402" s="123"/>
      <c r="AG402" s="89"/>
      <c r="AH402" s="89"/>
      <c r="AI402" s="89"/>
      <c r="AJ402" s="89"/>
      <c r="AK402" s="89"/>
      <c r="AL402" s="89"/>
    </row>
    <row r="403" spans="1:38" ht="15.75">
      <c r="A403" s="191"/>
      <c r="B403" s="191"/>
      <c r="C403" s="125">
        <v>400</v>
      </c>
      <c r="D403" s="131" t="s">
        <v>411</v>
      </c>
      <c r="E403" s="90" t="s">
        <v>64</v>
      </c>
      <c r="F403" s="90" t="s">
        <v>816</v>
      </c>
      <c r="G403" s="91" t="s">
        <v>816</v>
      </c>
      <c r="H403" s="92" t="s">
        <v>67</v>
      </c>
      <c r="I403" s="47">
        <v>30</v>
      </c>
      <c r="J403" s="47">
        <v>30</v>
      </c>
      <c r="K403" s="93">
        <v>4.46</v>
      </c>
      <c r="L403" s="86"/>
      <c r="M403" s="73">
        <f t="shared" si="12"/>
        <v>0</v>
      </c>
      <c r="N403" s="46" t="str">
        <f t="shared" si="13"/>
        <v>OK</v>
      </c>
      <c r="O403" s="99"/>
      <c r="P403" s="95"/>
      <c r="Q403" s="89"/>
      <c r="R403" s="89"/>
      <c r="S403" s="95"/>
      <c r="T403" s="95"/>
      <c r="U403" s="89"/>
      <c r="V403" s="89"/>
      <c r="W403" s="89"/>
      <c r="X403" s="115"/>
      <c r="Y403" s="77"/>
      <c r="Z403" s="89"/>
      <c r="AA403" s="80"/>
      <c r="AB403" s="80"/>
      <c r="AC403" s="89"/>
      <c r="AD403" s="89"/>
      <c r="AE403" s="89"/>
      <c r="AF403" s="123"/>
      <c r="AG403" s="89"/>
      <c r="AH403" s="89"/>
      <c r="AI403" s="89"/>
      <c r="AJ403" s="89"/>
      <c r="AK403" s="89"/>
      <c r="AL403" s="89"/>
    </row>
    <row r="404" spans="1:38" ht="15.75">
      <c r="A404" s="191"/>
      <c r="B404" s="191"/>
      <c r="C404" s="125">
        <v>401</v>
      </c>
      <c r="D404" s="131" t="s">
        <v>412</v>
      </c>
      <c r="E404" s="90" t="s">
        <v>64</v>
      </c>
      <c r="F404" s="90" t="s">
        <v>816</v>
      </c>
      <c r="G404" s="91" t="s">
        <v>816</v>
      </c>
      <c r="H404" s="92" t="s">
        <v>70</v>
      </c>
      <c r="I404" s="47">
        <v>30</v>
      </c>
      <c r="J404" s="47">
        <v>30</v>
      </c>
      <c r="K404" s="93">
        <v>1.9</v>
      </c>
      <c r="L404" s="86">
        <v>10</v>
      </c>
      <c r="M404" s="73">
        <f t="shared" si="12"/>
        <v>10</v>
      </c>
      <c r="N404" s="46" t="str">
        <f t="shared" si="13"/>
        <v>OK</v>
      </c>
      <c r="O404" s="99"/>
      <c r="P404" s="95"/>
      <c r="Q404" s="89"/>
      <c r="R404" s="89"/>
      <c r="S404" s="95"/>
      <c r="T404" s="95"/>
      <c r="U404" s="89"/>
      <c r="V404" s="89"/>
      <c r="W404" s="89"/>
      <c r="X404" s="115"/>
      <c r="Y404" s="77"/>
      <c r="Z404" s="89"/>
      <c r="AA404" s="80"/>
      <c r="AB404" s="80"/>
      <c r="AC404" s="89"/>
      <c r="AD404" s="89"/>
      <c r="AE404" s="89"/>
      <c r="AF404" s="123"/>
      <c r="AG404" s="89"/>
      <c r="AH404" s="89"/>
      <c r="AI404" s="89"/>
      <c r="AJ404" s="89"/>
      <c r="AK404" s="89"/>
      <c r="AL404" s="89"/>
    </row>
    <row r="405" spans="1:38" ht="15.75">
      <c r="A405" s="191"/>
      <c r="B405" s="191"/>
      <c r="C405" s="125">
        <v>402</v>
      </c>
      <c r="D405" s="131" t="s">
        <v>413</v>
      </c>
      <c r="E405" s="90" t="s">
        <v>64</v>
      </c>
      <c r="F405" s="90" t="s">
        <v>816</v>
      </c>
      <c r="G405" s="91" t="s">
        <v>816</v>
      </c>
      <c r="H405" s="92" t="s">
        <v>70</v>
      </c>
      <c r="I405" s="47">
        <v>30</v>
      </c>
      <c r="J405" s="47">
        <v>30</v>
      </c>
      <c r="K405" s="93">
        <v>1.98</v>
      </c>
      <c r="L405" s="86">
        <v>10</v>
      </c>
      <c r="M405" s="73">
        <f t="shared" si="12"/>
        <v>10</v>
      </c>
      <c r="N405" s="46" t="str">
        <f t="shared" si="13"/>
        <v>OK</v>
      </c>
      <c r="O405" s="99"/>
      <c r="P405" s="95"/>
      <c r="Q405" s="89"/>
      <c r="R405" s="89"/>
      <c r="S405" s="95"/>
      <c r="T405" s="95"/>
      <c r="U405" s="89"/>
      <c r="V405" s="89"/>
      <c r="W405" s="89"/>
      <c r="X405" s="115"/>
      <c r="Y405" s="77"/>
      <c r="Z405" s="89"/>
      <c r="AA405" s="80"/>
      <c r="AB405" s="80"/>
      <c r="AC405" s="89"/>
      <c r="AD405" s="89"/>
      <c r="AE405" s="89"/>
      <c r="AF405" s="123"/>
      <c r="AG405" s="89"/>
      <c r="AH405" s="89"/>
      <c r="AI405" s="89"/>
      <c r="AJ405" s="89"/>
      <c r="AK405" s="89"/>
      <c r="AL405" s="89"/>
    </row>
    <row r="406" spans="1:38" ht="15.75">
      <c r="A406" s="191"/>
      <c r="B406" s="191"/>
      <c r="C406" s="125">
        <v>403</v>
      </c>
      <c r="D406" s="131" t="s">
        <v>414</v>
      </c>
      <c r="E406" s="90" t="s">
        <v>64</v>
      </c>
      <c r="F406" s="90" t="s">
        <v>816</v>
      </c>
      <c r="G406" s="91" t="s">
        <v>816</v>
      </c>
      <c r="H406" s="92" t="s">
        <v>70</v>
      </c>
      <c r="I406" s="47">
        <v>30</v>
      </c>
      <c r="J406" s="47">
        <v>30</v>
      </c>
      <c r="K406" s="93">
        <v>3.22</v>
      </c>
      <c r="L406" s="86"/>
      <c r="M406" s="73">
        <f t="shared" si="12"/>
        <v>0</v>
      </c>
      <c r="N406" s="46" t="str">
        <f t="shared" si="13"/>
        <v>OK</v>
      </c>
      <c r="O406" s="99"/>
      <c r="P406" s="95"/>
      <c r="Q406" s="89"/>
      <c r="R406" s="89"/>
      <c r="S406" s="95"/>
      <c r="T406" s="95"/>
      <c r="U406" s="89"/>
      <c r="V406" s="89"/>
      <c r="W406" s="89"/>
      <c r="X406" s="115"/>
      <c r="Y406" s="77"/>
      <c r="Z406" s="89"/>
      <c r="AA406" s="80"/>
      <c r="AB406" s="80"/>
      <c r="AC406" s="89"/>
      <c r="AD406" s="89"/>
      <c r="AE406" s="89"/>
      <c r="AF406" s="123"/>
      <c r="AG406" s="89"/>
      <c r="AH406" s="89"/>
      <c r="AI406" s="89"/>
      <c r="AJ406" s="89"/>
      <c r="AK406" s="89"/>
      <c r="AL406" s="89"/>
    </row>
    <row r="407" spans="1:38" ht="15.75">
      <c r="A407" s="191"/>
      <c r="B407" s="191"/>
      <c r="C407" s="125">
        <v>404</v>
      </c>
      <c r="D407" s="131" t="s">
        <v>415</v>
      </c>
      <c r="E407" s="90" t="s">
        <v>64</v>
      </c>
      <c r="F407" s="90" t="s">
        <v>816</v>
      </c>
      <c r="G407" s="91" t="s">
        <v>816</v>
      </c>
      <c r="H407" s="92" t="s">
        <v>70</v>
      </c>
      <c r="I407" s="47">
        <v>30</v>
      </c>
      <c r="J407" s="47">
        <v>30</v>
      </c>
      <c r="K407" s="93">
        <v>4</v>
      </c>
      <c r="L407" s="86"/>
      <c r="M407" s="73">
        <f t="shared" si="12"/>
        <v>0</v>
      </c>
      <c r="N407" s="46" t="str">
        <f t="shared" si="13"/>
        <v>OK</v>
      </c>
      <c r="O407" s="99"/>
      <c r="P407" s="95"/>
      <c r="Q407" s="89"/>
      <c r="R407" s="89"/>
      <c r="S407" s="95"/>
      <c r="T407" s="95"/>
      <c r="U407" s="89"/>
      <c r="V407" s="89"/>
      <c r="W407" s="89"/>
      <c r="X407" s="115"/>
      <c r="Y407" s="77"/>
      <c r="Z407" s="89"/>
      <c r="AA407" s="80"/>
      <c r="AB407" s="80"/>
      <c r="AC407" s="89"/>
      <c r="AD407" s="89"/>
      <c r="AE407" s="89"/>
      <c r="AF407" s="123"/>
      <c r="AG407" s="89"/>
      <c r="AH407" s="89"/>
      <c r="AI407" s="89"/>
      <c r="AJ407" s="89"/>
      <c r="AK407" s="89"/>
      <c r="AL407" s="89"/>
    </row>
    <row r="408" spans="1:38" ht="15.75">
      <c r="A408" s="191"/>
      <c r="B408" s="191"/>
      <c r="C408" s="125">
        <v>405</v>
      </c>
      <c r="D408" s="131" t="s">
        <v>416</v>
      </c>
      <c r="E408" s="90" t="s">
        <v>64</v>
      </c>
      <c r="F408" s="90" t="s">
        <v>816</v>
      </c>
      <c r="G408" s="91" t="s">
        <v>816</v>
      </c>
      <c r="H408" s="92" t="s">
        <v>70</v>
      </c>
      <c r="I408" s="47">
        <v>30</v>
      </c>
      <c r="J408" s="47">
        <v>30</v>
      </c>
      <c r="K408" s="93">
        <v>5.2</v>
      </c>
      <c r="L408" s="86">
        <v>5</v>
      </c>
      <c r="M408" s="73">
        <f t="shared" si="12"/>
        <v>5</v>
      </c>
      <c r="N408" s="46" t="str">
        <f t="shared" si="13"/>
        <v>OK</v>
      </c>
      <c r="O408" s="99"/>
      <c r="P408" s="95"/>
      <c r="Q408" s="89"/>
      <c r="R408" s="89"/>
      <c r="S408" s="95"/>
      <c r="T408" s="95"/>
      <c r="U408" s="89"/>
      <c r="V408" s="89"/>
      <c r="W408" s="89"/>
      <c r="X408" s="115"/>
      <c r="Y408" s="77"/>
      <c r="Z408" s="89"/>
      <c r="AA408" s="80"/>
      <c r="AB408" s="80"/>
      <c r="AC408" s="89"/>
      <c r="AD408" s="89"/>
      <c r="AE408" s="89"/>
      <c r="AF408" s="123"/>
      <c r="AG408" s="89"/>
      <c r="AH408" s="89"/>
      <c r="AI408" s="89"/>
      <c r="AJ408" s="89"/>
      <c r="AK408" s="89"/>
      <c r="AL408" s="89"/>
    </row>
    <row r="409" spans="1:38" ht="15.75">
      <c r="A409" s="191"/>
      <c r="B409" s="191"/>
      <c r="C409" s="125">
        <v>406</v>
      </c>
      <c r="D409" s="131" t="s">
        <v>417</v>
      </c>
      <c r="E409" s="90" t="s">
        <v>64</v>
      </c>
      <c r="F409" s="90" t="s">
        <v>816</v>
      </c>
      <c r="G409" s="91" t="s">
        <v>816</v>
      </c>
      <c r="H409" s="92" t="s">
        <v>426</v>
      </c>
      <c r="I409" s="47">
        <v>30</v>
      </c>
      <c r="J409" s="47">
        <v>30</v>
      </c>
      <c r="K409" s="93">
        <v>4.29</v>
      </c>
      <c r="L409" s="86"/>
      <c r="M409" s="73">
        <f t="shared" si="12"/>
        <v>0</v>
      </c>
      <c r="N409" s="46" t="str">
        <f t="shared" si="13"/>
        <v>OK</v>
      </c>
      <c r="O409" s="99"/>
      <c r="P409" s="95"/>
      <c r="Q409" s="89"/>
      <c r="R409" s="89"/>
      <c r="S409" s="95"/>
      <c r="T409" s="95"/>
      <c r="U409" s="89"/>
      <c r="V409" s="89"/>
      <c r="W409" s="89"/>
      <c r="X409" s="115"/>
      <c r="Y409" s="77"/>
      <c r="Z409" s="89"/>
      <c r="AA409" s="80"/>
      <c r="AB409" s="80"/>
      <c r="AC409" s="89"/>
      <c r="AD409" s="89"/>
      <c r="AE409" s="89"/>
      <c r="AF409" s="123"/>
      <c r="AG409" s="89"/>
      <c r="AH409" s="89"/>
      <c r="AI409" s="89"/>
      <c r="AJ409" s="89"/>
      <c r="AK409" s="89"/>
      <c r="AL409" s="89"/>
    </row>
    <row r="410" spans="1:38" ht="15.75">
      <c r="A410" s="191"/>
      <c r="B410" s="191"/>
      <c r="C410" s="125">
        <v>407</v>
      </c>
      <c r="D410" s="131" t="s">
        <v>418</v>
      </c>
      <c r="E410" s="90" t="s">
        <v>64</v>
      </c>
      <c r="F410" s="90" t="s">
        <v>816</v>
      </c>
      <c r="G410" s="91" t="s">
        <v>816</v>
      </c>
      <c r="H410" s="92" t="s">
        <v>426</v>
      </c>
      <c r="I410" s="47">
        <v>30</v>
      </c>
      <c r="J410" s="47">
        <v>30</v>
      </c>
      <c r="K410" s="93">
        <v>5.46</v>
      </c>
      <c r="L410" s="86"/>
      <c r="M410" s="73">
        <f t="shared" si="12"/>
        <v>0</v>
      </c>
      <c r="N410" s="46" t="str">
        <f t="shared" si="13"/>
        <v>OK</v>
      </c>
      <c r="O410" s="99"/>
      <c r="P410" s="95"/>
      <c r="Q410" s="89"/>
      <c r="R410" s="89"/>
      <c r="S410" s="95"/>
      <c r="T410" s="95"/>
      <c r="U410" s="89"/>
      <c r="V410" s="89"/>
      <c r="W410" s="89"/>
      <c r="X410" s="115"/>
      <c r="Y410" s="77"/>
      <c r="Z410" s="89"/>
      <c r="AA410" s="80"/>
      <c r="AB410" s="80"/>
      <c r="AC410" s="89"/>
      <c r="AD410" s="89"/>
      <c r="AE410" s="89"/>
      <c r="AF410" s="123"/>
      <c r="AG410" s="89"/>
      <c r="AH410" s="89"/>
      <c r="AI410" s="89"/>
      <c r="AJ410" s="89"/>
      <c r="AK410" s="89"/>
      <c r="AL410" s="89"/>
    </row>
    <row r="411" spans="1:38" ht="15.75">
      <c r="A411" s="191"/>
      <c r="B411" s="191"/>
      <c r="C411" s="125">
        <v>408</v>
      </c>
      <c r="D411" s="131" t="s">
        <v>419</v>
      </c>
      <c r="E411" s="90" t="s">
        <v>64</v>
      </c>
      <c r="F411" s="90" t="s">
        <v>816</v>
      </c>
      <c r="G411" s="91" t="s">
        <v>816</v>
      </c>
      <c r="H411" s="92" t="s">
        <v>426</v>
      </c>
      <c r="I411" s="47">
        <v>30</v>
      </c>
      <c r="J411" s="47">
        <v>30</v>
      </c>
      <c r="K411" s="93">
        <v>7.06</v>
      </c>
      <c r="L411" s="86"/>
      <c r="M411" s="73">
        <f t="shared" si="12"/>
        <v>0</v>
      </c>
      <c r="N411" s="46" t="str">
        <f t="shared" si="13"/>
        <v>OK</v>
      </c>
      <c r="O411" s="99"/>
      <c r="P411" s="95"/>
      <c r="Q411" s="89"/>
      <c r="R411" s="89"/>
      <c r="S411" s="95"/>
      <c r="T411" s="95"/>
      <c r="U411" s="89"/>
      <c r="V411" s="89"/>
      <c r="W411" s="89"/>
      <c r="X411" s="115"/>
      <c r="Y411" s="77"/>
      <c r="Z411" s="89"/>
      <c r="AA411" s="80"/>
      <c r="AB411" s="80"/>
      <c r="AC411" s="89"/>
      <c r="AD411" s="89"/>
      <c r="AE411" s="89"/>
      <c r="AF411" s="123"/>
      <c r="AG411" s="89"/>
      <c r="AH411" s="89"/>
      <c r="AI411" s="89"/>
      <c r="AJ411" s="89"/>
      <c r="AK411" s="89"/>
      <c r="AL411" s="89"/>
    </row>
    <row r="412" spans="1:38" ht="15.75">
      <c r="A412" s="191"/>
      <c r="B412" s="191"/>
      <c r="C412" s="125">
        <v>409</v>
      </c>
      <c r="D412" s="131" t="s">
        <v>420</v>
      </c>
      <c r="E412" s="90" t="s">
        <v>64</v>
      </c>
      <c r="F412" s="90" t="s">
        <v>816</v>
      </c>
      <c r="G412" s="91" t="s">
        <v>816</v>
      </c>
      <c r="H412" s="92" t="s">
        <v>426</v>
      </c>
      <c r="I412" s="47">
        <v>30</v>
      </c>
      <c r="J412" s="47">
        <v>30</v>
      </c>
      <c r="K412" s="93">
        <v>8</v>
      </c>
      <c r="L412" s="86"/>
      <c r="M412" s="73">
        <f t="shared" si="12"/>
        <v>0</v>
      </c>
      <c r="N412" s="46" t="str">
        <f t="shared" si="13"/>
        <v>OK</v>
      </c>
      <c r="O412" s="99"/>
      <c r="P412" s="95"/>
      <c r="Q412" s="89"/>
      <c r="R412" s="89"/>
      <c r="S412" s="95"/>
      <c r="T412" s="95"/>
      <c r="U412" s="89"/>
      <c r="V412" s="89"/>
      <c r="W412" s="89"/>
      <c r="X412" s="115"/>
      <c r="Y412" s="77"/>
      <c r="Z412" s="89"/>
      <c r="AA412" s="80"/>
      <c r="AB412" s="80"/>
      <c r="AC412" s="89"/>
      <c r="AD412" s="89"/>
      <c r="AE412" s="89"/>
      <c r="AF412" s="123"/>
      <c r="AG412" s="89"/>
      <c r="AH412" s="89"/>
      <c r="AI412" s="89"/>
      <c r="AJ412" s="89"/>
      <c r="AK412" s="89"/>
      <c r="AL412" s="89"/>
    </row>
    <row r="413" spans="1:38" ht="47.25">
      <c r="A413" s="191"/>
      <c r="B413" s="191"/>
      <c r="C413" s="125">
        <v>410</v>
      </c>
      <c r="D413" s="131" t="s">
        <v>421</v>
      </c>
      <c r="E413" s="90" t="s">
        <v>64</v>
      </c>
      <c r="F413" s="90" t="s">
        <v>817</v>
      </c>
      <c r="G413" s="91" t="s">
        <v>817</v>
      </c>
      <c r="H413" s="92" t="s">
        <v>67</v>
      </c>
      <c r="I413" s="47">
        <v>30</v>
      </c>
      <c r="J413" s="47">
        <v>30</v>
      </c>
      <c r="K413" s="93">
        <v>20.32</v>
      </c>
      <c r="L413" s="86">
        <v>20</v>
      </c>
      <c r="M413" s="73">
        <f t="shared" si="12"/>
        <v>20</v>
      </c>
      <c r="N413" s="46" t="str">
        <f t="shared" si="13"/>
        <v>OK</v>
      </c>
      <c r="O413" s="99"/>
      <c r="P413" s="95"/>
      <c r="Q413" s="89"/>
      <c r="R413" s="89"/>
      <c r="S413" s="95"/>
      <c r="T413" s="95"/>
      <c r="U413" s="89"/>
      <c r="V413" s="89"/>
      <c r="W413" s="89"/>
      <c r="X413" s="115"/>
      <c r="Y413" s="77"/>
      <c r="Z413" s="89"/>
      <c r="AA413" s="80"/>
      <c r="AB413" s="80"/>
      <c r="AC413" s="89"/>
      <c r="AD413" s="89"/>
      <c r="AE413" s="89"/>
      <c r="AF413" s="123"/>
      <c r="AG413" s="89"/>
      <c r="AH413" s="89"/>
      <c r="AI413" s="89"/>
      <c r="AJ413" s="89"/>
      <c r="AK413" s="89"/>
      <c r="AL413" s="89"/>
    </row>
    <row r="414" spans="1:38" ht="94.5">
      <c r="A414" s="191"/>
      <c r="B414" s="191"/>
      <c r="C414" s="125">
        <v>411</v>
      </c>
      <c r="D414" s="131" t="s">
        <v>422</v>
      </c>
      <c r="E414" s="90" t="s">
        <v>427</v>
      </c>
      <c r="F414" s="90" t="s">
        <v>636</v>
      </c>
      <c r="G414" s="91" t="s">
        <v>636</v>
      </c>
      <c r="H414" s="92" t="s">
        <v>130</v>
      </c>
      <c r="I414" s="47">
        <v>30</v>
      </c>
      <c r="J414" s="47">
        <v>30</v>
      </c>
      <c r="K414" s="93">
        <v>3.8</v>
      </c>
      <c r="L414" s="86"/>
      <c r="M414" s="73">
        <f t="shared" si="12"/>
        <v>0</v>
      </c>
      <c r="N414" s="46" t="str">
        <f t="shared" si="13"/>
        <v>OK</v>
      </c>
      <c r="O414" s="99"/>
      <c r="P414" s="95"/>
      <c r="Q414" s="89"/>
      <c r="R414" s="89"/>
      <c r="S414" s="95"/>
      <c r="T414" s="95"/>
      <c r="U414" s="89"/>
      <c r="V414" s="89"/>
      <c r="W414" s="89"/>
      <c r="X414" s="115"/>
      <c r="Y414" s="77"/>
      <c r="Z414" s="89"/>
      <c r="AA414" s="80"/>
      <c r="AB414" s="80"/>
      <c r="AC414" s="89"/>
      <c r="AD414" s="89"/>
      <c r="AE414" s="89"/>
      <c r="AF414" s="123"/>
      <c r="AG414" s="89"/>
      <c r="AH414" s="89"/>
      <c r="AI414" s="89"/>
      <c r="AJ414" s="89"/>
      <c r="AK414" s="89"/>
      <c r="AL414" s="89"/>
    </row>
    <row r="415" spans="1:38" ht="15.75">
      <c r="A415" s="192"/>
      <c r="B415" s="192"/>
      <c r="C415" s="125">
        <v>412</v>
      </c>
      <c r="D415" s="131" t="s">
        <v>59</v>
      </c>
      <c r="E415" s="90" t="s">
        <v>64</v>
      </c>
      <c r="F415" s="90" t="s">
        <v>814</v>
      </c>
      <c r="G415" s="91" t="s">
        <v>814</v>
      </c>
      <c r="H415" s="92" t="s">
        <v>70</v>
      </c>
      <c r="I415" s="47">
        <v>30</v>
      </c>
      <c r="J415" s="47">
        <v>30</v>
      </c>
      <c r="K415" s="93">
        <v>14.14</v>
      </c>
      <c r="L415" s="86">
        <v>10</v>
      </c>
      <c r="M415" s="73">
        <f t="shared" si="12"/>
        <v>10</v>
      </c>
      <c r="N415" s="46" t="str">
        <f t="shared" si="13"/>
        <v>OK</v>
      </c>
      <c r="O415" s="99"/>
      <c r="P415" s="95"/>
      <c r="Q415" s="89"/>
      <c r="R415" s="89"/>
      <c r="S415" s="95"/>
      <c r="T415" s="95"/>
      <c r="U415" s="89"/>
      <c r="V415" s="89"/>
      <c r="W415" s="89"/>
      <c r="X415" s="115"/>
      <c r="Y415" s="77"/>
      <c r="Z415" s="89"/>
      <c r="AA415" s="80"/>
      <c r="AB415" s="80"/>
      <c r="AC415" s="89"/>
      <c r="AD415" s="89"/>
      <c r="AE415" s="89"/>
      <c r="AF415" s="123"/>
      <c r="AG415" s="89"/>
      <c r="AH415" s="89"/>
      <c r="AI415" s="89"/>
      <c r="AJ415" s="89"/>
      <c r="AK415" s="89"/>
      <c r="AL415" s="89"/>
    </row>
    <row r="416" spans="1:38" ht="31.5">
      <c r="A416" s="184" t="s">
        <v>467</v>
      </c>
      <c r="B416" s="184">
        <v>10</v>
      </c>
      <c r="C416" s="126">
        <v>413</v>
      </c>
      <c r="D416" s="132" t="s">
        <v>515</v>
      </c>
      <c r="E416" s="49" t="s">
        <v>65</v>
      </c>
      <c r="F416" s="49" t="s">
        <v>818</v>
      </c>
      <c r="G416" s="55" t="s">
        <v>819</v>
      </c>
      <c r="H416" s="57" t="s">
        <v>31</v>
      </c>
      <c r="I416" s="48">
        <v>30</v>
      </c>
      <c r="J416" s="48">
        <v>30</v>
      </c>
      <c r="K416" s="71">
        <v>22.5</v>
      </c>
      <c r="L416" s="86"/>
      <c r="M416" s="73">
        <f t="shared" si="12"/>
        <v>0</v>
      </c>
      <c r="N416" s="46" t="str">
        <f t="shared" si="13"/>
        <v>OK</v>
      </c>
      <c r="O416" s="99"/>
      <c r="P416" s="95"/>
      <c r="Q416" s="89"/>
      <c r="R416" s="89"/>
      <c r="S416" s="95"/>
      <c r="T416" s="95"/>
      <c r="U416" s="89"/>
      <c r="V416" s="89"/>
      <c r="W416" s="89"/>
      <c r="X416" s="115"/>
      <c r="Y416" s="77"/>
      <c r="Z416" s="89"/>
      <c r="AA416" s="80"/>
      <c r="AB416" s="80"/>
      <c r="AC416" s="89"/>
      <c r="AD416" s="89"/>
      <c r="AE416" s="89"/>
      <c r="AF416" s="123"/>
      <c r="AG416" s="89"/>
      <c r="AH416" s="89"/>
      <c r="AI416" s="89"/>
      <c r="AJ416" s="89"/>
      <c r="AK416" s="89"/>
      <c r="AL416" s="89"/>
    </row>
    <row r="417" spans="1:38" ht="31.5">
      <c r="A417" s="185"/>
      <c r="B417" s="185"/>
      <c r="C417" s="126">
        <v>414</v>
      </c>
      <c r="D417" s="132" t="s">
        <v>516</v>
      </c>
      <c r="E417" s="49" t="s">
        <v>65</v>
      </c>
      <c r="F417" s="49" t="s">
        <v>820</v>
      </c>
      <c r="G417" s="55" t="s">
        <v>821</v>
      </c>
      <c r="H417" s="57" t="s">
        <v>31</v>
      </c>
      <c r="I417" s="48">
        <v>30</v>
      </c>
      <c r="J417" s="48">
        <v>30</v>
      </c>
      <c r="K417" s="71">
        <v>28.16</v>
      </c>
      <c r="L417" s="86">
        <v>20</v>
      </c>
      <c r="M417" s="73">
        <f t="shared" si="12"/>
        <v>20</v>
      </c>
      <c r="N417" s="46" t="str">
        <f t="shared" si="13"/>
        <v>OK</v>
      </c>
      <c r="O417" s="99"/>
      <c r="P417" s="95"/>
      <c r="Q417" s="89"/>
      <c r="R417" s="89"/>
      <c r="S417" s="95"/>
      <c r="T417" s="95"/>
      <c r="U417" s="89"/>
      <c r="V417" s="89"/>
      <c r="W417" s="89"/>
      <c r="X417" s="115"/>
      <c r="Y417" s="77"/>
      <c r="Z417" s="89"/>
      <c r="AA417" s="80"/>
      <c r="AB417" s="80"/>
      <c r="AC417" s="89"/>
      <c r="AD417" s="89"/>
      <c r="AE417" s="89"/>
      <c r="AF417" s="123"/>
      <c r="AG417" s="89"/>
      <c r="AH417" s="89"/>
      <c r="AI417" s="89"/>
      <c r="AJ417" s="89"/>
      <c r="AK417" s="89"/>
      <c r="AL417" s="89"/>
    </row>
    <row r="418" spans="1:38" ht="31.5">
      <c r="A418" s="185"/>
      <c r="B418" s="185"/>
      <c r="C418" s="126">
        <v>415</v>
      </c>
      <c r="D418" s="132" t="s">
        <v>517</v>
      </c>
      <c r="E418" s="49" t="s">
        <v>65</v>
      </c>
      <c r="F418" s="49" t="s">
        <v>822</v>
      </c>
      <c r="G418" s="55" t="s">
        <v>823</v>
      </c>
      <c r="H418" s="57" t="s">
        <v>31</v>
      </c>
      <c r="I418" s="48">
        <v>30</v>
      </c>
      <c r="J418" s="48">
        <v>30</v>
      </c>
      <c r="K418" s="71">
        <v>44.5</v>
      </c>
      <c r="L418" s="86"/>
      <c r="M418" s="73">
        <f t="shared" si="12"/>
        <v>0</v>
      </c>
      <c r="N418" s="46" t="str">
        <f t="shared" si="13"/>
        <v>OK</v>
      </c>
      <c r="O418" s="99"/>
      <c r="P418" s="95"/>
      <c r="Q418" s="89"/>
      <c r="R418" s="89"/>
      <c r="S418" s="95"/>
      <c r="T418" s="95"/>
      <c r="U418" s="89"/>
      <c r="V418" s="89"/>
      <c r="W418" s="89"/>
      <c r="X418" s="115"/>
      <c r="Y418" s="77"/>
      <c r="Z418" s="89"/>
      <c r="AA418" s="80"/>
      <c r="AB418" s="80"/>
      <c r="AC418" s="89"/>
      <c r="AD418" s="89"/>
      <c r="AE418" s="89"/>
      <c r="AF418" s="123"/>
      <c r="AG418" s="89"/>
      <c r="AH418" s="89"/>
      <c r="AI418" s="89"/>
      <c r="AJ418" s="89"/>
      <c r="AK418" s="89"/>
      <c r="AL418" s="89"/>
    </row>
    <row r="419" spans="1:38" ht="31.5">
      <c r="A419" s="185"/>
      <c r="B419" s="185"/>
      <c r="C419" s="126">
        <v>416</v>
      </c>
      <c r="D419" s="132" t="s">
        <v>518</v>
      </c>
      <c r="E419" s="49" t="s">
        <v>65</v>
      </c>
      <c r="F419" s="49" t="s">
        <v>824</v>
      </c>
      <c r="G419" s="55" t="s">
        <v>825</v>
      </c>
      <c r="H419" s="57" t="s">
        <v>67</v>
      </c>
      <c r="I419" s="48">
        <v>30</v>
      </c>
      <c r="J419" s="48">
        <v>30</v>
      </c>
      <c r="K419" s="71">
        <v>52.63</v>
      </c>
      <c r="L419" s="86"/>
      <c r="M419" s="73">
        <f t="shared" si="12"/>
        <v>0</v>
      </c>
      <c r="N419" s="46" t="str">
        <f t="shared" si="13"/>
        <v>OK</v>
      </c>
      <c r="O419" s="99"/>
      <c r="P419" s="95"/>
      <c r="Q419" s="89"/>
      <c r="R419" s="89"/>
      <c r="S419" s="95"/>
      <c r="T419" s="95"/>
      <c r="U419" s="89"/>
      <c r="V419" s="89"/>
      <c r="W419" s="89"/>
      <c r="X419" s="115"/>
      <c r="Y419" s="77"/>
      <c r="Z419" s="89"/>
      <c r="AA419" s="80"/>
      <c r="AB419" s="80"/>
      <c r="AC419" s="89"/>
      <c r="AD419" s="89"/>
      <c r="AE419" s="89"/>
      <c r="AF419" s="123"/>
      <c r="AG419" s="89"/>
      <c r="AH419" s="89"/>
      <c r="AI419" s="89"/>
      <c r="AJ419" s="89"/>
      <c r="AK419" s="89"/>
      <c r="AL419" s="89"/>
    </row>
    <row r="420" spans="1:38" ht="31.5">
      <c r="A420" s="185"/>
      <c r="B420" s="185"/>
      <c r="C420" s="126">
        <v>417</v>
      </c>
      <c r="D420" s="132" t="s">
        <v>519</v>
      </c>
      <c r="E420" s="49" t="s">
        <v>65</v>
      </c>
      <c r="F420" s="49" t="s">
        <v>826</v>
      </c>
      <c r="G420" s="55" t="s">
        <v>827</v>
      </c>
      <c r="H420" s="57" t="s">
        <v>31</v>
      </c>
      <c r="I420" s="48">
        <v>30</v>
      </c>
      <c r="J420" s="48">
        <v>30</v>
      </c>
      <c r="K420" s="71">
        <v>49.1</v>
      </c>
      <c r="L420" s="86"/>
      <c r="M420" s="73">
        <f t="shared" si="12"/>
        <v>0</v>
      </c>
      <c r="N420" s="46" t="str">
        <f t="shared" si="13"/>
        <v>OK</v>
      </c>
      <c r="O420" s="99"/>
      <c r="P420" s="95"/>
      <c r="Q420" s="89"/>
      <c r="R420" s="89"/>
      <c r="S420" s="95"/>
      <c r="T420" s="95"/>
      <c r="U420" s="89"/>
      <c r="V420" s="89"/>
      <c r="W420" s="89"/>
      <c r="X420" s="115"/>
      <c r="Y420" s="77"/>
      <c r="Z420" s="89"/>
      <c r="AA420" s="80"/>
      <c r="AB420" s="80"/>
      <c r="AC420" s="89"/>
      <c r="AD420" s="89"/>
      <c r="AE420" s="89"/>
      <c r="AF420" s="123"/>
      <c r="AG420" s="89"/>
      <c r="AH420" s="89"/>
      <c r="AI420" s="89"/>
      <c r="AJ420" s="89"/>
      <c r="AK420" s="89"/>
      <c r="AL420" s="89"/>
    </row>
    <row r="421" spans="1:38" ht="31.5">
      <c r="A421" s="185"/>
      <c r="B421" s="185"/>
      <c r="C421" s="126">
        <v>418</v>
      </c>
      <c r="D421" s="132" t="s">
        <v>520</v>
      </c>
      <c r="E421" s="49" t="s">
        <v>65</v>
      </c>
      <c r="F421" s="49" t="s">
        <v>828</v>
      </c>
      <c r="G421" s="55" t="s">
        <v>829</v>
      </c>
      <c r="H421" s="57" t="s">
        <v>67</v>
      </c>
      <c r="I421" s="48">
        <v>30</v>
      </c>
      <c r="J421" s="48">
        <v>30</v>
      </c>
      <c r="K421" s="71">
        <v>80.14</v>
      </c>
      <c r="L421" s="86"/>
      <c r="M421" s="73">
        <f t="shared" si="12"/>
        <v>0</v>
      </c>
      <c r="N421" s="46" t="str">
        <f t="shared" si="13"/>
        <v>OK</v>
      </c>
      <c r="O421" s="99"/>
      <c r="P421" s="95"/>
      <c r="Q421" s="89"/>
      <c r="R421" s="89"/>
      <c r="S421" s="95"/>
      <c r="T421" s="95"/>
      <c r="U421" s="89"/>
      <c r="V421" s="89"/>
      <c r="W421" s="89"/>
      <c r="X421" s="115"/>
      <c r="Y421" s="77"/>
      <c r="Z421" s="89"/>
      <c r="AA421" s="80"/>
      <c r="AB421" s="80"/>
      <c r="AC421" s="89"/>
      <c r="AD421" s="89"/>
      <c r="AE421" s="89"/>
      <c r="AF421" s="123"/>
      <c r="AG421" s="89"/>
      <c r="AH421" s="89"/>
      <c r="AI421" s="89"/>
      <c r="AJ421" s="89"/>
      <c r="AK421" s="89"/>
      <c r="AL421" s="89"/>
    </row>
    <row r="422" spans="1:38" ht="31.5">
      <c r="A422" s="185"/>
      <c r="B422" s="185"/>
      <c r="C422" s="126">
        <v>419</v>
      </c>
      <c r="D422" s="132" t="s">
        <v>521</v>
      </c>
      <c r="E422" s="49" t="s">
        <v>64</v>
      </c>
      <c r="F422" s="49" t="s">
        <v>830</v>
      </c>
      <c r="G422" s="55" t="s">
        <v>831</v>
      </c>
      <c r="H422" s="57" t="s">
        <v>30</v>
      </c>
      <c r="I422" s="48">
        <v>30</v>
      </c>
      <c r="J422" s="48">
        <v>30</v>
      </c>
      <c r="K422" s="71">
        <v>13.01</v>
      </c>
      <c r="L422" s="86"/>
      <c r="M422" s="73">
        <f t="shared" si="12"/>
        <v>0</v>
      </c>
      <c r="N422" s="46" t="str">
        <f t="shared" si="13"/>
        <v>OK</v>
      </c>
      <c r="O422" s="99"/>
      <c r="P422" s="95"/>
      <c r="Q422" s="89"/>
      <c r="R422" s="89"/>
      <c r="S422" s="95"/>
      <c r="T422" s="95"/>
      <c r="U422" s="89"/>
      <c r="V422" s="89"/>
      <c r="W422" s="89"/>
      <c r="X422" s="115"/>
      <c r="Y422" s="77"/>
      <c r="Z422" s="89"/>
      <c r="AA422" s="80"/>
      <c r="AB422" s="80"/>
      <c r="AC422" s="89"/>
      <c r="AD422" s="89"/>
      <c r="AE422" s="89"/>
      <c r="AF422" s="123"/>
      <c r="AG422" s="89"/>
      <c r="AH422" s="89"/>
      <c r="AI422" s="89"/>
      <c r="AJ422" s="89"/>
      <c r="AK422" s="89"/>
      <c r="AL422" s="89"/>
    </row>
    <row r="423" spans="1:38" ht="31.5">
      <c r="A423" s="185"/>
      <c r="B423" s="185"/>
      <c r="C423" s="126">
        <v>420</v>
      </c>
      <c r="D423" s="132" t="s">
        <v>522</v>
      </c>
      <c r="E423" s="49" t="s">
        <v>64</v>
      </c>
      <c r="F423" s="49" t="s">
        <v>830</v>
      </c>
      <c r="G423" s="55" t="s">
        <v>831</v>
      </c>
      <c r="H423" s="57" t="s">
        <v>30</v>
      </c>
      <c r="I423" s="48">
        <v>30</v>
      </c>
      <c r="J423" s="48">
        <v>30</v>
      </c>
      <c r="K423" s="71">
        <v>13.01</v>
      </c>
      <c r="L423" s="86"/>
      <c r="M423" s="73">
        <f t="shared" si="12"/>
        <v>0</v>
      </c>
      <c r="N423" s="46" t="str">
        <f t="shared" si="13"/>
        <v>OK</v>
      </c>
      <c r="O423" s="99"/>
      <c r="P423" s="95"/>
      <c r="Q423" s="89"/>
      <c r="R423" s="89"/>
      <c r="S423" s="95"/>
      <c r="T423" s="95"/>
      <c r="U423" s="89"/>
      <c r="V423" s="89"/>
      <c r="W423" s="89"/>
      <c r="X423" s="115"/>
      <c r="Y423" s="77"/>
      <c r="Z423" s="89"/>
      <c r="AA423" s="80"/>
      <c r="AB423" s="80"/>
      <c r="AC423" s="89"/>
      <c r="AD423" s="89"/>
      <c r="AE423" s="89"/>
      <c r="AF423" s="123"/>
      <c r="AG423" s="89"/>
      <c r="AH423" s="89"/>
      <c r="AI423" s="89"/>
      <c r="AJ423" s="89"/>
      <c r="AK423" s="89"/>
      <c r="AL423" s="89"/>
    </row>
    <row r="424" spans="1:38" ht="15.75">
      <c r="A424" s="185"/>
      <c r="B424" s="185"/>
      <c r="C424" s="126">
        <v>421</v>
      </c>
      <c r="D424" s="132" t="s">
        <v>523</v>
      </c>
      <c r="E424" s="49" t="s">
        <v>64</v>
      </c>
      <c r="F424" s="49" t="s">
        <v>830</v>
      </c>
      <c r="G424" s="55" t="s">
        <v>832</v>
      </c>
      <c r="H424" s="57" t="s">
        <v>30</v>
      </c>
      <c r="I424" s="48">
        <v>30</v>
      </c>
      <c r="J424" s="48">
        <v>30</v>
      </c>
      <c r="K424" s="71">
        <v>11.08</v>
      </c>
      <c r="L424" s="86"/>
      <c r="M424" s="73">
        <f t="shared" si="12"/>
        <v>0</v>
      </c>
      <c r="N424" s="46" t="str">
        <f t="shared" si="13"/>
        <v>OK</v>
      </c>
      <c r="O424" s="99"/>
      <c r="P424" s="95"/>
      <c r="Q424" s="89"/>
      <c r="R424" s="89"/>
      <c r="S424" s="95"/>
      <c r="T424" s="95"/>
      <c r="U424" s="89"/>
      <c r="V424" s="89"/>
      <c r="W424" s="89"/>
      <c r="X424" s="115"/>
      <c r="Y424" s="77"/>
      <c r="Z424" s="89"/>
      <c r="AA424" s="80"/>
      <c r="AB424" s="80"/>
      <c r="AC424" s="89"/>
      <c r="AD424" s="89"/>
      <c r="AE424" s="89"/>
      <c r="AF424" s="123"/>
      <c r="AG424" s="89"/>
      <c r="AH424" s="89"/>
      <c r="AI424" s="89"/>
      <c r="AJ424" s="89"/>
      <c r="AK424" s="89"/>
      <c r="AL424" s="89"/>
    </row>
    <row r="425" spans="1:38" ht="78.75">
      <c r="A425" s="185"/>
      <c r="B425" s="185"/>
      <c r="C425" s="126">
        <v>422</v>
      </c>
      <c r="D425" s="132" t="s">
        <v>524</v>
      </c>
      <c r="E425" s="49" t="s">
        <v>64</v>
      </c>
      <c r="F425" s="49" t="s">
        <v>830</v>
      </c>
      <c r="G425" s="55" t="s">
        <v>667</v>
      </c>
      <c r="H425" s="57" t="s">
        <v>68</v>
      </c>
      <c r="I425" s="48">
        <v>30</v>
      </c>
      <c r="J425" s="48">
        <v>30</v>
      </c>
      <c r="K425" s="71">
        <v>7.41</v>
      </c>
      <c r="L425" s="86">
        <v>200</v>
      </c>
      <c r="M425" s="73">
        <f t="shared" si="12"/>
        <v>0</v>
      </c>
      <c r="N425" s="46" t="str">
        <f t="shared" si="13"/>
        <v>OK</v>
      </c>
      <c r="O425" s="99"/>
      <c r="P425" s="95">
        <v>200</v>
      </c>
      <c r="Q425" s="89"/>
      <c r="R425" s="89"/>
      <c r="S425" s="95"/>
      <c r="T425" s="95"/>
      <c r="U425" s="89"/>
      <c r="V425" s="89"/>
      <c r="W425" s="89"/>
      <c r="X425" s="115"/>
      <c r="Y425" s="77"/>
      <c r="Z425" s="89"/>
      <c r="AA425" s="80"/>
      <c r="AB425" s="80"/>
      <c r="AC425" s="89"/>
      <c r="AD425" s="89"/>
      <c r="AE425" s="89"/>
      <c r="AF425" s="123"/>
      <c r="AG425" s="89"/>
      <c r="AH425" s="89"/>
      <c r="AI425" s="89"/>
      <c r="AJ425" s="89"/>
      <c r="AK425" s="89"/>
      <c r="AL425" s="89"/>
    </row>
    <row r="426" spans="1:38" ht="78.75">
      <c r="A426" s="185"/>
      <c r="B426" s="185"/>
      <c r="C426" s="126">
        <v>423</v>
      </c>
      <c r="D426" s="132" t="s">
        <v>525</v>
      </c>
      <c r="E426" s="49" t="s">
        <v>64</v>
      </c>
      <c r="F426" s="49" t="s">
        <v>830</v>
      </c>
      <c r="G426" s="55" t="s">
        <v>667</v>
      </c>
      <c r="H426" s="57" t="s">
        <v>68</v>
      </c>
      <c r="I426" s="48">
        <v>30</v>
      </c>
      <c r="J426" s="48">
        <v>30</v>
      </c>
      <c r="K426" s="71">
        <v>7.75</v>
      </c>
      <c r="L426" s="86">
        <v>200</v>
      </c>
      <c r="M426" s="73">
        <f t="shared" si="12"/>
        <v>0</v>
      </c>
      <c r="N426" s="46" t="str">
        <f t="shared" si="13"/>
        <v>OK</v>
      </c>
      <c r="O426" s="99"/>
      <c r="P426" s="95">
        <v>200</v>
      </c>
      <c r="Q426" s="89"/>
      <c r="R426" s="89"/>
      <c r="S426" s="95"/>
      <c r="T426" s="95"/>
      <c r="U426" s="89"/>
      <c r="V426" s="89"/>
      <c r="W426" s="89"/>
      <c r="X426" s="115"/>
      <c r="Y426" s="77"/>
      <c r="Z426" s="89"/>
      <c r="AA426" s="80"/>
      <c r="AB426" s="80"/>
      <c r="AC426" s="89"/>
      <c r="AD426" s="89"/>
      <c r="AE426" s="89"/>
      <c r="AF426" s="123"/>
      <c r="AG426" s="89"/>
      <c r="AH426" s="89"/>
      <c r="AI426" s="89"/>
      <c r="AJ426" s="89"/>
      <c r="AK426" s="89"/>
      <c r="AL426" s="89"/>
    </row>
    <row r="427" spans="1:38" ht="78.75">
      <c r="A427" s="185"/>
      <c r="B427" s="185"/>
      <c r="C427" s="126">
        <v>424</v>
      </c>
      <c r="D427" s="132" t="s">
        <v>526</v>
      </c>
      <c r="E427" s="49" t="s">
        <v>64</v>
      </c>
      <c r="F427" s="49" t="s">
        <v>833</v>
      </c>
      <c r="G427" s="55" t="s">
        <v>667</v>
      </c>
      <c r="H427" s="57" t="s">
        <v>68</v>
      </c>
      <c r="I427" s="48">
        <v>30</v>
      </c>
      <c r="J427" s="48">
        <v>30</v>
      </c>
      <c r="K427" s="71">
        <v>17.809999999999999</v>
      </c>
      <c r="L427" s="86">
        <v>200</v>
      </c>
      <c r="M427" s="73">
        <f t="shared" si="12"/>
        <v>200</v>
      </c>
      <c r="N427" s="46" t="str">
        <f t="shared" si="13"/>
        <v>OK</v>
      </c>
      <c r="O427" s="99"/>
      <c r="P427" s="95"/>
      <c r="Q427" s="89"/>
      <c r="R427" s="89"/>
      <c r="S427" s="95"/>
      <c r="T427" s="95"/>
      <c r="U427" s="89"/>
      <c r="V427" s="89"/>
      <c r="W427" s="89"/>
      <c r="X427" s="115"/>
      <c r="Y427" s="77"/>
      <c r="Z427" s="89"/>
      <c r="AA427" s="80"/>
      <c r="AB427" s="80"/>
      <c r="AC427" s="89"/>
      <c r="AD427" s="89"/>
      <c r="AE427" s="89"/>
      <c r="AF427" s="123"/>
      <c r="AG427" s="89"/>
      <c r="AH427" s="89"/>
      <c r="AI427" s="89"/>
      <c r="AJ427" s="89"/>
      <c r="AK427" s="89"/>
      <c r="AL427" s="89"/>
    </row>
    <row r="428" spans="1:38" ht="31.5">
      <c r="A428" s="185"/>
      <c r="B428" s="185"/>
      <c r="C428" s="126">
        <v>425</v>
      </c>
      <c r="D428" s="132" t="s">
        <v>527</v>
      </c>
      <c r="E428" s="49" t="s">
        <v>64</v>
      </c>
      <c r="F428" s="49" t="s">
        <v>833</v>
      </c>
      <c r="G428" s="55" t="s">
        <v>831</v>
      </c>
      <c r="H428" s="57" t="s">
        <v>68</v>
      </c>
      <c r="I428" s="48">
        <v>30</v>
      </c>
      <c r="J428" s="48">
        <v>30</v>
      </c>
      <c r="K428" s="71">
        <v>2.56</v>
      </c>
      <c r="L428" s="86">
        <v>200</v>
      </c>
      <c r="M428" s="73">
        <f t="shared" si="12"/>
        <v>200</v>
      </c>
      <c r="N428" s="46" t="str">
        <f t="shared" si="13"/>
        <v>OK</v>
      </c>
      <c r="O428" s="99"/>
      <c r="P428" s="95"/>
      <c r="Q428" s="89"/>
      <c r="R428" s="89"/>
      <c r="S428" s="95"/>
      <c r="T428" s="95"/>
      <c r="U428" s="89"/>
      <c r="V428" s="89"/>
      <c r="W428" s="89"/>
      <c r="X428" s="115"/>
      <c r="Y428" s="77"/>
      <c r="Z428" s="89"/>
      <c r="AA428" s="80"/>
      <c r="AB428" s="80"/>
      <c r="AC428" s="89"/>
      <c r="AD428" s="89"/>
      <c r="AE428" s="89"/>
      <c r="AF428" s="123"/>
      <c r="AG428" s="89"/>
      <c r="AH428" s="89"/>
      <c r="AI428" s="89"/>
      <c r="AJ428" s="89"/>
      <c r="AK428" s="89"/>
      <c r="AL428" s="89"/>
    </row>
    <row r="429" spans="1:38" ht="31.5">
      <c r="A429" s="185"/>
      <c r="B429" s="185"/>
      <c r="C429" s="126">
        <v>426</v>
      </c>
      <c r="D429" s="132" t="s">
        <v>528</v>
      </c>
      <c r="E429" s="49" t="s">
        <v>64</v>
      </c>
      <c r="F429" s="49" t="s">
        <v>833</v>
      </c>
      <c r="G429" s="55" t="s">
        <v>831</v>
      </c>
      <c r="H429" s="57" t="s">
        <v>68</v>
      </c>
      <c r="I429" s="48">
        <v>30</v>
      </c>
      <c r="J429" s="48">
        <v>30</v>
      </c>
      <c r="K429" s="71">
        <v>2.56</v>
      </c>
      <c r="L429" s="86">
        <v>200</v>
      </c>
      <c r="M429" s="73">
        <f t="shared" si="12"/>
        <v>200</v>
      </c>
      <c r="N429" s="46" t="str">
        <f t="shared" si="13"/>
        <v>OK</v>
      </c>
      <c r="O429" s="99"/>
      <c r="P429" s="95"/>
      <c r="Q429" s="89"/>
      <c r="R429" s="89"/>
      <c r="S429" s="95"/>
      <c r="T429" s="95"/>
      <c r="U429" s="89"/>
      <c r="V429" s="89"/>
      <c r="W429" s="89"/>
      <c r="X429" s="115"/>
      <c r="Y429" s="77"/>
      <c r="Z429" s="89"/>
      <c r="AA429" s="80"/>
      <c r="AB429" s="80"/>
      <c r="AC429" s="89"/>
      <c r="AD429" s="89"/>
      <c r="AE429" s="89"/>
      <c r="AF429" s="123"/>
      <c r="AG429" s="89"/>
      <c r="AH429" s="89"/>
      <c r="AI429" s="89"/>
      <c r="AJ429" s="89"/>
      <c r="AK429" s="89"/>
      <c r="AL429" s="89"/>
    </row>
    <row r="430" spans="1:38" ht="31.5">
      <c r="A430" s="185"/>
      <c r="B430" s="185"/>
      <c r="C430" s="126">
        <v>427</v>
      </c>
      <c r="D430" s="132" t="s">
        <v>529</v>
      </c>
      <c r="E430" s="49" t="s">
        <v>64</v>
      </c>
      <c r="F430" s="49" t="s">
        <v>833</v>
      </c>
      <c r="G430" s="55" t="s">
        <v>831</v>
      </c>
      <c r="H430" s="57" t="s">
        <v>68</v>
      </c>
      <c r="I430" s="48">
        <v>30</v>
      </c>
      <c r="J430" s="48">
        <v>30</v>
      </c>
      <c r="K430" s="71">
        <v>2.56</v>
      </c>
      <c r="L430" s="86">
        <v>200</v>
      </c>
      <c r="M430" s="73">
        <f t="shared" si="12"/>
        <v>200</v>
      </c>
      <c r="N430" s="46" t="str">
        <f t="shared" si="13"/>
        <v>OK</v>
      </c>
      <c r="O430" s="99"/>
      <c r="P430" s="95"/>
      <c r="Q430" s="89"/>
      <c r="R430" s="89"/>
      <c r="S430" s="95"/>
      <c r="T430" s="95"/>
      <c r="U430" s="89"/>
      <c r="V430" s="89"/>
      <c r="W430" s="89"/>
      <c r="X430" s="115"/>
      <c r="Y430" s="77"/>
      <c r="Z430" s="89"/>
      <c r="AA430" s="80"/>
      <c r="AB430" s="80"/>
      <c r="AC430" s="89"/>
      <c r="AD430" s="89"/>
      <c r="AE430" s="89"/>
      <c r="AF430" s="123"/>
      <c r="AG430" s="89"/>
      <c r="AH430" s="89"/>
      <c r="AI430" s="89"/>
      <c r="AJ430" s="89"/>
      <c r="AK430" s="89"/>
      <c r="AL430" s="89"/>
    </row>
    <row r="431" spans="1:38" ht="31.5">
      <c r="A431" s="185"/>
      <c r="B431" s="185"/>
      <c r="C431" s="126">
        <v>428</v>
      </c>
      <c r="D431" s="132" t="s">
        <v>530</v>
      </c>
      <c r="E431" s="49" t="s">
        <v>64</v>
      </c>
      <c r="F431" s="49" t="s">
        <v>833</v>
      </c>
      <c r="G431" s="55" t="s">
        <v>831</v>
      </c>
      <c r="H431" s="57" t="s">
        <v>68</v>
      </c>
      <c r="I431" s="48">
        <v>30</v>
      </c>
      <c r="J431" s="48">
        <v>30</v>
      </c>
      <c r="K431" s="71">
        <v>2.56</v>
      </c>
      <c r="L431" s="86">
        <v>200</v>
      </c>
      <c r="M431" s="73">
        <f t="shared" si="12"/>
        <v>200</v>
      </c>
      <c r="N431" s="46" t="str">
        <f t="shared" si="13"/>
        <v>OK</v>
      </c>
      <c r="O431" s="99"/>
      <c r="P431" s="95"/>
      <c r="Q431" s="89"/>
      <c r="R431" s="89"/>
      <c r="S431" s="95"/>
      <c r="T431" s="95"/>
      <c r="U431" s="89"/>
      <c r="V431" s="89"/>
      <c r="W431" s="89"/>
      <c r="X431" s="115"/>
      <c r="Y431" s="77"/>
      <c r="Z431" s="89"/>
      <c r="AA431" s="80"/>
      <c r="AB431" s="80"/>
      <c r="AC431" s="89"/>
      <c r="AD431" s="89"/>
      <c r="AE431" s="89"/>
      <c r="AF431" s="123"/>
      <c r="AG431" s="89"/>
      <c r="AH431" s="89"/>
      <c r="AI431" s="89"/>
      <c r="AJ431" s="89"/>
      <c r="AK431" s="89"/>
      <c r="AL431" s="89"/>
    </row>
    <row r="432" spans="1:38" ht="31.5">
      <c r="A432" s="185"/>
      <c r="B432" s="185"/>
      <c r="C432" s="126">
        <v>429</v>
      </c>
      <c r="D432" s="132" t="s">
        <v>531</v>
      </c>
      <c r="E432" s="49" t="s">
        <v>65</v>
      </c>
      <c r="F432" s="49" t="s">
        <v>834</v>
      </c>
      <c r="G432" s="55" t="s">
        <v>835</v>
      </c>
      <c r="H432" s="57" t="s">
        <v>67</v>
      </c>
      <c r="I432" s="48">
        <v>30</v>
      </c>
      <c r="J432" s="48">
        <v>30</v>
      </c>
      <c r="K432" s="71">
        <v>13.59</v>
      </c>
      <c r="L432" s="86"/>
      <c r="M432" s="73">
        <f t="shared" si="12"/>
        <v>0</v>
      </c>
      <c r="N432" s="46" t="str">
        <f t="shared" si="13"/>
        <v>OK</v>
      </c>
      <c r="O432" s="99"/>
      <c r="P432" s="95"/>
      <c r="Q432" s="89"/>
      <c r="R432" s="89"/>
      <c r="S432" s="95"/>
      <c r="T432" s="95"/>
      <c r="U432" s="89"/>
      <c r="V432" s="89"/>
      <c r="W432" s="89"/>
      <c r="X432" s="115"/>
      <c r="Y432" s="77"/>
      <c r="Z432" s="89"/>
      <c r="AA432" s="80"/>
      <c r="AB432" s="80"/>
      <c r="AC432" s="89"/>
      <c r="AD432" s="89"/>
      <c r="AE432" s="89"/>
      <c r="AF432" s="123"/>
      <c r="AG432" s="89"/>
      <c r="AH432" s="89"/>
      <c r="AI432" s="89"/>
      <c r="AJ432" s="89"/>
      <c r="AK432" s="89"/>
      <c r="AL432" s="89"/>
    </row>
    <row r="433" spans="1:38" ht="78.75">
      <c r="A433" s="185"/>
      <c r="B433" s="185"/>
      <c r="C433" s="126">
        <v>430</v>
      </c>
      <c r="D433" s="132" t="s">
        <v>532</v>
      </c>
      <c r="E433" s="49" t="s">
        <v>64</v>
      </c>
      <c r="F433" s="49" t="s">
        <v>833</v>
      </c>
      <c r="G433" s="55" t="s">
        <v>667</v>
      </c>
      <c r="H433" s="57" t="s">
        <v>68</v>
      </c>
      <c r="I433" s="48">
        <v>30</v>
      </c>
      <c r="J433" s="48">
        <v>30</v>
      </c>
      <c r="K433" s="71">
        <v>12.32</v>
      </c>
      <c r="L433" s="86">
        <v>200</v>
      </c>
      <c r="M433" s="73">
        <f t="shared" si="12"/>
        <v>0</v>
      </c>
      <c r="N433" s="46" t="str">
        <f t="shared" si="13"/>
        <v>OK</v>
      </c>
      <c r="O433" s="99"/>
      <c r="P433" s="95">
        <v>200</v>
      </c>
      <c r="Q433" s="89"/>
      <c r="R433" s="89"/>
      <c r="S433" s="95"/>
      <c r="T433" s="95"/>
      <c r="U433" s="89"/>
      <c r="V433" s="89"/>
      <c r="W433" s="89"/>
      <c r="X433" s="115"/>
      <c r="Y433" s="77"/>
      <c r="Z433" s="89"/>
      <c r="AA433" s="80"/>
      <c r="AB433" s="80"/>
      <c r="AC433" s="89"/>
      <c r="AD433" s="89"/>
      <c r="AE433" s="89"/>
      <c r="AF433" s="123"/>
      <c r="AG433" s="89"/>
      <c r="AH433" s="89"/>
      <c r="AI433" s="89"/>
      <c r="AJ433" s="89"/>
      <c r="AK433" s="89"/>
      <c r="AL433" s="89"/>
    </row>
    <row r="434" spans="1:38" ht="78.75">
      <c r="A434" s="185"/>
      <c r="B434" s="185"/>
      <c r="C434" s="126">
        <v>431</v>
      </c>
      <c r="D434" s="132" t="s">
        <v>533</v>
      </c>
      <c r="E434" s="49" t="s">
        <v>64</v>
      </c>
      <c r="F434" s="49" t="s">
        <v>830</v>
      </c>
      <c r="G434" s="55" t="s">
        <v>667</v>
      </c>
      <c r="H434" s="57" t="s">
        <v>68</v>
      </c>
      <c r="I434" s="48">
        <v>30</v>
      </c>
      <c r="J434" s="48">
        <v>30</v>
      </c>
      <c r="K434" s="71">
        <v>10.38</v>
      </c>
      <c r="L434" s="86"/>
      <c r="M434" s="73">
        <f t="shared" si="12"/>
        <v>0</v>
      </c>
      <c r="N434" s="46" t="str">
        <f t="shared" si="13"/>
        <v>OK</v>
      </c>
      <c r="O434" s="99"/>
      <c r="P434" s="95"/>
      <c r="Q434" s="89"/>
      <c r="R434" s="89"/>
      <c r="S434" s="95"/>
      <c r="T434" s="95"/>
      <c r="U434" s="89"/>
      <c r="V434" s="89"/>
      <c r="W434" s="89"/>
      <c r="X434" s="115"/>
      <c r="Y434" s="77"/>
      <c r="Z434" s="89"/>
      <c r="AA434" s="80"/>
      <c r="AB434" s="80"/>
      <c r="AC434" s="89"/>
      <c r="AD434" s="89"/>
      <c r="AE434" s="89"/>
      <c r="AF434" s="123"/>
      <c r="AG434" s="89"/>
      <c r="AH434" s="89"/>
      <c r="AI434" s="89"/>
      <c r="AJ434" s="89"/>
      <c r="AK434" s="89"/>
      <c r="AL434" s="89"/>
    </row>
    <row r="435" spans="1:38" ht="63">
      <c r="A435" s="185"/>
      <c r="B435" s="185"/>
      <c r="C435" s="126">
        <v>432</v>
      </c>
      <c r="D435" s="132" t="s">
        <v>534</v>
      </c>
      <c r="E435" s="49" t="s">
        <v>64</v>
      </c>
      <c r="F435" s="49" t="s">
        <v>836</v>
      </c>
      <c r="G435" s="55" t="s">
        <v>837</v>
      </c>
      <c r="H435" s="57" t="s">
        <v>31</v>
      </c>
      <c r="I435" s="48">
        <v>30</v>
      </c>
      <c r="J435" s="48">
        <v>30</v>
      </c>
      <c r="K435" s="71">
        <v>14.79</v>
      </c>
      <c r="L435" s="86"/>
      <c r="M435" s="73">
        <f t="shared" si="12"/>
        <v>0</v>
      </c>
      <c r="N435" s="46" t="str">
        <f t="shared" si="13"/>
        <v>OK</v>
      </c>
      <c r="O435" s="99"/>
      <c r="P435" s="95"/>
      <c r="Q435" s="89"/>
      <c r="R435" s="89"/>
      <c r="S435" s="95"/>
      <c r="T435" s="95"/>
      <c r="U435" s="89"/>
      <c r="V435" s="89"/>
      <c r="W435" s="89"/>
      <c r="X435" s="115"/>
      <c r="Y435" s="77"/>
      <c r="Z435" s="89"/>
      <c r="AA435" s="80"/>
      <c r="AB435" s="80"/>
      <c r="AC435" s="89"/>
      <c r="AD435" s="89"/>
      <c r="AE435" s="89"/>
      <c r="AF435" s="123"/>
      <c r="AG435" s="89"/>
      <c r="AH435" s="89"/>
      <c r="AI435" s="89"/>
      <c r="AJ435" s="89"/>
      <c r="AK435" s="89"/>
      <c r="AL435" s="89"/>
    </row>
    <row r="436" spans="1:38" ht="63">
      <c r="A436" s="185"/>
      <c r="B436" s="185"/>
      <c r="C436" s="126">
        <v>433</v>
      </c>
      <c r="D436" s="132" t="s">
        <v>535</v>
      </c>
      <c r="E436" s="49" t="s">
        <v>64</v>
      </c>
      <c r="F436" s="49" t="s">
        <v>838</v>
      </c>
      <c r="G436" s="55" t="s">
        <v>839</v>
      </c>
      <c r="H436" s="57" t="s">
        <v>31</v>
      </c>
      <c r="I436" s="48">
        <v>30</v>
      </c>
      <c r="J436" s="48">
        <v>30</v>
      </c>
      <c r="K436" s="71">
        <v>14.79</v>
      </c>
      <c r="L436" s="86"/>
      <c r="M436" s="73">
        <f t="shared" si="12"/>
        <v>0</v>
      </c>
      <c r="N436" s="46" t="str">
        <f t="shared" si="13"/>
        <v>OK</v>
      </c>
      <c r="O436" s="99"/>
      <c r="P436" s="95"/>
      <c r="Q436" s="89"/>
      <c r="R436" s="89"/>
      <c r="S436" s="95"/>
      <c r="T436" s="95"/>
      <c r="U436" s="89"/>
      <c r="V436" s="89"/>
      <c r="W436" s="89"/>
      <c r="X436" s="115"/>
      <c r="Y436" s="77"/>
      <c r="Z436" s="89"/>
      <c r="AA436" s="80"/>
      <c r="AB436" s="80"/>
      <c r="AC436" s="89"/>
      <c r="AD436" s="89"/>
      <c r="AE436" s="89"/>
      <c r="AF436" s="123"/>
      <c r="AG436" s="89"/>
      <c r="AH436" s="89"/>
      <c r="AI436" s="89"/>
      <c r="AJ436" s="89"/>
      <c r="AK436" s="89"/>
      <c r="AL436" s="89"/>
    </row>
    <row r="437" spans="1:38" ht="173.25">
      <c r="A437" s="185"/>
      <c r="B437" s="185"/>
      <c r="C437" s="126">
        <v>434</v>
      </c>
      <c r="D437" s="132" t="s">
        <v>536</v>
      </c>
      <c r="E437" s="49" t="s">
        <v>64</v>
      </c>
      <c r="F437" s="49" t="s">
        <v>830</v>
      </c>
      <c r="G437" s="55" t="s">
        <v>840</v>
      </c>
      <c r="H437" s="57" t="s">
        <v>614</v>
      </c>
      <c r="I437" s="48">
        <v>30</v>
      </c>
      <c r="J437" s="48">
        <v>30</v>
      </c>
      <c r="K437" s="71">
        <v>200.67</v>
      </c>
      <c r="L437" s="86">
        <v>20</v>
      </c>
      <c r="M437" s="73">
        <f t="shared" si="12"/>
        <v>0</v>
      </c>
      <c r="N437" s="46" t="str">
        <f t="shared" si="13"/>
        <v>OK</v>
      </c>
      <c r="O437" s="99"/>
      <c r="P437" s="95">
        <v>20</v>
      </c>
      <c r="Q437" s="89"/>
      <c r="R437" s="89"/>
      <c r="S437" s="95"/>
      <c r="T437" s="95"/>
      <c r="U437" s="89"/>
      <c r="V437" s="89"/>
      <c r="W437" s="89"/>
      <c r="X437" s="115"/>
      <c r="Y437" s="77"/>
      <c r="Z437" s="89"/>
      <c r="AA437" s="80"/>
      <c r="AB437" s="80"/>
      <c r="AC437" s="89"/>
      <c r="AD437" s="89"/>
      <c r="AE437" s="89"/>
      <c r="AF437" s="123"/>
      <c r="AG437" s="89"/>
      <c r="AH437" s="89"/>
      <c r="AI437" s="89"/>
      <c r="AJ437" s="89"/>
      <c r="AK437" s="89"/>
      <c r="AL437" s="89"/>
    </row>
    <row r="438" spans="1:38" ht="47.25">
      <c r="A438" s="185"/>
      <c r="B438" s="185"/>
      <c r="C438" s="126">
        <v>435</v>
      </c>
      <c r="D438" s="132" t="s">
        <v>537</v>
      </c>
      <c r="E438" s="49" t="s">
        <v>64</v>
      </c>
      <c r="F438" s="49" t="s">
        <v>841</v>
      </c>
      <c r="G438" s="55" t="s">
        <v>842</v>
      </c>
      <c r="H438" s="57" t="s">
        <v>31</v>
      </c>
      <c r="I438" s="48">
        <v>30</v>
      </c>
      <c r="J438" s="48">
        <v>30</v>
      </c>
      <c r="K438" s="71">
        <v>34.659999999999997</v>
      </c>
      <c r="L438" s="86"/>
      <c r="M438" s="73">
        <f t="shared" si="12"/>
        <v>0</v>
      </c>
      <c r="N438" s="46" t="str">
        <f t="shared" si="13"/>
        <v>OK</v>
      </c>
      <c r="O438" s="99"/>
      <c r="P438" s="95"/>
      <c r="Q438" s="89"/>
      <c r="R438" s="89"/>
      <c r="S438" s="95"/>
      <c r="T438" s="95"/>
      <c r="U438" s="89"/>
      <c r="V438" s="89"/>
      <c r="W438" s="89"/>
      <c r="X438" s="115"/>
      <c r="Y438" s="77"/>
      <c r="Z438" s="89"/>
      <c r="AA438" s="80"/>
      <c r="AB438" s="80"/>
      <c r="AC438" s="89"/>
      <c r="AD438" s="89"/>
      <c r="AE438" s="89"/>
      <c r="AF438" s="123"/>
      <c r="AG438" s="89"/>
      <c r="AH438" s="89"/>
      <c r="AI438" s="89"/>
      <c r="AJ438" s="89"/>
      <c r="AK438" s="89"/>
      <c r="AL438" s="89"/>
    </row>
    <row r="439" spans="1:38" ht="63">
      <c r="A439" s="185"/>
      <c r="B439" s="185"/>
      <c r="C439" s="126">
        <v>436</v>
      </c>
      <c r="D439" s="132" t="s">
        <v>538</v>
      </c>
      <c r="E439" s="49" t="s">
        <v>64</v>
      </c>
      <c r="F439" s="49" t="s">
        <v>830</v>
      </c>
      <c r="G439" s="55" t="s">
        <v>840</v>
      </c>
      <c r="H439" s="57" t="s">
        <v>30</v>
      </c>
      <c r="I439" s="48">
        <v>30</v>
      </c>
      <c r="J439" s="48">
        <v>30</v>
      </c>
      <c r="K439" s="71">
        <v>3.18</v>
      </c>
      <c r="L439" s="86"/>
      <c r="M439" s="73">
        <f t="shared" si="12"/>
        <v>0</v>
      </c>
      <c r="N439" s="46" t="str">
        <f t="shared" si="13"/>
        <v>OK</v>
      </c>
      <c r="O439" s="99"/>
      <c r="P439" s="95"/>
      <c r="Q439" s="89"/>
      <c r="R439" s="89"/>
      <c r="S439" s="95"/>
      <c r="T439" s="95"/>
      <c r="U439" s="89"/>
      <c r="V439" s="89"/>
      <c r="W439" s="89"/>
      <c r="X439" s="115"/>
      <c r="Y439" s="77"/>
      <c r="Z439" s="89"/>
      <c r="AA439" s="80"/>
      <c r="AB439" s="80"/>
      <c r="AC439" s="89"/>
      <c r="AD439" s="89"/>
      <c r="AE439" s="89"/>
      <c r="AF439" s="123"/>
      <c r="AG439" s="89"/>
      <c r="AH439" s="89"/>
      <c r="AI439" s="89"/>
      <c r="AJ439" s="89"/>
      <c r="AK439" s="89"/>
      <c r="AL439" s="89"/>
    </row>
    <row r="440" spans="1:38" ht="94.5">
      <c r="A440" s="185"/>
      <c r="B440" s="185"/>
      <c r="C440" s="126">
        <v>437</v>
      </c>
      <c r="D440" s="132" t="s">
        <v>539</v>
      </c>
      <c r="E440" s="49" t="s">
        <v>64</v>
      </c>
      <c r="F440" s="49" t="s">
        <v>830</v>
      </c>
      <c r="G440" s="55" t="s">
        <v>840</v>
      </c>
      <c r="H440" s="57" t="s">
        <v>614</v>
      </c>
      <c r="I440" s="48">
        <v>30</v>
      </c>
      <c r="J440" s="48">
        <v>30</v>
      </c>
      <c r="K440" s="71">
        <v>642.91</v>
      </c>
      <c r="L440" s="86">
        <v>3</v>
      </c>
      <c r="M440" s="73">
        <f t="shared" si="12"/>
        <v>3</v>
      </c>
      <c r="N440" s="46" t="str">
        <f t="shared" si="13"/>
        <v>OK</v>
      </c>
      <c r="O440" s="99"/>
      <c r="P440" s="95"/>
      <c r="Q440" s="89"/>
      <c r="R440" s="89"/>
      <c r="S440" s="95"/>
      <c r="T440" s="95"/>
      <c r="U440" s="89"/>
      <c r="V440" s="89"/>
      <c r="W440" s="89"/>
      <c r="X440" s="115"/>
      <c r="Y440" s="77"/>
      <c r="Z440" s="89"/>
      <c r="AA440" s="80"/>
      <c r="AB440" s="80"/>
      <c r="AC440" s="89"/>
      <c r="AD440" s="89"/>
      <c r="AE440" s="89"/>
      <c r="AF440" s="123"/>
      <c r="AG440" s="89"/>
      <c r="AH440" s="89"/>
      <c r="AI440" s="89"/>
      <c r="AJ440" s="89"/>
      <c r="AK440" s="89"/>
      <c r="AL440" s="89"/>
    </row>
    <row r="441" spans="1:38" ht="94.5">
      <c r="A441" s="185"/>
      <c r="B441" s="185"/>
      <c r="C441" s="126">
        <v>438</v>
      </c>
      <c r="D441" s="132" t="s">
        <v>540</v>
      </c>
      <c r="E441" s="49" t="s">
        <v>64</v>
      </c>
      <c r="F441" s="49" t="s">
        <v>830</v>
      </c>
      <c r="G441" s="55" t="s">
        <v>840</v>
      </c>
      <c r="H441" s="57" t="s">
        <v>614</v>
      </c>
      <c r="I441" s="48">
        <v>30</v>
      </c>
      <c r="J441" s="48">
        <v>30</v>
      </c>
      <c r="K441" s="71">
        <v>642.91</v>
      </c>
      <c r="L441" s="86">
        <v>3</v>
      </c>
      <c r="M441" s="73">
        <f t="shared" si="12"/>
        <v>3</v>
      </c>
      <c r="N441" s="46" t="str">
        <f t="shared" si="13"/>
        <v>OK</v>
      </c>
      <c r="O441" s="99"/>
      <c r="P441" s="95"/>
      <c r="Q441" s="89"/>
      <c r="R441" s="89"/>
      <c r="S441" s="95"/>
      <c r="T441" s="95"/>
      <c r="U441" s="89"/>
      <c r="V441" s="89"/>
      <c r="W441" s="89"/>
      <c r="X441" s="115"/>
      <c r="Y441" s="77"/>
      <c r="Z441" s="89"/>
      <c r="AA441" s="80"/>
      <c r="AB441" s="80"/>
      <c r="AC441" s="89"/>
      <c r="AD441" s="89"/>
      <c r="AE441" s="89"/>
      <c r="AF441" s="123"/>
      <c r="AG441" s="89"/>
      <c r="AH441" s="89"/>
      <c r="AI441" s="89"/>
      <c r="AJ441" s="89"/>
      <c r="AK441" s="89"/>
      <c r="AL441" s="89"/>
    </row>
    <row r="442" spans="1:38" ht="157.5">
      <c r="A442" s="185"/>
      <c r="B442" s="185"/>
      <c r="C442" s="126">
        <v>439</v>
      </c>
      <c r="D442" s="132" t="s">
        <v>541</v>
      </c>
      <c r="E442" s="49" t="s">
        <v>64</v>
      </c>
      <c r="F442" s="49" t="s">
        <v>830</v>
      </c>
      <c r="G442" s="55" t="s">
        <v>840</v>
      </c>
      <c r="H442" s="57" t="s">
        <v>614</v>
      </c>
      <c r="I442" s="48">
        <v>30</v>
      </c>
      <c r="J442" s="48">
        <v>30</v>
      </c>
      <c r="K442" s="71">
        <v>642.91</v>
      </c>
      <c r="L442" s="86">
        <v>3</v>
      </c>
      <c r="M442" s="73">
        <f t="shared" si="12"/>
        <v>3</v>
      </c>
      <c r="N442" s="46" t="str">
        <f t="shared" si="13"/>
        <v>OK</v>
      </c>
      <c r="O442" s="99"/>
      <c r="P442" s="95"/>
      <c r="Q442" s="89"/>
      <c r="R442" s="89"/>
      <c r="S442" s="95"/>
      <c r="T442" s="95"/>
      <c r="U442" s="89"/>
      <c r="V442" s="89"/>
      <c r="W442" s="89"/>
      <c r="X442" s="115"/>
      <c r="Y442" s="77"/>
      <c r="Z442" s="89"/>
      <c r="AA442" s="80"/>
      <c r="AB442" s="80"/>
      <c r="AC442" s="89"/>
      <c r="AD442" s="89"/>
      <c r="AE442" s="89"/>
      <c r="AF442" s="123"/>
      <c r="AG442" s="89"/>
      <c r="AH442" s="89"/>
      <c r="AI442" s="89"/>
      <c r="AJ442" s="89"/>
      <c r="AK442" s="89"/>
      <c r="AL442" s="89"/>
    </row>
    <row r="443" spans="1:38" ht="157.5">
      <c r="A443" s="185"/>
      <c r="B443" s="185"/>
      <c r="C443" s="126">
        <v>440</v>
      </c>
      <c r="D443" s="132" t="s">
        <v>542</v>
      </c>
      <c r="E443" s="49" t="s">
        <v>64</v>
      </c>
      <c r="F443" s="49" t="s">
        <v>830</v>
      </c>
      <c r="G443" s="55" t="s">
        <v>840</v>
      </c>
      <c r="H443" s="57" t="s">
        <v>614</v>
      </c>
      <c r="I443" s="48">
        <v>30</v>
      </c>
      <c r="J443" s="48">
        <v>30</v>
      </c>
      <c r="K443" s="71">
        <v>202.58</v>
      </c>
      <c r="L443" s="86">
        <v>7</v>
      </c>
      <c r="M443" s="73">
        <f t="shared" si="12"/>
        <v>7</v>
      </c>
      <c r="N443" s="46" t="str">
        <f t="shared" si="13"/>
        <v>OK</v>
      </c>
      <c r="O443" s="99"/>
      <c r="P443" s="95"/>
      <c r="Q443" s="89"/>
      <c r="R443" s="89"/>
      <c r="S443" s="95"/>
      <c r="T443" s="95"/>
      <c r="U443" s="89"/>
      <c r="V443" s="89"/>
      <c r="W443" s="89"/>
      <c r="X443" s="115"/>
      <c r="Y443" s="77"/>
      <c r="Z443" s="89"/>
      <c r="AA443" s="80"/>
      <c r="AB443" s="80"/>
      <c r="AC443" s="89"/>
      <c r="AD443" s="89"/>
      <c r="AE443" s="89"/>
      <c r="AF443" s="123"/>
      <c r="AG443" s="89"/>
      <c r="AH443" s="89"/>
      <c r="AI443" s="89"/>
      <c r="AJ443" s="89"/>
      <c r="AK443" s="89"/>
      <c r="AL443" s="89"/>
    </row>
    <row r="444" spans="1:38" ht="157.5">
      <c r="A444" s="185"/>
      <c r="B444" s="185"/>
      <c r="C444" s="126">
        <v>441</v>
      </c>
      <c r="D444" s="132" t="s">
        <v>543</v>
      </c>
      <c r="E444" s="49" t="s">
        <v>64</v>
      </c>
      <c r="F444" s="49" t="s">
        <v>830</v>
      </c>
      <c r="G444" s="55" t="s">
        <v>840</v>
      </c>
      <c r="H444" s="57" t="s">
        <v>614</v>
      </c>
      <c r="I444" s="48">
        <v>30</v>
      </c>
      <c r="J444" s="48">
        <v>30</v>
      </c>
      <c r="K444" s="71">
        <v>202.58</v>
      </c>
      <c r="L444" s="86">
        <v>7</v>
      </c>
      <c r="M444" s="73">
        <f t="shared" si="12"/>
        <v>7</v>
      </c>
      <c r="N444" s="46" t="str">
        <f t="shared" si="13"/>
        <v>OK</v>
      </c>
      <c r="O444" s="99"/>
      <c r="P444" s="95"/>
      <c r="Q444" s="89"/>
      <c r="R444" s="89"/>
      <c r="S444" s="95"/>
      <c r="T444" s="95"/>
      <c r="U444" s="89"/>
      <c r="V444" s="89"/>
      <c r="W444" s="89"/>
      <c r="X444" s="115"/>
      <c r="Y444" s="77"/>
      <c r="Z444" s="89"/>
      <c r="AA444" s="80"/>
      <c r="AB444" s="80"/>
      <c r="AC444" s="89"/>
      <c r="AD444" s="89"/>
      <c r="AE444" s="89"/>
      <c r="AF444" s="123"/>
      <c r="AG444" s="89"/>
      <c r="AH444" s="89"/>
      <c r="AI444" s="89"/>
      <c r="AJ444" s="89"/>
      <c r="AK444" s="89"/>
      <c r="AL444" s="89"/>
    </row>
    <row r="445" spans="1:38" ht="157.5">
      <c r="A445" s="185"/>
      <c r="B445" s="185"/>
      <c r="C445" s="126">
        <v>442</v>
      </c>
      <c r="D445" s="132" t="s">
        <v>544</v>
      </c>
      <c r="E445" s="49" t="s">
        <v>64</v>
      </c>
      <c r="F445" s="49" t="s">
        <v>830</v>
      </c>
      <c r="G445" s="55" t="s">
        <v>840</v>
      </c>
      <c r="H445" s="57" t="s">
        <v>614</v>
      </c>
      <c r="I445" s="48">
        <v>30</v>
      </c>
      <c r="J445" s="48">
        <v>30</v>
      </c>
      <c r="K445" s="71">
        <v>360.21</v>
      </c>
      <c r="L445" s="86">
        <v>7</v>
      </c>
      <c r="M445" s="73">
        <f t="shared" si="12"/>
        <v>7</v>
      </c>
      <c r="N445" s="46" t="str">
        <f t="shared" si="13"/>
        <v>OK</v>
      </c>
      <c r="O445" s="99"/>
      <c r="P445" s="95"/>
      <c r="Q445" s="89"/>
      <c r="R445" s="89"/>
      <c r="S445" s="95"/>
      <c r="T445" s="95"/>
      <c r="U445" s="89"/>
      <c r="V445" s="89"/>
      <c r="W445" s="89"/>
      <c r="X445" s="115"/>
      <c r="Y445" s="77"/>
      <c r="Z445" s="89"/>
      <c r="AA445" s="80"/>
      <c r="AB445" s="80"/>
      <c r="AC445" s="89"/>
      <c r="AD445" s="89"/>
      <c r="AE445" s="89"/>
      <c r="AF445" s="123"/>
      <c r="AG445" s="89"/>
      <c r="AH445" s="89"/>
      <c r="AI445" s="89"/>
      <c r="AJ445" s="89"/>
      <c r="AK445" s="89"/>
      <c r="AL445" s="89"/>
    </row>
    <row r="446" spans="1:38" ht="157.5">
      <c r="A446" s="185"/>
      <c r="B446" s="185"/>
      <c r="C446" s="126">
        <v>443</v>
      </c>
      <c r="D446" s="132" t="s">
        <v>545</v>
      </c>
      <c r="E446" s="49" t="s">
        <v>64</v>
      </c>
      <c r="F446" s="49" t="s">
        <v>830</v>
      </c>
      <c r="G446" s="55" t="s">
        <v>840</v>
      </c>
      <c r="H446" s="57" t="s">
        <v>614</v>
      </c>
      <c r="I446" s="48">
        <v>30</v>
      </c>
      <c r="J446" s="48">
        <v>30</v>
      </c>
      <c r="K446" s="71">
        <v>360.21</v>
      </c>
      <c r="L446" s="86">
        <v>7</v>
      </c>
      <c r="M446" s="73">
        <f t="shared" si="12"/>
        <v>7</v>
      </c>
      <c r="N446" s="46" t="str">
        <f t="shared" si="13"/>
        <v>OK</v>
      </c>
      <c r="O446" s="99"/>
      <c r="P446" s="95"/>
      <c r="Q446" s="89"/>
      <c r="R446" s="89"/>
      <c r="S446" s="95"/>
      <c r="T446" s="95"/>
      <c r="U446" s="89"/>
      <c r="V446" s="89"/>
      <c r="W446" s="89"/>
      <c r="X446" s="115"/>
      <c r="Y446" s="77"/>
      <c r="Z446" s="89"/>
      <c r="AA446" s="80"/>
      <c r="AB446" s="80"/>
      <c r="AC446" s="89"/>
      <c r="AD446" s="89"/>
      <c r="AE446" s="89"/>
      <c r="AF446" s="123"/>
      <c r="AG446" s="89"/>
      <c r="AH446" s="89"/>
      <c r="AI446" s="89"/>
      <c r="AJ446" s="89"/>
      <c r="AK446" s="89"/>
      <c r="AL446" s="89"/>
    </row>
    <row r="447" spans="1:38" ht="157.5">
      <c r="A447" s="185"/>
      <c r="B447" s="185"/>
      <c r="C447" s="126">
        <v>444</v>
      </c>
      <c r="D447" s="132" t="s">
        <v>546</v>
      </c>
      <c r="E447" s="49" t="s">
        <v>64</v>
      </c>
      <c r="F447" s="49" t="s">
        <v>830</v>
      </c>
      <c r="G447" s="55" t="s">
        <v>840</v>
      </c>
      <c r="H447" s="57" t="s">
        <v>614</v>
      </c>
      <c r="I447" s="48">
        <v>30</v>
      </c>
      <c r="J447" s="48">
        <v>30</v>
      </c>
      <c r="K447" s="71">
        <v>360.21</v>
      </c>
      <c r="L447" s="86">
        <v>7</v>
      </c>
      <c r="M447" s="73">
        <f t="shared" si="12"/>
        <v>7</v>
      </c>
      <c r="N447" s="46" t="str">
        <f t="shared" si="13"/>
        <v>OK</v>
      </c>
      <c r="O447" s="99"/>
      <c r="P447" s="95"/>
      <c r="Q447" s="89"/>
      <c r="R447" s="89"/>
      <c r="S447" s="95"/>
      <c r="T447" s="95"/>
      <c r="U447" s="89"/>
      <c r="V447" s="89"/>
      <c r="W447" s="89"/>
      <c r="X447" s="115"/>
      <c r="Y447" s="77"/>
      <c r="Z447" s="89"/>
      <c r="AA447" s="80"/>
      <c r="AB447" s="80"/>
      <c r="AC447" s="89"/>
      <c r="AD447" s="89"/>
      <c r="AE447" s="89"/>
      <c r="AF447" s="123"/>
      <c r="AG447" s="89"/>
      <c r="AH447" s="89"/>
      <c r="AI447" s="89"/>
      <c r="AJ447" s="89"/>
      <c r="AK447" s="89"/>
      <c r="AL447" s="89"/>
    </row>
    <row r="448" spans="1:38" ht="157.5">
      <c r="A448" s="185"/>
      <c r="B448" s="185"/>
      <c r="C448" s="126">
        <v>445</v>
      </c>
      <c r="D448" s="132" t="s">
        <v>547</v>
      </c>
      <c r="E448" s="49" t="s">
        <v>64</v>
      </c>
      <c r="F448" s="49" t="s">
        <v>830</v>
      </c>
      <c r="G448" s="55" t="s">
        <v>840</v>
      </c>
      <c r="H448" s="57" t="s">
        <v>614</v>
      </c>
      <c r="I448" s="48">
        <v>30</v>
      </c>
      <c r="J448" s="48">
        <v>30</v>
      </c>
      <c r="K448" s="71">
        <v>360.21</v>
      </c>
      <c r="L448" s="86">
        <v>7</v>
      </c>
      <c r="M448" s="73">
        <f t="shared" si="12"/>
        <v>7</v>
      </c>
      <c r="N448" s="46" t="str">
        <f t="shared" si="13"/>
        <v>OK</v>
      </c>
      <c r="O448" s="99"/>
      <c r="P448" s="95"/>
      <c r="Q448" s="89"/>
      <c r="R448" s="89"/>
      <c r="S448" s="95"/>
      <c r="T448" s="95"/>
      <c r="U448" s="89"/>
      <c r="V448" s="89"/>
      <c r="W448" s="89"/>
      <c r="X448" s="115"/>
      <c r="Y448" s="77"/>
      <c r="Z448" s="89"/>
      <c r="AA448" s="80"/>
      <c r="AB448" s="80"/>
      <c r="AC448" s="89"/>
      <c r="AD448" s="89"/>
      <c r="AE448" s="89"/>
      <c r="AF448" s="123"/>
      <c r="AG448" s="89"/>
      <c r="AH448" s="89"/>
      <c r="AI448" s="89"/>
      <c r="AJ448" s="89"/>
      <c r="AK448" s="89"/>
      <c r="AL448" s="89"/>
    </row>
    <row r="449" spans="1:38" ht="94.5">
      <c r="A449" s="185"/>
      <c r="B449" s="185"/>
      <c r="C449" s="126">
        <v>446</v>
      </c>
      <c r="D449" s="132" t="s">
        <v>548</v>
      </c>
      <c r="E449" s="49" t="s">
        <v>64</v>
      </c>
      <c r="F449" s="49" t="s">
        <v>830</v>
      </c>
      <c r="G449" s="55" t="s">
        <v>840</v>
      </c>
      <c r="H449" s="57" t="s">
        <v>614</v>
      </c>
      <c r="I449" s="48">
        <v>30</v>
      </c>
      <c r="J449" s="48">
        <v>30</v>
      </c>
      <c r="K449" s="71">
        <v>108.97</v>
      </c>
      <c r="L449" s="86">
        <v>7</v>
      </c>
      <c r="M449" s="73">
        <f t="shared" si="12"/>
        <v>7</v>
      </c>
      <c r="N449" s="46" t="str">
        <f t="shared" si="13"/>
        <v>OK</v>
      </c>
      <c r="O449" s="99"/>
      <c r="P449" s="95"/>
      <c r="Q449" s="89"/>
      <c r="R449" s="89"/>
      <c r="S449" s="95"/>
      <c r="T449" s="95"/>
      <c r="U449" s="89"/>
      <c r="V449" s="89"/>
      <c r="W449" s="89"/>
      <c r="X449" s="115"/>
      <c r="Y449" s="77"/>
      <c r="Z449" s="89"/>
      <c r="AA449" s="80"/>
      <c r="AB449" s="80"/>
      <c r="AC449" s="89"/>
      <c r="AD449" s="89"/>
      <c r="AE449" s="89"/>
      <c r="AF449" s="123"/>
      <c r="AG449" s="89"/>
      <c r="AH449" s="89"/>
      <c r="AI449" s="89"/>
      <c r="AJ449" s="89"/>
      <c r="AK449" s="89"/>
      <c r="AL449" s="89"/>
    </row>
    <row r="450" spans="1:38" ht="94.5">
      <c r="A450" s="185"/>
      <c r="B450" s="185"/>
      <c r="C450" s="126">
        <v>447</v>
      </c>
      <c r="D450" s="132" t="s">
        <v>549</v>
      </c>
      <c r="E450" s="49" t="s">
        <v>64</v>
      </c>
      <c r="F450" s="49" t="s">
        <v>830</v>
      </c>
      <c r="G450" s="55" t="s">
        <v>840</v>
      </c>
      <c r="H450" s="57" t="s">
        <v>614</v>
      </c>
      <c r="I450" s="48">
        <v>30</v>
      </c>
      <c r="J450" s="48">
        <v>30</v>
      </c>
      <c r="K450" s="71">
        <v>108.97</v>
      </c>
      <c r="L450" s="86">
        <v>7</v>
      </c>
      <c r="M450" s="73">
        <f t="shared" si="12"/>
        <v>6</v>
      </c>
      <c r="N450" s="46" t="str">
        <f t="shared" si="13"/>
        <v>OK</v>
      </c>
      <c r="O450" s="99"/>
      <c r="P450" s="95">
        <v>1</v>
      </c>
      <c r="Q450" s="89"/>
      <c r="R450" s="89"/>
      <c r="S450" s="95"/>
      <c r="T450" s="95"/>
      <c r="U450" s="89"/>
      <c r="V450" s="89"/>
      <c r="W450" s="89"/>
      <c r="X450" s="115"/>
      <c r="Y450" s="77"/>
      <c r="Z450" s="89"/>
      <c r="AA450" s="80"/>
      <c r="AB450" s="80"/>
      <c r="AC450" s="89"/>
      <c r="AD450" s="89"/>
      <c r="AE450" s="89"/>
      <c r="AF450" s="123"/>
      <c r="AG450" s="89"/>
      <c r="AH450" s="89"/>
      <c r="AI450" s="89"/>
      <c r="AJ450" s="89"/>
      <c r="AK450" s="89"/>
      <c r="AL450" s="89"/>
    </row>
    <row r="451" spans="1:38" ht="94.5">
      <c r="A451" s="185"/>
      <c r="B451" s="185"/>
      <c r="C451" s="126">
        <v>448</v>
      </c>
      <c r="D451" s="132" t="s">
        <v>550</v>
      </c>
      <c r="E451" s="49" t="s">
        <v>64</v>
      </c>
      <c r="F451" s="49" t="s">
        <v>830</v>
      </c>
      <c r="G451" s="55" t="s">
        <v>840</v>
      </c>
      <c r="H451" s="57" t="s">
        <v>614</v>
      </c>
      <c r="I451" s="48">
        <v>30</v>
      </c>
      <c r="J451" s="48">
        <v>30</v>
      </c>
      <c r="K451" s="71">
        <v>108.97</v>
      </c>
      <c r="L451" s="86">
        <v>7</v>
      </c>
      <c r="M451" s="73">
        <f t="shared" si="12"/>
        <v>7</v>
      </c>
      <c r="N451" s="46" t="str">
        <f t="shared" si="13"/>
        <v>OK</v>
      </c>
      <c r="O451" s="99"/>
      <c r="P451" s="95"/>
      <c r="Q451" s="89"/>
      <c r="R451" s="89"/>
      <c r="S451" s="95"/>
      <c r="T451" s="95"/>
      <c r="U451" s="89"/>
      <c r="V451" s="89"/>
      <c r="W451" s="89"/>
      <c r="X451" s="115"/>
      <c r="Y451" s="77"/>
      <c r="Z451" s="89"/>
      <c r="AA451" s="80"/>
      <c r="AB451" s="80"/>
      <c r="AC451" s="89"/>
      <c r="AD451" s="89"/>
      <c r="AE451" s="89"/>
      <c r="AF451" s="123"/>
      <c r="AG451" s="89"/>
      <c r="AH451" s="89"/>
      <c r="AI451" s="89"/>
      <c r="AJ451" s="89"/>
      <c r="AK451" s="89"/>
      <c r="AL451" s="89"/>
    </row>
    <row r="452" spans="1:38" ht="47.25">
      <c r="A452" s="185"/>
      <c r="B452" s="185"/>
      <c r="C452" s="126">
        <v>449</v>
      </c>
      <c r="D452" s="132" t="s">
        <v>551</v>
      </c>
      <c r="E452" s="49" t="s">
        <v>64</v>
      </c>
      <c r="F452" s="49" t="s">
        <v>830</v>
      </c>
      <c r="G452" s="55" t="s">
        <v>840</v>
      </c>
      <c r="H452" s="57" t="s">
        <v>614</v>
      </c>
      <c r="I452" s="48">
        <v>30</v>
      </c>
      <c r="J452" s="48">
        <v>30</v>
      </c>
      <c r="K452" s="71">
        <v>108.97</v>
      </c>
      <c r="L452" s="86">
        <v>7</v>
      </c>
      <c r="M452" s="73">
        <f t="shared" ref="M452:M512" si="14">L452-(SUM(O452:AL452))</f>
        <v>7</v>
      </c>
      <c r="N452" s="46" t="str">
        <f t="shared" si="13"/>
        <v>OK</v>
      </c>
      <c r="O452" s="99"/>
      <c r="P452" s="95"/>
      <c r="Q452" s="89"/>
      <c r="R452" s="89"/>
      <c r="S452" s="95"/>
      <c r="T452" s="95"/>
      <c r="U452" s="89"/>
      <c r="V452" s="89"/>
      <c r="W452" s="89"/>
      <c r="X452" s="115"/>
      <c r="Y452" s="77"/>
      <c r="Z452" s="89"/>
      <c r="AA452" s="80"/>
      <c r="AB452" s="80"/>
      <c r="AC452" s="89"/>
      <c r="AD452" s="89"/>
      <c r="AE452" s="89"/>
      <c r="AF452" s="123"/>
      <c r="AG452" s="89"/>
      <c r="AH452" s="89"/>
      <c r="AI452" s="89"/>
      <c r="AJ452" s="89"/>
      <c r="AK452" s="89"/>
      <c r="AL452" s="89"/>
    </row>
    <row r="453" spans="1:38" ht="47.25">
      <c r="A453" s="185"/>
      <c r="B453" s="185"/>
      <c r="C453" s="126">
        <v>450</v>
      </c>
      <c r="D453" s="132" t="s">
        <v>552</v>
      </c>
      <c r="E453" s="49" t="s">
        <v>64</v>
      </c>
      <c r="F453" s="49" t="s">
        <v>830</v>
      </c>
      <c r="G453" s="55" t="s">
        <v>840</v>
      </c>
      <c r="H453" s="57" t="s">
        <v>614</v>
      </c>
      <c r="I453" s="48">
        <v>30</v>
      </c>
      <c r="J453" s="48">
        <v>30</v>
      </c>
      <c r="K453" s="71">
        <v>108.97</v>
      </c>
      <c r="L453" s="86">
        <v>7</v>
      </c>
      <c r="M453" s="73">
        <f t="shared" si="14"/>
        <v>5</v>
      </c>
      <c r="N453" s="46" t="str">
        <f t="shared" ref="N453:N512" si="15">IF(M453&lt;0,"ATENÇÃO","OK")</f>
        <v>OK</v>
      </c>
      <c r="O453" s="99"/>
      <c r="P453" s="95">
        <v>2</v>
      </c>
      <c r="Q453" s="89"/>
      <c r="R453" s="89"/>
      <c r="S453" s="95"/>
      <c r="T453" s="95"/>
      <c r="U453" s="89"/>
      <c r="V453" s="89"/>
      <c r="W453" s="89"/>
      <c r="X453" s="115"/>
      <c r="Y453" s="77"/>
      <c r="Z453" s="89"/>
      <c r="AA453" s="80"/>
      <c r="AB453" s="80"/>
      <c r="AC453" s="89"/>
      <c r="AD453" s="89"/>
      <c r="AE453" s="89"/>
      <c r="AF453" s="123"/>
      <c r="AG453" s="89"/>
      <c r="AH453" s="89"/>
      <c r="AI453" s="89"/>
      <c r="AJ453" s="89"/>
      <c r="AK453" s="89"/>
      <c r="AL453" s="89"/>
    </row>
    <row r="454" spans="1:38" ht="47.25">
      <c r="A454" s="185"/>
      <c r="B454" s="185"/>
      <c r="C454" s="126">
        <v>451</v>
      </c>
      <c r="D454" s="132" t="s">
        <v>553</v>
      </c>
      <c r="E454" s="49" t="s">
        <v>64</v>
      </c>
      <c r="F454" s="49" t="s">
        <v>830</v>
      </c>
      <c r="G454" s="55" t="s">
        <v>840</v>
      </c>
      <c r="H454" s="57" t="s">
        <v>614</v>
      </c>
      <c r="I454" s="48">
        <v>30</v>
      </c>
      <c r="J454" s="48">
        <v>30</v>
      </c>
      <c r="K454" s="71">
        <v>108.97</v>
      </c>
      <c r="L454" s="86">
        <v>7</v>
      </c>
      <c r="M454" s="73">
        <f t="shared" si="14"/>
        <v>6</v>
      </c>
      <c r="N454" s="46" t="str">
        <f t="shared" si="15"/>
        <v>OK</v>
      </c>
      <c r="O454" s="99"/>
      <c r="P454" s="95">
        <v>1</v>
      </c>
      <c r="Q454" s="89"/>
      <c r="R454" s="89"/>
      <c r="S454" s="95"/>
      <c r="T454" s="95"/>
      <c r="U454" s="89"/>
      <c r="V454" s="89"/>
      <c r="W454" s="89"/>
      <c r="X454" s="115"/>
      <c r="Y454" s="77"/>
      <c r="Z454" s="89"/>
      <c r="AA454" s="80"/>
      <c r="AB454" s="80"/>
      <c r="AC454" s="89"/>
      <c r="AD454" s="89"/>
      <c r="AE454" s="89"/>
      <c r="AF454" s="123"/>
      <c r="AG454" s="89"/>
      <c r="AH454" s="89"/>
      <c r="AI454" s="89"/>
      <c r="AJ454" s="89"/>
      <c r="AK454" s="89"/>
      <c r="AL454" s="89"/>
    </row>
    <row r="455" spans="1:38" ht="47.25">
      <c r="A455" s="185"/>
      <c r="B455" s="185"/>
      <c r="C455" s="126">
        <v>452</v>
      </c>
      <c r="D455" s="132" t="s">
        <v>554</v>
      </c>
      <c r="E455" s="49" t="s">
        <v>64</v>
      </c>
      <c r="F455" s="49" t="s">
        <v>830</v>
      </c>
      <c r="G455" s="55" t="s">
        <v>840</v>
      </c>
      <c r="H455" s="57" t="s">
        <v>614</v>
      </c>
      <c r="I455" s="48">
        <v>30</v>
      </c>
      <c r="J455" s="48">
        <v>30</v>
      </c>
      <c r="K455" s="71">
        <v>1018.68</v>
      </c>
      <c r="L455" s="86">
        <v>1</v>
      </c>
      <c r="M455" s="73">
        <f t="shared" si="14"/>
        <v>1</v>
      </c>
      <c r="N455" s="46" t="str">
        <f t="shared" si="15"/>
        <v>OK</v>
      </c>
      <c r="O455" s="99"/>
      <c r="P455" s="95"/>
      <c r="Q455" s="89"/>
      <c r="R455" s="89"/>
      <c r="S455" s="95"/>
      <c r="T455" s="95"/>
      <c r="U455" s="89"/>
      <c r="V455" s="89"/>
      <c r="W455" s="89"/>
      <c r="X455" s="115"/>
      <c r="Y455" s="77"/>
      <c r="Z455" s="89"/>
      <c r="AA455" s="80"/>
      <c r="AB455" s="80"/>
      <c r="AC455" s="89"/>
      <c r="AD455" s="89"/>
      <c r="AE455" s="89"/>
      <c r="AF455" s="123"/>
      <c r="AG455" s="89"/>
      <c r="AH455" s="89"/>
      <c r="AI455" s="89"/>
      <c r="AJ455" s="89"/>
      <c r="AK455" s="89"/>
      <c r="AL455" s="89"/>
    </row>
    <row r="456" spans="1:38" ht="47.25">
      <c r="A456" s="185"/>
      <c r="B456" s="185"/>
      <c r="C456" s="126">
        <v>453</v>
      </c>
      <c r="D456" s="132" t="s">
        <v>555</v>
      </c>
      <c r="E456" s="49" t="s">
        <v>64</v>
      </c>
      <c r="F456" s="49" t="s">
        <v>830</v>
      </c>
      <c r="G456" s="55" t="s">
        <v>840</v>
      </c>
      <c r="H456" s="57" t="s">
        <v>614</v>
      </c>
      <c r="I456" s="48">
        <v>30</v>
      </c>
      <c r="J456" s="48">
        <v>30</v>
      </c>
      <c r="K456" s="71">
        <v>1018.68</v>
      </c>
      <c r="L456" s="86">
        <v>1</v>
      </c>
      <c r="M456" s="73">
        <f t="shared" si="14"/>
        <v>1</v>
      </c>
      <c r="N456" s="46" t="str">
        <f t="shared" si="15"/>
        <v>OK</v>
      </c>
      <c r="O456" s="99"/>
      <c r="P456" s="95"/>
      <c r="Q456" s="89"/>
      <c r="R456" s="89"/>
      <c r="S456" s="95"/>
      <c r="T456" s="95"/>
      <c r="U456" s="89"/>
      <c r="V456" s="89"/>
      <c r="W456" s="89"/>
      <c r="X456" s="115"/>
      <c r="Y456" s="77"/>
      <c r="Z456" s="89"/>
      <c r="AA456" s="80"/>
      <c r="AB456" s="80"/>
      <c r="AC456" s="89"/>
      <c r="AD456" s="89"/>
      <c r="AE456" s="89"/>
      <c r="AF456" s="123"/>
      <c r="AG456" s="89"/>
      <c r="AH456" s="89"/>
      <c r="AI456" s="89"/>
      <c r="AJ456" s="89"/>
      <c r="AK456" s="89"/>
      <c r="AL456" s="89"/>
    </row>
    <row r="457" spans="1:38" ht="47.25">
      <c r="A457" s="185"/>
      <c r="B457" s="185"/>
      <c r="C457" s="126">
        <v>454</v>
      </c>
      <c r="D457" s="132" t="s">
        <v>556</v>
      </c>
      <c r="E457" s="49" t="s">
        <v>64</v>
      </c>
      <c r="F457" s="49" t="s">
        <v>830</v>
      </c>
      <c r="G457" s="55" t="s">
        <v>840</v>
      </c>
      <c r="H457" s="57" t="s">
        <v>614</v>
      </c>
      <c r="I457" s="48">
        <v>30</v>
      </c>
      <c r="J457" s="48">
        <v>30</v>
      </c>
      <c r="K457" s="71">
        <v>1859.43</v>
      </c>
      <c r="L457" s="86"/>
      <c r="M457" s="73">
        <f t="shared" si="14"/>
        <v>0</v>
      </c>
      <c r="N457" s="46" t="str">
        <f t="shared" si="15"/>
        <v>OK</v>
      </c>
      <c r="O457" s="99"/>
      <c r="P457" s="95"/>
      <c r="Q457" s="89"/>
      <c r="R457" s="89"/>
      <c r="S457" s="95"/>
      <c r="T457" s="95"/>
      <c r="U457" s="89"/>
      <c r="V457" s="89"/>
      <c r="W457" s="89"/>
      <c r="X457" s="115"/>
      <c r="Y457" s="77"/>
      <c r="Z457" s="89"/>
      <c r="AA457" s="80"/>
      <c r="AB457" s="80"/>
      <c r="AC457" s="89"/>
      <c r="AD457" s="89"/>
      <c r="AE457" s="89"/>
      <c r="AF457" s="123"/>
      <c r="AG457" s="89"/>
      <c r="AH457" s="89"/>
      <c r="AI457" s="89"/>
      <c r="AJ457" s="89"/>
      <c r="AK457" s="89"/>
      <c r="AL457" s="89"/>
    </row>
    <row r="458" spans="1:38" ht="47.25">
      <c r="A458" s="185"/>
      <c r="B458" s="185"/>
      <c r="C458" s="126">
        <v>455</v>
      </c>
      <c r="D458" s="132" t="s">
        <v>557</v>
      </c>
      <c r="E458" s="49" t="s">
        <v>64</v>
      </c>
      <c r="F458" s="49" t="s">
        <v>830</v>
      </c>
      <c r="G458" s="55" t="s">
        <v>840</v>
      </c>
      <c r="H458" s="57" t="s">
        <v>614</v>
      </c>
      <c r="I458" s="48">
        <v>30</v>
      </c>
      <c r="J458" s="48">
        <v>30</v>
      </c>
      <c r="K458" s="71">
        <v>245</v>
      </c>
      <c r="L458" s="86">
        <v>7</v>
      </c>
      <c r="M458" s="73">
        <f t="shared" si="14"/>
        <v>7</v>
      </c>
      <c r="N458" s="46" t="str">
        <f t="shared" si="15"/>
        <v>OK</v>
      </c>
      <c r="O458" s="99"/>
      <c r="P458" s="95"/>
      <c r="Q458" s="89"/>
      <c r="R458" s="89"/>
      <c r="S458" s="95"/>
      <c r="T458" s="95"/>
      <c r="U458" s="89"/>
      <c r="V458" s="89"/>
      <c r="W458" s="89"/>
      <c r="X458" s="115"/>
      <c r="Y458" s="77"/>
      <c r="Z458" s="89"/>
      <c r="AA458" s="80"/>
      <c r="AB458" s="80"/>
      <c r="AC458" s="89"/>
      <c r="AD458" s="89"/>
      <c r="AE458" s="89"/>
      <c r="AF458" s="123"/>
      <c r="AG458" s="89"/>
      <c r="AH458" s="89"/>
      <c r="AI458" s="89"/>
      <c r="AJ458" s="89"/>
      <c r="AK458" s="89"/>
      <c r="AL458" s="89"/>
    </row>
    <row r="459" spans="1:38" ht="47.25">
      <c r="A459" s="185"/>
      <c r="B459" s="185"/>
      <c r="C459" s="126">
        <v>456</v>
      </c>
      <c r="D459" s="132" t="s">
        <v>558</v>
      </c>
      <c r="E459" s="49" t="s">
        <v>64</v>
      </c>
      <c r="F459" s="49" t="s">
        <v>830</v>
      </c>
      <c r="G459" s="55" t="s">
        <v>840</v>
      </c>
      <c r="H459" s="57" t="s">
        <v>614</v>
      </c>
      <c r="I459" s="48">
        <v>30</v>
      </c>
      <c r="J459" s="48">
        <v>30</v>
      </c>
      <c r="K459" s="71">
        <v>245</v>
      </c>
      <c r="L459" s="86">
        <v>5</v>
      </c>
      <c r="M459" s="73">
        <f t="shared" si="14"/>
        <v>4</v>
      </c>
      <c r="N459" s="46" t="str">
        <f t="shared" si="15"/>
        <v>OK</v>
      </c>
      <c r="O459" s="99"/>
      <c r="P459" s="95">
        <v>1</v>
      </c>
      <c r="Q459" s="89"/>
      <c r="R459" s="89"/>
      <c r="S459" s="95"/>
      <c r="T459" s="95"/>
      <c r="U459" s="89"/>
      <c r="V459" s="89"/>
      <c r="W459" s="89"/>
      <c r="X459" s="115"/>
      <c r="Y459" s="77"/>
      <c r="Z459" s="89"/>
      <c r="AA459" s="80"/>
      <c r="AB459" s="80"/>
      <c r="AC459" s="89"/>
      <c r="AD459" s="89"/>
      <c r="AE459" s="89"/>
      <c r="AF459" s="123"/>
      <c r="AG459" s="89"/>
      <c r="AH459" s="89"/>
      <c r="AI459" s="89"/>
      <c r="AJ459" s="89"/>
      <c r="AK459" s="89"/>
      <c r="AL459" s="89"/>
    </row>
    <row r="460" spans="1:38" ht="47.25">
      <c r="A460" s="185"/>
      <c r="B460" s="185"/>
      <c r="C460" s="126">
        <v>457</v>
      </c>
      <c r="D460" s="132" t="s">
        <v>559</v>
      </c>
      <c r="E460" s="49" t="s">
        <v>64</v>
      </c>
      <c r="F460" s="49" t="s">
        <v>830</v>
      </c>
      <c r="G460" s="55" t="s">
        <v>840</v>
      </c>
      <c r="H460" s="57" t="s">
        <v>614</v>
      </c>
      <c r="I460" s="48">
        <v>30</v>
      </c>
      <c r="J460" s="48">
        <v>30</v>
      </c>
      <c r="K460" s="71">
        <v>245</v>
      </c>
      <c r="L460" s="86">
        <v>7</v>
      </c>
      <c r="M460" s="73">
        <f t="shared" si="14"/>
        <v>5</v>
      </c>
      <c r="N460" s="46" t="str">
        <f t="shared" si="15"/>
        <v>OK</v>
      </c>
      <c r="O460" s="99"/>
      <c r="P460" s="95">
        <v>2</v>
      </c>
      <c r="Q460" s="89"/>
      <c r="R460" s="89"/>
      <c r="S460" s="95"/>
      <c r="T460" s="95"/>
      <c r="U460" s="89"/>
      <c r="V460" s="89"/>
      <c r="W460" s="89"/>
      <c r="X460" s="115"/>
      <c r="Y460" s="77"/>
      <c r="Z460" s="89"/>
      <c r="AA460" s="80"/>
      <c r="AB460" s="80"/>
      <c r="AC460" s="89"/>
      <c r="AD460" s="89"/>
      <c r="AE460" s="89"/>
      <c r="AF460" s="123"/>
      <c r="AG460" s="89"/>
      <c r="AH460" s="89"/>
      <c r="AI460" s="89"/>
      <c r="AJ460" s="89"/>
      <c r="AK460" s="89"/>
      <c r="AL460" s="89"/>
    </row>
    <row r="461" spans="1:38" ht="47.25">
      <c r="A461" s="185"/>
      <c r="B461" s="185"/>
      <c r="C461" s="126">
        <v>458</v>
      </c>
      <c r="D461" s="132" t="s">
        <v>560</v>
      </c>
      <c r="E461" s="49" t="s">
        <v>64</v>
      </c>
      <c r="F461" s="49" t="s">
        <v>830</v>
      </c>
      <c r="G461" s="55" t="s">
        <v>840</v>
      </c>
      <c r="H461" s="57" t="s">
        <v>614</v>
      </c>
      <c r="I461" s="48">
        <v>30</v>
      </c>
      <c r="J461" s="48">
        <v>30</v>
      </c>
      <c r="K461" s="71">
        <v>245</v>
      </c>
      <c r="L461" s="86">
        <v>7</v>
      </c>
      <c r="M461" s="73">
        <f t="shared" si="14"/>
        <v>7</v>
      </c>
      <c r="N461" s="46" t="str">
        <f t="shared" si="15"/>
        <v>OK</v>
      </c>
      <c r="O461" s="99"/>
      <c r="P461" s="95"/>
      <c r="Q461" s="89"/>
      <c r="R461" s="89"/>
      <c r="S461" s="95"/>
      <c r="T461" s="95"/>
      <c r="U461" s="89"/>
      <c r="V461" s="89"/>
      <c r="W461" s="89"/>
      <c r="X461" s="115"/>
      <c r="Y461" s="77"/>
      <c r="Z461" s="89"/>
      <c r="AA461" s="80"/>
      <c r="AB461" s="80"/>
      <c r="AC461" s="89"/>
      <c r="AD461" s="89"/>
      <c r="AE461" s="89"/>
      <c r="AF461" s="123"/>
      <c r="AG461" s="89"/>
      <c r="AH461" s="89"/>
      <c r="AI461" s="89"/>
      <c r="AJ461" s="89"/>
      <c r="AK461" s="89"/>
      <c r="AL461" s="89"/>
    </row>
    <row r="462" spans="1:38" ht="157.5">
      <c r="A462" s="185"/>
      <c r="B462" s="185"/>
      <c r="C462" s="126">
        <v>459</v>
      </c>
      <c r="D462" s="132" t="s">
        <v>561</v>
      </c>
      <c r="E462" s="49" t="s">
        <v>64</v>
      </c>
      <c r="F462" s="49" t="s">
        <v>830</v>
      </c>
      <c r="G462" s="55" t="s">
        <v>840</v>
      </c>
      <c r="H462" s="57" t="s">
        <v>614</v>
      </c>
      <c r="I462" s="48">
        <v>30</v>
      </c>
      <c r="J462" s="48">
        <v>30</v>
      </c>
      <c r="K462" s="71">
        <v>642.91</v>
      </c>
      <c r="L462" s="86"/>
      <c r="M462" s="73">
        <f t="shared" si="14"/>
        <v>0</v>
      </c>
      <c r="N462" s="46" t="str">
        <f t="shared" si="15"/>
        <v>OK</v>
      </c>
      <c r="O462" s="99"/>
      <c r="P462" s="95"/>
      <c r="Q462" s="89"/>
      <c r="R462" s="89"/>
      <c r="S462" s="95"/>
      <c r="T462" s="95"/>
      <c r="U462" s="89"/>
      <c r="V462" s="89"/>
      <c r="W462" s="89"/>
      <c r="X462" s="115"/>
      <c r="Y462" s="77"/>
      <c r="Z462" s="89"/>
      <c r="AA462" s="80"/>
      <c r="AB462" s="80"/>
      <c r="AC462" s="89"/>
      <c r="AD462" s="89"/>
      <c r="AE462" s="89"/>
      <c r="AF462" s="123"/>
      <c r="AG462" s="89"/>
      <c r="AH462" s="89"/>
      <c r="AI462" s="89"/>
      <c r="AJ462" s="89"/>
      <c r="AK462" s="89"/>
      <c r="AL462" s="89"/>
    </row>
    <row r="463" spans="1:38" ht="157.5">
      <c r="A463" s="185"/>
      <c r="B463" s="185"/>
      <c r="C463" s="126">
        <v>460</v>
      </c>
      <c r="D463" s="132" t="s">
        <v>562</v>
      </c>
      <c r="E463" s="49" t="s">
        <v>64</v>
      </c>
      <c r="F463" s="49" t="s">
        <v>830</v>
      </c>
      <c r="G463" s="55" t="s">
        <v>840</v>
      </c>
      <c r="H463" s="57" t="s">
        <v>614</v>
      </c>
      <c r="I463" s="48">
        <v>30</v>
      </c>
      <c r="J463" s="48">
        <v>30</v>
      </c>
      <c r="K463" s="71">
        <v>642.91</v>
      </c>
      <c r="L463" s="86"/>
      <c r="M463" s="73">
        <f t="shared" si="14"/>
        <v>0</v>
      </c>
      <c r="N463" s="46" t="str">
        <f t="shared" si="15"/>
        <v>OK</v>
      </c>
      <c r="O463" s="99"/>
      <c r="P463" s="95"/>
      <c r="Q463" s="89"/>
      <c r="R463" s="89"/>
      <c r="S463" s="95"/>
      <c r="T463" s="95"/>
      <c r="U463" s="89"/>
      <c r="V463" s="89"/>
      <c r="W463" s="89"/>
      <c r="X463" s="115"/>
      <c r="Y463" s="77"/>
      <c r="Z463" s="89"/>
      <c r="AA463" s="80"/>
      <c r="AB463" s="80"/>
      <c r="AC463" s="89"/>
      <c r="AD463" s="89"/>
      <c r="AE463" s="89"/>
      <c r="AF463" s="123"/>
      <c r="AG463" s="89"/>
      <c r="AH463" s="89"/>
      <c r="AI463" s="89"/>
      <c r="AJ463" s="89"/>
      <c r="AK463" s="89"/>
      <c r="AL463" s="89"/>
    </row>
    <row r="464" spans="1:38" ht="157.5">
      <c r="A464" s="185"/>
      <c r="B464" s="185"/>
      <c r="C464" s="126">
        <v>461</v>
      </c>
      <c r="D464" s="132" t="s">
        <v>563</v>
      </c>
      <c r="E464" s="49" t="s">
        <v>64</v>
      </c>
      <c r="F464" s="49" t="s">
        <v>830</v>
      </c>
      <c r="G464" s="55" t="s">
        <v>840</v>
      </c>
      <c r="H464" s="57" t="s">
        <v>614</v>
      </c>
      <c r="I464" s="48">
        <v>30</v>
      </c>
      <c r="J464" s="48">
        <v>30</v>
      </c>
      <c r="K464" s="71">
        <v>198.11</v>
      </c>
      <c r="L464" s="86">
        <v>5</v>
      </c>
      <c r="M464" s="73">
        <f t="shared" si="14"/>
        <v>5</v>
      </c>
      <c r="N464" s="46" t="str">
        <f t="shared" si="15"/>
        <v>OK</v>
      </c>
      <c r="O464" s="99"/>
      <c r="P464" s="95"/>
      <c r="Q464" s="89"/>
      <c r="R464" s="89"/>
      <c r="S464" s="95"/>
      <c r="T464" s="95"/>
      <c r="U464" s="89"/>
      <c r="V464" s="89"/>
      <c r="W464" s="89"/>
      <c r="X464" s="115"/>
      <c r="Y464" s="77"/>
      <c r="Z464" s="89"/>
      <c r="AA464" s="80"/>
      <c r="AB464" s="80"/>
      <c r="AC464" s="89"/>
      <c r="AD464" s="89"/>
      <c r="AE464" s="89"/>
      <c r="AF464" s="123"/>
      <c r="AG464" s="89"/>
      <c r="AH464" s="89"/>
      <c r="AI464" s="89"/>
      <c r="AJ464" s="89"/>
      <c r="AK464" s="89"/>
      <c r="AL464" s="89"/>
    </row>
    <row r="465" spans="1:38" ht="157.5">
      <c r="A465" s="185"/>
      <c r="B465" s="185"/>
      <c r="C465" s="126">
        <v>462</v>
      </c>
      <c r="D465" s="132" t="s">
        <v>564</v>
      </c>
      <c r="E465" s="49" t="s">
        <v>64</v>
      </c>
      <c r="F465" s="49" t="s">
        <v>830</v>
      </c>
      <c r="G465" s="55" t="s">
        <v>840</v>
      </c>
      <c r="H465" s="57" t="s">
        <v>614</v>
      </c>
      <c r="I465" s="48">
        <v>30</v>
      </c>
      <c r="J465" s="48">
        <v>30</v>
      </c>
      <c r="K465" s="71">
        <v>355</v>
      </c>
      <c r="L465" s="86">
        <v>4</v>
      </c>
      <c r="M465" s="73">
        <f t="shared" si="14"/>
        <v>4</v>
      </c>
      <c r="N465" s="46" t="str">
        <f t="shared" si="15"/>
        <v>OK</v>
      </c>
      <c r="O465" s="99"/>
      <c r="P465" s="95"/>
      <c r="Q465" s="89"/>
      <c r="R465" s="89"/>
      <c r="S465" s="95"/>
      <c r="T465" s="95"/>
      <c r="U465" s="89"/>
      <c r="V465" s="89"/>
      <c r="W465" s="89"/>
      <c r="X465" s="115"/>
      <c r="Y465" s="77"/>
      <c r="Z465" s="89"/>
      <c r="AA465" s="80"/>
      <c r="AB465" s="80"/>
      <c r="AC465" s="89"/>
      <c r="AD465" s="89"/>
      <c r="AE465" s="89"/>
      <c r="AF465" s="123"/>
      <c r="AG465" s="89"/>
      <c r="AH465" s="89"/>
      <c r="AI465" s="89"/>
      <c r="AJ465" s="89"/>
      <c r="AK465" s="89"/>
      <c r="AL465" s="89"/>
    </row>
    <row r="466" spans="1:38" ht="47.25">
      <c r="A466" s="185"/>
      <c r="B466" s="185"/>
      <c r="C466" s="126">
        <v>463</v>
      </c>
      <c r="D466" s="132" t="s">
        <v>565</v>
      </c>
      <c r="E466" s="49" t="s">
        <v>64</v>
      </c>
      <c r="F466" s="49" t="s">
        <v>830</v>
      </c>
      <c r="G466" s="55" t="s">
        <v>840</v>
      </c>
      <c r="H466" s="57" t="s">
        <v>614</v>
      </c>
      <c r="I466" s="48">
        <v>30</v>
      </c>
      <c r="J466" s="48">
        <v>30</v>
      </c>
      <c r="K466" s="71">
        <v>245</v>
      </c>
      <c r="L466" s="86">
        <v>4</v>
      </c>
      <c r="M466" s="73">
        <f t="shared" si="14"/>
        <v>4</v>
      </c>
      <c r="N466" s="46" t="str">
        <f t="shared" si="15"/>
        <v>OK</v>
      </c>
      <c r="O466" s="99"/>
      <c r="P466" s="95"/>
      <c r="Q466" s="89"/>
      <c r="R466" s="89"/>
      <c r="S466" s="95"/>
      <c r="T466" s="95"/>
      <c r="U466" s="89"/>
      <c r="V466" s="89"/>
      <c r="W466" s="89"/>
      <c r="X466" s="115"/>
      <c r="Y466" s="77"/>
      <c r="Z466" s="89"/>
      <c r="AA466" s="80"/>
      <c r="AB466" s="80"/>
      <c r="AC466" s="89"/>
      <c r="AD466" s="89"/>
      <c r="AE466" s="89"/>
      <c r="AF466" s="123"/>
      <c r="AG466" s="89"/>
      <c r="AH466" s="89"/>
      <c r="AI466" s="89"/>
      <c r="AJ466" s="89"/>
      <c r="AK466" s="89"/>
      <c r="AL466" s="89"/>
    </row>
    <row r="467" spans="1:38" ht="47.25">
      <c r="A467" s="185"/>
      <c r="B467" s="185"/>
      <c r="C467" s="126">
        <v>464</v>
      </c>
      <c r="D467" s="132" t="s">
        <v>551</v>
      </c>
      <c r="E467" s="49" t="s">
        <v>64</v>
      </c>
      <c r="F467" s="49" t="s">
        <v>830</v>
      </c>
      <c r="G467" s="55" t="s">
        <v>840</v>
      </c>
      <c r="H467" s="57" t="s">
        <v>614</v>
      </c>
      <c r="I467" s="48">
        <v>30</v>
      </c>
      <c r="J467" s="48">
        <v>30</v>
      </c>
      <c r="K467" s="71">
        <v>102.8</v>
      </c>
      <c r="L467" s="86">
        <v>4</v>
      </c>
      <c r="M467" s="73">
        <f t="shared" si="14"/>
        <v>4</v>
      </c>
      <c r="N467" s="46" t="str">
        <f t="shared" si="15"/>
        <v>OK</v>
      </c>
      <c r="O467" s="99"/>
      <c r="P467" s="95"/>
      <c r="Q467" s="89"/>
      <c r="R467" s="89"/>
      <c r="S467" s="95"/>
      <c r="T467" s="95"/>
      <c r="U467" s="89"/>
      <c r="V467" s="89"/>
      <c r="W467" s="89"/>
      <c r="X467" s="115"/>
      <c r="Y467" s="77"/>
      <c r="Z467" s="89"/>
      <c r="AA467" s="80"/>
      <c r="AB467" s="80"/>
      <c r="AC467" s="89"/>
      <c r="AD467" s="89"/>
      <c r="AE467" s="89"/>
      <c r="AF467" s="123"/>
      <c r="AG467" s="89"/>
      <c r="AH467" s="89"/>
      <c r="AI467" s="89"/>
      <c r="AJ467" s="89"/>
      <c r="AK467" s="89"/>
      <c r="AL467" s="89"/>
    </row>
    <row r="468" spans="1:38" ht="31.5">
      <c r="A468" s="185"/>
      <c r="B468" s="185"/>
      <c r="C468" s="126">
        <v>465</v>
      </c>
      <c r="D468" s="132" t="s">
        <v>566</v>
      </c>
      <c r="E468" s="49" t="s">
        <v>64</v>
      </c>
      <c r="F468" s="49" t="s">
        <v>843</v>
      </c>
      <c r="G468" s="55" t="s">
        <v>844</v>
      </c>
      <c r="H468" s="57" t="s">
        <v>67</v>
      </c>
      <c r="I468" s="48">
        <v>30</v>
      </c>
      <c r="J468" s="48">
        <v>30</v>
      </c>
      <c r="K468" s="71">
        <v>93.9</v>
      </c>
      <c r="L468" s="86"/>
      <c r="M468" s="73">
        <f t="shared" si="14"/>
        <v>0</v>
      </c>
      <c r="N468" s="46" t="str">
        <f t="shared" si="15"/>
        <v>OK</v>
      </c>
      <c r="O468" s="99"/>
      <c r="P468" s="95"/>
      <c r="Q468" s="89"/>
      <c r="R468" s="89"/>
      <c r="S468" s="95"/>
      <c r="T468" s="95"/>
      <c r="U468" s="89"/>
      <c r="V468" s="89"/>
      <c r="W468" s="89"/>
      <c r="X468" s="115"/>
      <c r="Y468" s="77"/>
      <c r="Z468" s="89"/>
      <c r="AA468" s="80"/>
      <c r="AB468" s="80"/>
      <c r="AC468" s="89"/>
      <c r="AD468" s="89"/>
      <c r="AE468" s="89"/>
      <c r="AF468" s="123"/>
      <c r="AG468" s="89"/>
      <c r="AH468" s="89"/>
      <c r="AI468" s="89"/>
      <c r="AJ468" s="89"/>
      <c r="AK468" s="89"/>
      <c r="AL468" s="89"/>
    </row>
    <row r="469" spans="1:38" ht="15.75">
      <c r="A469" s="185"/>
      <c r="B469" s="185"/>
      <c r="C469" s="126">
        <v>466</v>
      </c>
      <c r="D469" s="132" t="s">
        <v>567</v>
      </c>
      <c r="E469" s="49" t="s">
        <v>64</v>
      </c>
      <c r="F469" s="49" t="s">
        <v>845</v>
      </c>
      <c r="G469" s="55" t="s">
        <v>846</v>
      </c>
      <c r="H469" s="57" t="s">
        <v>31</v>
      </c>
      <c r="I469" s="48">
        <v>30</v>
      </c>
      <c r="J469" s="48">
        <v>30</v>
      </c>
      <c r="K469" s="71">
        <v>32.99</v>
      </c>
      <c r="L469" s="86"/>
      <c r="M469" s="73">
        <f t="shared" si="14"/>
        <v>0</v>
      </c>
      <c r="N469" s="46" t="str">
        <f t="shared" si="15"/>
        <v>OK</v>
      </c>
      <c r="O469" s="99"/>
      <c r="P469" s="95"/>
      <c r="Q469" s="89"/>
      <c r="R469" s="89"/>
      <c r="S469" s="95"/>
      <c r="T469" s="95"/>
      <c r="U469" s="89"/>
      <c r="V469" s="89"/>
      <c r="W469" s="89"/>
      <c r="X469" s="115"/>
      <c r="Y469" s="77"/>
      <c r="Z469" s="89"/>
      <c r="AA469" s="80"/>
      <c r="AB469" s="80"/>
      <c r="AC469" s="89"/>
      <c r="AD469" s="89"/>
      <c r="AE469" s="89"/>
      <c r="AF469" s="123"/>
      <c r="AG469" s="89"/>
      <c r="AH469" s="89"/>
      <c r="AI469" s="89"/>
      <c r="AJ469" s="89"/>
      <c r="AK469" s="89"/>
      <c r="AL469" s="89"/>
    </row>
    <row r="470" spans="1:38" ht="15.75">
      <c r="A470" s="185"/>
      <c r="B470" s="185"/>
      <c r="C470" s="126">
        <v>467</v>
      </c>
      <c r="D470" s="132" t="s">
        <v>568</v>
      </c>
      <c r="E470" s="49" t="s">
        <v>64</v>
      </c>
      <c r="F470" s="49" t="s">
        <v>845</v>
      </c>
      <c r="G470" s="55" t="s">
        <v>847</v>
      </c>
      <c r="H470" s="57" t="s">
        <v>31</v>
      </c>
      <c r="I470" s="48">
        <v>30</v>
      </c>
      <c r="J470" s="48">
        <v>30</v>
      </c>
      <c r="K470" s="71">
        <v>34.409999999999997</v>
      </c>
      <c r="L470" s="86"/>
      <c r="M470" s="73">
        <f t="shared" si="14"/>
        <v>0</v>
      </c>
      <c r="N470" s="46" t="str">
        <f t="shared" si="15"/>
        <v>OK</v>
      </c>
      <c r="O470" s="99"/>
      <c r="P470" s="95"/>
      <c r="Q470" s="89"/>
      <c r="R470" s="89"/>
      <c r="S470" s="95"/>
      <c r="T470" s="95"/>
      <c r="U470" s="89"/>
      <c r="V470" s="89"/>
      <c r="W470" s="89"/>
      <c r="X470" s="115"/>
      <c r="Y470" s="77"/>
      <c r="Z470" s="89"/>
      <c r="AA470" s="80"/>
      <c r="AB470" s="80"/>
      <c r="AC470" s="89"/>
      <c r="AD470" s="89"/>
      <c r="AE470" s="89"/>
      <c r="AF470" s="123"/>
      <c r="AG470" s="89"/>
      <c r="AH470" s="89"/>
      <c r="AI470" s="89"/>
      <c r="AJ470" s="89"/>
      <c r="AK470" s="89"/>
      <c r="AL470" s="89"/>
    </row>
    <row r="471" spans="1:38" ht="47.25">
      <c r="A471" s="185"/>
      <c r="B471" s="185"/>
      <c r="C471" s="126">
        <v>468</v>
      </c>
      <c r="D471" s="132" t="s">
        <v>569</v>
      </c>
      <c r="E471" s="49" t="s">
        <v>64</v>
      </c>
      <c r="F471" s="49" t="s">
        <v>848</v>
      </c>
      <c r="G471" s="55" t="s">
        <v>849</v>
      </c>
      <c r="H471" s="57" t="s">
        <v>67</v>
      </c>
      <c r="I471" s="48">
        <v>30</v>
      </c>
      <c r="J471" s="48">
        <v>30</v>
      </c>
      <c r="K471" s="71">
        <v>71.739999999999995</v>
      </c>
      <c r="L471" s="86"/>
      <c r="M471" s="73">
        <f t="shared" si="14"/>
        <v>0</v>
      </c>
      <c r="N471" s="46" t="str">
        <f t="shared" si="15"/>
        <v>OK</v>
      </c>
      <c r="O471" s="99"/>
      <c r="P471" s="95"/>
      <c r="Q471" s="89"/>
      <c r="R471" s="89"/>
      <c r="S471" s="95"/>
      <c r="T471" s="95"/>
      <c r="U471" s="89"/>
      <c r="V471" s="89"/>
      <c r="W471" s="89"/>
      <c r="X471" s="87"/>
      <c r="Y471" s="77"/>
      <c r="Z471" s="89"/>
      <c r="AA471" s="80"/>
      <c r="AB471" s="80"/>
      <c r="AC471" s="89"/>
      <c r="AD471" s="89"/>
      <c r="AE471" s="89"/>
      <c r="AF471" s="123"/>
      <c r="AG471" s="89"/>
      <c r="AH471" s="89"/>
      <c r="AI471" s="89"/>
      <c r="AJ471" s="89"/>
      <c r="AK471" s="89"/>
      <c r="AL471" s="89"/>
    </row>
    <row r="472" spans="1:38" ht="47.25">
      <c r="A472" s="185"/>
      <c r="B472" s="185"/>
      <c r="C472" s="126">
        <v>469</v>
      </c>
      <c r="D472" s="132" t="s">
        <v>570</v>
      </c>
      <c r="E472" s="49" t="s">
        <v>64</v>
      </c>
      <c r="F472" s="49" t="s">
        <v>850</v>
      </c>
      <c r="G472" s="55" t="s">
        <v>851</v>
      </c>
      <c r="H472" s="57" t="s">
        <v>68</v>
      </c>
      <c r="I472" s="48">
        <v>30</v>
      </c>
      <c r="J472" s="48">
        <v>30</v>
      </c>
      <c r="K472" s="71">
        <v>55.11</v>
      </c>
      <c r="L472" s="86"/>
      <c r="M472" s="73">
        <f t="shared" si="14"/>
        <v>0</v>
      </c>
      <c r="N472" s="46" t="str">
        <f t="shared" si="15"/>
        <v>OK</v>
      </c>
      <c r="O472" s="99"/>
      <c r="P472" s="95"/>
      <c r="Q472" s="89"/>
      <c r="R472" s="89"/>
      <c r="S472" s="95"/>
      <c r="T472" s="95"/>
      <c r="U472" s="89"/>
      <c r="V472" s="89"/>
      <c r="W472" s="89"/>
      <c r="X472" s="87"/>
      <c r="Y472" s="77"/>
      <c r="Z472" s="89"/>
      <c r="AA472" s="80"/>
      <c r="AB472" s="80"/>
      <c r="AC472" s="89"/>
      <c r="AD472" s="89"/>
      <c r="AE472" s="89"/>
      <c r="AF472" s="123"/>
      <c r="AG472" s="89"/>
      <c r="AH472" s="89"/>
      <c r="AI472" s="89"/>
      <c r="AJ472" s="89"/>
      <c r="AK472" s="89"/>
      <c r="AL472" s="89"/>
    </row>
    <row r="473" spans="1:38" ht="78.75">
      <c r="A473" s="185"/>
      <c r="B473" s="185"/>
      <c r="C473" s="126">
        <v>470</v>
      </c>
      <c r="D473" s="132" t="s">
        <v>571</v>
      </c>
      <c r="E473" s="49" t="s">
        <v>64</v>
      </c>
      <c r="F473" s="49" t="s">
        <v>833</v>
      </c>
      <c r="G473" s="55" t="s">
        <v>667</v>
      </c>
      <c r="H473" s="57" t="s">
        <v>68</v>
      </c>
      <c r="I473" s="48">
        <v>30</v>
      </c>
      <c r="J473" s="48">
        <v>30</v>
      </c>
      <c r="K473" s="71">
        <v>39.42</v>
      </c>
      <c r="L473" s="86"/>
      <c r="M473" s="73">
        <f t="shared" si="14"/>
        <v>0</v>
      </c>
      <c r="N473" s="46" t="str">
        <f t="shared" si="15"/>
        <v>OK</v>
      </c>
      <c r="O473" s="99"/>
      <c r="P473" s="95"/>
      <c r="Q473" s="89"/>
      <c r="R473" s="89"/>
      <c r="S473" s="95"/>
      <c r="T473" s="95"/>
      <c r="U473" s="89"/>
      <c r="V473" s="89"/>
      <c r="W473" s="89"/>
      <c r="X473" s="87"/>
      <c r="Y473" s="77"/>
      <c r="Z473" s="89"/>
      <c r="AA473" s="80"/>
      <c r="AB473" s="80"/>
      <c r="AC473" s="89"/>
      <c r="AD473" s="89"/>
      <c r="AE473" s="89"/>
      <c r="AF473" s="123"/>
      <c r="AG473" s="89"/>
      <c r="AH473" s="89"/>
      <c r="AI473" s="89"/>
      <c r="AJ473" s="89"/>
      <c r="AK473" s="89"/>
      <c r="AL473" s="89"/>
    </row>
    <row r="474" spans="1:38" ht="15.75">
      <c r="A474" s="185"/>
      <c r="B474" s="185"/>
      <c r="C474" s="126">
        <v>471</v>
      </c>
      <c r="D474" s="132" t="s">
        <v>572</v>
      </c>
      <c r="E474" s="49" t="s">
        <v>65</v>
      </c>
      <c r="F474" s="49" t="s">
        <v>852</v>
      </c>
      <c r="G474" s="55" t="s">
        <v>853</v>
      </c>
      <c r="H474" s="57" t="s">
        <v>31</v>
      </c>
      <c r="I474" s="48">
        <v>30</v>
      </c>
      <c r="J474" s="48">
        <v>30</v>
      </c>
      <c r="K474" s="71">
        <v>42.91</v>
      </c>
      <c r="L474" s="86"/>
      <c r="M474" s="73">
        <f t="shared" si="14"/>
        <v>0</v>
      </c>
      <c r="N474" s="46" t="str">
        <f t="shared" si="15"/>
        <v>OK</v>
      </c>
      <c r="O474" s="99"/>
      <c r="P474" s="95"/>
      <c r="Q474" s="89"/>
      <c r="R474" s="89"/>
      <c r="S474" s="95"/>
      <c r="T474" s="95"/>
      <c r="U474" s="89"/>
      <c r="V474" s="89"/>
      <c r="W474" s="89"/>
      <c r="X474" s="87"/>
      <c r="Y474" s="77"/>
      <c r="Z474" s="89"/>
      <c r="AA474" s="80"/>
      <c r="AB474" s="80"/>
      <c r="AC474" s="89"/>
      <c r="AD474" s="89"/>
      <c r="AE474" s="89"/>
      <c r="AF474" s="123"/>
      <c r="AG474" s="89"/>
      <c r="AH474" s="89"/>
      <c r="AI474" s="89"/>
      <c r="AJ474" s="89"/>
      <c r="AK474" s="89"/>
      <c r="AL474" s="89"/>
    </row>
    <row r="475" spans="1:38" ht="15.75">
      <c r="A475" s="185"/>
      <c r="B475" s="185"/>
      <c r="C475" s="126">
        <v>472</v>
      </c>
      <c r="D475" s="132" t="s">
        <v>573</v>
      </c>
      <c r="E475" s="49" t="s">
        <v>64</v>
      </c>
      <c r="F475" s="49" t="s">
        <v>854</v>
      </c>
      <c r="G475" s="55" t="s">
        <v>855</v>
      </c>
      <c r="H475" s="57" t="s">
        <v>67</v>
      </c>
      <c r="I475" s="48">
        <v>30</v>
      </c>
      <c r="J475" s="48">
        <v>30</v>
      </c>
      <c r="K475" s="71">
        <v>23.61</v>
      </c>
      <c r="L475" s="86"/>
      <c r="M475" s="73">
        <f t="shared" si="14"/>
        <v>0</v>
      </c>
      <c r="N475" s="46" t="str">
        <f t="shared" si="15"/>
        <v>OK</v>
      </c>
      <c r="O475" s="99"/>
      <c r="P475" s="95"/>
      <c r="Q475" s="89"/>
      <c r="R475" s="89"/>
      <c r="S475" s="95"/>
      <c r="T475" s="95"/>
      <c r="U475" s="89"/>
      <c r="V475" s="89"/>
      <c r="W475" s="89"/>
      <c r="X475" s="87"/>
      <c r="Y475" s="77"/>
      <c r="Z475" s="89"/>
      <c r="AA475" s="80"/>
      <c r="AB475" s="80"/>
      <c r="AC475" s="89"/>
      <c r="AD475" s="89"/>
      <c r="AE475" s="89"/>
      <c r="AF475" s="123"/>
      <c r="AG475" s="89"/>
      <c r="AH475" s="89"/>
      <c r="AI475" s="89"/>
      <c r="AJ475" s="89"/>
      <c r="AK475" s="89"/>
      <c r="AL475" s="89"/>
    </row>
    <row r="476" spans="1:38" ht="47.25">
      <c r="A476" s="185"/>
      <c r="B476" s="185"/>
      <c r="C476" s="126">
        <v>473</v>
      </c>
      <c r="D476" s="132" t="s">
        <v>574</v>
      </c>
      <c r="E476" s="49" t="s">
        <v>611</v>
      </c>
      <c r="F476" s="49" t="s">
        <v>854</v>
      </c>
      <c r="G476" s="55" t="s">
        <v>856</v>
      </c>
      <c r="H476" s="57" t="s">
        <v>67</v>
      </c>
      <c r="I476" s="48">
        <v>30</v>
      </c>
      <c r="J476" s="48">
        <v>30</v>
      </c>
      <c r="K476" s="71">
        <v>13.38</v>
      </c>
      <c r="L476" s="86"/>
      <c r="M476" s="73">
        <f t="shared" si="14"/>
        <v>0</v>
      </c>
      <c r="N476" s="46" t="str">
        <f t="shared" si="15"/>
        <v>OK</v>
      </c>
      <c r="O476" s="99"/>
      <c r="P476" s="95"/>
      <c r="Q476" s="89"/>
      <c r="R476" s="89"/>
      <c r="S476" s="95"/>
      <c r="T476" s="95"/>
      <c r="U476" s="89"/>
      <c r="V476" s="89"/>
      <c r="W476" s="89"/>
      <c r="X476" s="87"/>
      <c r="Y476" s="77"/>
      <c r="Z476" s="89"/>
      <c r="AA476" s="80"/>
      <c r="AB476" s="80"/>
      <c r="AC476" s="89"/>
      <c r="AD476" s="89"/>
      <c r="AE476" s="89"/>
      <c r="AF476" s="123"/>
      <c r="AG476" s="89"/>
      <c r="AH476" s="89"/>
      <c r="AI476" s="89"/>
      <c r="AJ476" s="89"/>
      <c r="AK476" s="89"/>
      <c r="AL476" s="89"/>
    </row>
    <row r="477" spans="1:38" ht="47.25">
      <c r="A477" s="185"/>
      <c r="B477" s="185"/>
      <c r="C477" s="126">
        <v>474</v>
      </c>
      <c r="D477" s="132" t="s">
        <v>575</v>
      </c>
      <c r="E477" s="49" t="s">
        <v>65</v>
      </c>
      <c r="F477" s="49" t="s">
        <v>857</v>
      </c>
      <c r="G477" s="55" t="s">
        <v>654</v>
      </c>
      <c r="H477" s="57" t="s">
        <v>67</v>
      </c>
      <c r="I477" s="48">
        <v>30</v>
      </c>
      <c r="J477" s="48">
        <v>30</v>
      </c>
      <c r="K477" s="71">
        <v>84.66</v>
      </c>
      <c r="L477" s="86"/>
      <c r="M477" s="73">
        <f t="shared" si="14"/>
        <v>0</v>
      </c>
      <c r="N477" s="46" t="str">
        <f t="shared" si="15"/>
        <v>OK</v>
      </c>
      <c r="O477" s="99"/>
      <c r="P477" s="95"/>
      <c r="Q477" s="89"/>
      <c r="R477" s="89"/>
      <c r="S477" s="95"/>
      <c r="T477" s="95"/>
      <c r="U477" s="89"/>
      <c r="V477" s="89"/>
      <c r="W477" s="89"/>
      <c r="X477" s="87"/>
      <c r="Y477" s="77"/>
      <c r="Z477" s="89"/>
      <c r="AA477" s="80"/>
      <c r="AB477" s="80"/>
      <c r="AC477" s="89"/>
      <c r="AD477" s="89"/>
      <c r="AE477" s="89"/>
      <c r="AF477" s="123"/>
      <c r="AG477" s="89"/>
      <c r="AH477" s="89"/>
      <c r="AI477" s="89"/>
      <c r="AJ477" s="89"/>
      <c r="AK477" s="89"/>
      <c r="AL477" s="89"/>
    </row>
    <row r="478" spans="1:38" ht="47.25">
      <c r="A478" s="185"/>
      <c r="B478" s="185"/>
      <c r="C478" s="126">
        <v>475</v>
      </c>
      <c r="D478" s="132" t="s">
        <v>576</v>
      </c>
      <c r="E478" s="49" t="s">
        <v>65</v>
      </c>
      <c r="F478" s="49" t="s">
        <v>857</v>
      </c>
      <c r="G478" s="55" t="s">
        <v>858</v>
      </c>
      <c r="H478" s="57" t="s">
        <v>67</v>
      </c>
      <c r="I478" s="48">
        <v>30</v>
      </c>
      <c r="J478" s="48">
        <v>30</v>
      </c>
      <c r="K478" s="71">
        <v>124.6</v>
      </c>
      <c r="L478" s="86"/>
      <c r="M478" s="73">
        <f t="shared" si="14"/>
        <v>0</v>
      </c>
      <c r="N478" s="46" t="str">
        <f t="shared" si="15"/>
        <v>OK</v>
      </c>
      <c r="O478" s="99"/>
      <c r="P478" s="95"/>
      <c r="Q478" s="89"/>
      <c r="R478" s="89"/>
      <c r="S478" s="95"/>
      <c r="T478" s="95"/>
      <c r="U478" s="89"/>
      <c r="V478" s="89"/>
      <c r="W478" s="89"/>
      <c r="X478" s="87"/>
      <c r="Y478" s="77"/>
      <c r="Z478" s="89"/>
      <c r="AA478" s="80"/>
      <c r="AB478" s="80"/>
      <c r="AC478" s="89"/>
      <c r="AD478" s="89"/>
      <c r="AE478" s="89"/>
      <c r="AF478" s="123"/>
      <c r="AG478" s="89"/>
      <c r="AH478" s="89"/>
      <c r="AI478" s="89"/>
      <c r="AJ478" s="89"/>
      <c r="AK478" s="89"/>
      <c r="AL478" s="89"/>
    </row>
    <row r="479" spans="1:38" ht="47.25">
      <c r="A479" s="185"/>
      <c r="B479" s="185"/>
      <c r="C479" s="126">
        <v>476</v>
      </c>
      <c r="D479" s="132" t="s">
        <v>577</v>
      </c>
      <c r="E479" s="49" t="s">
        <v>65</v>
      </c>
      <c r="F479" s="49" t="s">
        <v>857</v>
      </c>
      <c r="G479" s="55" t="s">
        <v>859</v>
      </c>
      <c r="H479" s="57" t="s">
        <v>67</v>
      </c>
      <c r="I479" s="48">
        <v>30</v>
      </c>
      <c r="J479" s="48">
        <v>30</v>
      </c>
      <c r="K479" s="71">
        <v>170.86</v>
      </c>
      <c r="L479" s="86"/>
      <c r="M479" s="73">
        <f t="shared" si="14"/>
        <v>0</v>
      </c>
      <c r="N479" s="46" t="str">
        <f t="shared" si="15"/>
        <v>OK</v>
      </c>
      <c r="O479" s="99"/>
      <c r="P479" s="95"/>
      <c r="Q479" s="89"/>
      <c r="R479" s="89"/>
      <c r="S479" s="95"/>
      <c r="T479" s="95"/>
      <c r="U479" s="89"/>
      <c r="V479" s="89"/>
      <c r="W479" s="89"/>
      <c r="X479" s="87"/>
      <c r="Y479" s="77"/>
      <c r="Z479" s="89"/>
      <c r="AA479" s="80"/>
      <c r="AB479" s="80"/>
      <c r="AC479" s="89"/>
      <c r="AD479" s="89"/>
      <c r="AE479" s="89"/>
      <c r="AF479" s="123"/>
      <c r="AG479" s="89"/>
      <c r="AH479" s="89"/>
      <c r="AI479" s="89"/>
      <c r="AJ479" s="89"/>
      <c r="AK479" s="89"/>
      <c r="AL479" s="89"/>
    </row>
    <row r="480" spans="1:38" ht="157.5">
      <c r="A480" s="185"/>
      <c r="B480" s="185"/>
      <c r="C480" s="126">
        <v>477</v>
      </c>
      <c r="D480" s="132" t="s">
        <v>578</v>
      </c>
      <c r="E480" s="49" t="s">
        <v>64</v>
      </c>
      <c r="F480" s="49" t="s">
        <v>830</v>
      </c>
      <c r="G480" s="55" t="s">
        <v>840</v>
      </c>
      <c r="H480" s="57" t="s">
        <v>614</v>
      </c>
      <c r="I480" s="48">
        <v>30</v>
      </c>
      <c r="J480" s="48">
        <v>30</v>
      </c>
      <c r="K480" s="71">
        <v>204.7</v>
      </c>
      <c r="L480" s="86">
        <v>4</v>
      </c>
      <c r="M480" s="73">
        <f t="shared" si="14"/>
        <v>4</v>
      </c>
      <c r="N480" s="46" t="str">
        <f t="shared" si="15"/>
        <v>OK</v>
      </c>
      <c r="O480" s="99"/>
      <c r="P480" s="95"/>
      <c r="Q480" s="89"/>
      <c r="R480" s="89"/>
      <c r="S480" s="95"/>
      <c r="T480" s="95"/>
      <c r="U480" s="89"/>
      <c r="V480" s="89"/>
      <c r="W480" s="89"/>
      <c r="X480" s="87"/>
      <c r="Y480" s="77"/>
      <c r="Z480" s="89"/>
      <c r="AA480" s="80"/>
      <c r="AB480" s="80"/>
      <c r="AC480" s="89"/>
      <c r="AD480" s="89"/>
      <c r="AE480" s="89"/>
      <c r="AF480" s="123"/>
      <c r="AG480" s="89"/>
      <c r="AH480" s="89"/>
      <c r="AI480" s="89"/>
      <c r="AJ480" s="89"/>
      <c r="AK480" s="89"/>
      <c r="AL480" s="89"/>
    </row>
    <row r="481" spans="1:38" ht="31.5">
      <c r="A481" s="185"/>
      <c r="B481" s="185"/>
      <c r="C481" s="126">
        <v>478</v>
      </c>
      <c r="D481" s="132" t="s">
        <v>579</v>
      </c>
      <c r="E481" s="49" t="s">
        <v>64</v>
      </c>
      <c r="F481" s="49" t="s">
        <v>860</v>
      </c>
      <c r="G481" s="55" t="s">
        <v>861</v>
      </c>
      <c r="H481" s="57" t="s">
        <v>30</v>
      </c>
      <c r="I481" s="48">
        <v>30</v>
      </c>
      <c r="J481" s="48">
        <v>30</v>
      </c>
      <c r="K481" s="71">
        <v>4.75</v>
      </c>
      <c r="L481" s="86"/>
      <c r="M481" s="73">
        <f t="shared" si="14"/>
        <v>0</v>
      </c>
      <c r="N481" s="46" t="str">
        <f t="shared" si="15"/>
        <v>OK</v>
      </c>
      <c r="O481" s="99"/>
      <c r="P481" s="95"/>
      <c r="Q481" s="89"/>
      <c r="R481" s="89"/>
      <c r="S481" s="95"/>
      <c r="T481" s="95"/>
      <c r="U481" s="89"/>
      <c r="V481" s="89"/>
      <c r="W481" s="89"/>
      <c r="X481" s="87"/>
      <c r="Y481" s="77"/>
      <c r="Z481" s="89"/>
      <c r="AA481" s="80"/>
      <c r="AB481" s="80"/>
      <c r="AC481" s="89"/>
      <c r="AD481" s="89"/>
      <c r="AE481" s="89"/>
      <c r="AF481" s="123"/>
      <c r="AG481" s="89"/>
      <c r="AH481" s="89"/>
      <c r="AI481" s="89"/>
      <c r="AJ481" s="89"/>
      <c r="AK481" s="89"/>
      <c r="AL481" s="89"/>
    </row>
    <row r="482" spans="1:38" ht="47.25">
      <c r="A482" s="185"/>
      <c r="B482" s="185"/>
      <c r="C482" s="126">
        <v>479</v>
      </c>
      <c r="D482" s="132" t="s">
        <v>580</v>
      </c>
      <c r="E482" s="49" t="s">
        <v>64</v>
      </c>
      <c r="F482" s="49" t="s">
        <v>860</v>
      </c>
      <c r="G482" s="55" t="s">
        <v>861</v>
      </c>
      <c r="H482" s="57" t="s">
        <v>67</v>
      </c>
      <c r="I482" s="48">
        <v>30</v>
      </c>
      <c r="J482" s="48">
        <v>30</v>
      </c>
      <c r="K482" s="71">
        <v>507.66</v>
      </c>
      <c r="L482" s="86"/>
      <c r="M482" s="73">
        <f t="shared" si="14"/>
        <v>0</v>
      </c>
      <c r="N482" s="46" t="str">
        <f t="shared" si="15"/>
        <v>OK</v>
      </c>
      <c r="O482" s="99"/>
      <c r="P482" s="95"/>
      <c r="Q482" s="89"/>
      <c r="R482" s="89"/>
      <c r="S482" s="95"/>
      <c r="T482" s="95"/>
      <c r="U482" s="89"/>
      <c r="V482" s="89"/>
      <c r="W482" s="89"/>
      <c r="X482" s="87"/>
      <c r="Y482" s="77"/>
      <c r="Z482" s="89"/>
      <c r="AA482" s="80"/>
      <c r="AB482" s="80"/>
      <c r="AC482" s="89"/>
      <c r="AD482" s="89"/>
      <c r="AE482" s="89"/>
      <c r="AF482" s="123"/>
      <c r="AG482" s="89"/>
      <c r="AH482" s="89"/>
      <c r="AI482" s="89"/>
      <c r="AJ482" s="89"/>
      <c r="AK482" s="89"/>
      <c r="AL482" s="89"/>
    </row>
    <row r="483" spans="1:38" ht="15.75">
      <c r="A483" s="185"/>
      <c r="B483" s="185"/>
      <c r="C483" s="126">
        <v>480</v>
      </c>
      <c r="D483" s="132" t="s">
        <v>581</v>
      </c>
      <c r="E483" s="49" t="s">
        <v>64</v>
      </c>
      <c r="F483" s="49" t="s">
        <v>830</v>
      </c>
      <c r="G483" s="55" t="s">
        <v>840</v>
      </c>
      <c r="H483" s="57" t="s">
        <v>614</v>
      </c>
      <c r="I483" s="48">
        <v>30</v>
      </c>
      <c r="J483" s="48">
        <v>30</v>
      </c>
      <c r="K483" s="71">
        <v>444.03</v>
      </c>
      <c r="L483" s="86">
        <v>2</v>
      </c>
      <c r="M483" s="73">
        <f t="shared" si="14"/>
        <v>2</v>
      </c>
      <c r="N483" s="46" t="str">
        <f t="shared" si="15"/>
        <v>OK</v>
      </c>
      <c r="O483" s="99"/>
      <c r="P483" s="95"/>
      <c r="Q483" s="89"/>
      <c r="R483" s="89"/>
      <c r="S483" s="95"/>
      <c r="T483" s="95"/>
      <c r="U483" s="89"/>
      <c r="V483" s="89"/>
      <c r="W483" s="89"/>
      <c r="X483" s="87"/>
      <c r="Y483" s="77"/>
      <c r="Z483" s="89"/>
      <c r="AA483" s="80"/>
      <c r="AB483" s="80"/>
      <c r="AC483" s="89"/>
      <c r="AD483" s="89"/>
      <c r="AE483" s="89"/>
      <c r="AF483" s="123"/>
      <c r="AG483" s="89"/>
      <c r="AH483" s="89"/>
      <c r="AI483" s="89"/>
      <c r="AJ483" s="89"/>
      <c r="AK483" s="89"/>
      <c r="AL483" s="89"/>
    </row>
    <row r="484" spans="1:38" ht="15.75">
      <c r="A484" s="185"/>
      <c r="B484" s="185"/>
      <c r="C484" s="126">
        <v>481</v>
      </c>
      <c r="D484" s="132" t="s">
        <v>582</v>
      </c>
      <c r="E484" s="49" t="s">
        <v>64</v>
      </c>
      <c r="F484" s="49" t="s">
        <v>830</v>
      </c>
      <c r="G484" s="55" t="s">
        <v>840</v>
      </c>
      <c r="H484" s="57" t="s">
        <v>67</v>
      </c>
      <c r="I484" s="48">
        <v>30</v>
      </c>
      <c r="J484" s="48">
        <v>30</v>
      </c>
      <c r="K484" s="71">
        <v>697.32</v>
      </c>
      <c r="L484" s="86">
        <v>2</v>
      </c>
      <c r="M484" s="73">
        <f t="shared" si="14"/>
        <v>0</v>
      </c>
      <c r="N484" s="46" t="str">
        <f t="shared" si="15"/>
        <v>OK</v>
      </c>
      <c r="O484" s="99"/>
      <c r="P484" s="95">
        <v>2</v>
      </c>
      <c r="Q484" s="89"/>
      <c r="R484" s="89"/>
      <c r="S484" s="95"/>
      <c r="T484" s="95"/>
      <c r="U484" s="89"/>
      <c r="V484" s="89"/>
      <c r="W484" s="89"/>
      <c r="X484" s="87"/>
      <c r="Y484" s="77"/>
      <c r="Z484" s="89"/>
      <c r="AA484" s="80"/>
      <c r="AB484" s="80"/>
      <c r="AC484" s="89"/>
      <c r="AD484" s="89"/>
      <c r="AE484" s="89"/>
      <c r="AF484" s="123"/>
      <c r="AG484" s="89"/>
      <c r="AH484" s="89"/>
      <c r="AI484" s="89"/>
      <c r="AJ484" s="89"/>
      <c r="AK484" s="89"/>
      <c r="AL484" s="89"/>
    </row>
    <row r="485" spans="1:38" ht="15.75">
      <c r="A485" s="185"/>
      <c r="B485" s="185"/>
      <c r="C485" s="126">
        <v>482</v>
      </c>
      <c r="D485" s="132" t="s">
        <v>583</v>
      </c>
      <c r="E485" s="49" t="s">
        <v>64</v>
      </c>
      <c r="F485" s="49" t="s">
        <v>830</v>
      </c>
      <c r="G485" s="55" t="s">
        <v>840</v>
      </c>
      <c r="H485" s="57" t="s">
        <v>614</v>
      </c>
      <c r="I485" s="48">
        <v>30</v>
      </c>
      <c r="J485" s="48">
        <v>30</v>
      </c>
      <c r="K485" s="71">
        <v>405.59</v>
      </c>
      <c r="L485" s="86">
        <v>2</v>
      </c>
      <c r="M485" s="73">
        <f t="shared" si="14"/>
        <v>0</v>
      </c>
      <c r="N485" s="46" t="str">
        <f t="shared" si="15"/>
        <v>OK</v>
      </c>
      <c r="O485" s="99"/>
      <c r="P485" s="95">
        <v>2</v>
      </c>
      <c r="Q485" s="89"/>
      <c r="R485" s="89"/>
      <c r="S485" s="95"/>
      <c r="T485" s="95"/>
      <c r="U485" s="89"/>
      <c r="V485" s="89"/>
      <c r="W485" s="89"/>
      <c r="X485" s="87"/>
      <c r="Y485" s="77"/>
      <c r="Z485" s="89"/>
      <c r="AA485" s="80"/>
      <c r="AB485" s="80"/>
      <c r="AC485" s="89"/>
      <c r="AD485" s="89"/>
      <c r="AE485" s="89"/>
      <c r="AF485" s="123"/>
      <c r="AG485" s="89"/>
      <c r="AH485" s="89"/>
      <c r="AI485" s="89"/>
      <c r="AJ485" s="89"/>
      <c r="AK485" s="89"/>
      <c r="AL485" s="89"/>
    </row>
    <row r="486" spans="1:38" ht="31.5">
      <c r="A486" s="185"/>
      <c r="B486" s="185"/>
      <c r="C486" s="126">
        <v>483</v>
      </c>
      <c r="D486" s="132" t="s">
        <v>584</v>
      </c>
      <c r="E486" s="49" t="s">
        <v>64</v>
      </c>
      <c r="F486" s="49" t="s">
        <v>833</v>
      </c>
      <c r="G486" s="55" t="s">
        <v>840</v>
      </c>
      <c r="H486" s="57" t="s">
        <v>68</v>
      </c>
      <c r="I486" s="48">
        <v>30</v>
      </c>
      <c r="J486" s="48">
        <v>30</v>
      </c>
      <c r="K486" s="71">
        <v>13.43</v>
      </c>
      <c r="L486" s="86"/>
      <c r="M486" s="73">
        <f t="shared" si="14"/>
        <v>0</v>
      </c>
      <c r="N486" s="46" t="str">
        <f t="shared" si="15"/>
        <v>OK</v>
      </c>
      <c r="O486" s="99"/>
      <c r="P486" s="95"/>
      <c r="Q486" s="89"/>
      <c r="R486" s="89"/>
      <c r="S486" s="95"/>
      <c r="T486" s="95"/>
      <c r="U486" s="89"/>
      <c r="V486" s="89"/>
      <c r="W486" s="89"/>
      <c r="X486" s="87"/>
      <c r="Y486" s="77"/>
      <c r="Z486" s="89"/>
      <c r="AA486" s="80"/>
      <c r="AB486" s="80"/>
      <c r="AC486" s="89"/>
      <c r="AD486" s="89"/>
      <c r="AE486" s="89"/>
      <c r="AF486" s="123"/>
      <c r="AG486" s="89"/>
      <c r="AH486" s="89"/>
      <c r="AI486" s="89"/>
      <c r="AJ486" s="89"/>
      <c r="AK486" s="89"/>
      <c r="AL486" s="89"/>
    </row>
    <row r="487" spans="1:38" ht="31.5">
      <c r="A487" s="185"/>
      <c r="B487" s="185"/>
      <c r="C487" s="126">
        <v>484</v>
      </c>
      <c r="D487" s="132" t="s">
        <v>585</v>
      </c>
      <c r="E487" s="49" t="s">
        <v>64</v>
      </c>
      <c r="F487" s="49" t="s">
        <v>833</v>
      </c>
      <c r="G487" s="55" t="s">
        <v>840</v>
      </c>
      <c r="H487" s="57" t="s">
        <v>68</v>
      </c>
      <c r="I487" s="48">
        <v>30</v>
      </c>
      <c r="J487" s="48">
        <v>30</v>
      </c>
      <c r="K487" s="71">
        <v>13.43</v>
      </c>
      <c r="L487" s="86"/>
      <c r="M487" s="73">
        <f t="shared" si="14"/>
        <v>0</v>
      </c>
      <c r="N487" s="46" t="str">
        <f t="shared" si="15"/>
        <v>OK</v>
      </c>
      <c r="O487" s="99"/>
      <c r="P487" s="95"/>
      <c r="Q487" s="89"/>
      <c r="R487" s="89"/>
      <c r="S487" s="95"/>
      <c r="T487" s="95"/>
      <c r="U487" s="89"/>
      <c r="V487" s="89"/>
      <c r="W487" s="89"/>
      <c r="X487" s="87"/>
      <c r="Y487" s="77"/>
      <c r="Z487" s="89"/>
      <c r="AA487" s="80"/>
      <c r="AB487" s="80"/>
      <c r="AC487" s="89"/>
      <c r="AD487" s="89"/>
      <c r="AE487" s="89"/>
      <c r="AF487" s="123"/>
      <c r="AG487" s="89"/>
      <c r="AH487" s="89"/>
      <c r="AI487" s="89"/>
      <c r="AJ487" s="89"/>
      <c r="AK487" s="89"/>
      <c r="AL487" s="89"/>
    </row>
    <row r="488" spans="1:38" ht="31.5">
      <c r="A488" s="185"/>
      <c r="B488" s="185"/>
      <c r="C488" s="126">
        <v>485</v>
      </c>
      <c r="D488" s="132" t="s">
        <v>586</v>
      </c>
      <c r="E488" s="49" t="s">
        <v>64</v>
      </c>
      <c r="F488" s="49" t="s">
        <v>833</v>
      </c>
      <c r="G488" s="55" t="s">
        <v>840</v>
      </c>
      <c r="H488" s="57" t="s">
        <v>68</v>
      </c>
      <c r="I488" s="48">
        <v>30</v>
      </c>
      <c r="J488" s="48">
        <v>30</v>
      </c>
      <c r="K488" s="71">
        <v>13.43</v>
      </c>
      <c r="L488" s="86"/>
      <c r="M488" s="73">
        <f t="shared" si="14"/>
        <v>0</v>
      </c>
      <c r="N488" s="46" t="str">
        <f t="shared" si="15"/>
        <v>OK</v>
      </c>
      <c r="O488" s="99"/>
      <c r="P488" s="95"/>
      <c r="Q488" s="89"/>
      <c r="R488" s="89"/>
      <c r="S488" s="95"/>
      <c r="T488" s="95"/>
      <c r="U488" s="89"/>
      <c r="V488" s="89"/>
      <c r="W488" s="89"/>
      <c r="X488" s="87"/>
      <c r="Y488" s="77"/>
      <c r="Z488" s="89"/>
      <c r="AA488" s="80"/>
      <c r="AB488" s="80"/>
      <c r="AC488" s="89"/>
      <c r="AD488" s="89"/>
      <c r="AE488" s="89"/>
      <c r="AF488" s="123"/>
      <c r="AG488" s="89"/>
      <c r="AH488" s="89"/>
      <c r="AI488" s="89"/>
      <c r="AJ488" s="89"/>
      <c r="AK488" s="89"/>
      <c r="AL488" s="89"/>
    </row>
    <row r="489" spans="1:38" ht="31.5">
      <c r="A489" s="185"/>
      <c r="B489" s="185"/>
      <c r="C489" s="126">
        <v>486</v>
      </c>
      <c r="D489" s="132" t="s">
        <v>587</v>
      </c>
      <c r="E489" s="49" t="s">
        <v>64</v>
      </c>
      <c r="F489" s="49" t="s">
        <v>833</v>
      </c>
      <c r="G489" s="55" t="s">
        <v>840</v>
      </c>
      <c r="H489" s="57" t="s">
        <v>68</v>
      </c>
      <c r="I489" s="48">
        <v>30</v>
      </c>
      <c r="J489" s="48">
        <v>30</v>
      </c>
      <c r="K489" s="71">
        <v>28.12</v>
      </c>
      <c r="L489" s="86"/>
      <c r="M489" s="73">
        <f t="shared" si="14"/>
        <v>0</v>
      </c>
      <c r="N489" s="46" t="str">
        <f t="shared" si="15"/>
        <v>OK</v>
      </c>
      <c r="O489" s="99"/>
      <c r="P489" s="95"/>
      <c r="Q489" s="89"/>
      <c r="R489" s="89"/>
      <c r="S489" s="95"/>
      <c r="T489" s="95"/>
      <c r="U489" s="89"/>
      <c r="V489" s="89"/>
      <c r="W489" s="89"/>
      <c r="X489" s="87"/>
      <c r="Y489" s="77"/>
      <c r="Z489" s="89"/>
      <c r="AA489" s="80"/>
      <c r="AB489" s="80"/>
      <c r="AC489" s="89"/>
      <c r="AD489" s="89"/>
      <c r="AE489" s="89"/>
      <c r="AF489" s="123"/>
      <c r="AG489" s="89"/>
      <c r="AH489" s="89"/>
      <c r="AI489" s="89"/>
      <c r="AJ489" s="89"/>
      <c r="AK489" s="89"/>
      <c r="AL489" s="89"/>
    </row>
    <row r="490" spans="1:38" ht="31.5">
      <c r="A490" s="185"/>
      <c r="B490" s="185"/>
      <c r="C490" s="126">
        <v>487</v>
      </c>
      <c r="D490" s="132" t="s">
        <v>588</v>
      </c>
      <c r="E490" s="49" t="s">
        <v>64</v>
      </c>
      <c r="F490" s="49" t="s">
        <v>833</v>
      </c>
      <c r="G490" s="55" t="s">
        <v>840</v>
      </c>
      <c r="H490" s="57" t="s">
        <v>68</v>
      </c>
      <c r="I490" s="48">
        <v>30</v>
      </c>
      <c r="J490" s="48">
        <v>30</v>
      </c>
      <c r="K490" s="71">
        <v>37.53</v>
      </c>
      <c r="L490" s="86"/>
      <c r="M490" s="73">
        <f t="shared" si="14"/>
        <v>0</v>
      </c>
      <c r="N490" s="46" t="str">
        <f t="shared" si="15"/>
        <v>OK</v>
      </c>
      <c r="O490" s="99"/>
      <c r="P490" s="95"/>
      <c r="Q490" s="89"/>
      <c r="R490" s="89"/>
      <c r="S490" s="95"/>
      <c r="T490" s="95"/>
      <c r="U490" s="89"/>
      <c r="V490" s="89"/>
      <c r="W490" s="89"/>
      <c r="X490" s="87"/>
      <c r="Y490" s="77"/>
      <c r="Z490" s="89"/>
      <c r="AA490" s="80"/>
      <c r="AB490" s="80"/>
      <c r="AC490" s="89"/>
      <c r="AD490" s="89"/>
      <c r="AE490" s="89"/>
      <c r="AF490" s="123"/>
      <c r="AG490" s="89"/>
      <c r="AH490" s="89"/>
      <c r="AI490" s="89"/>
      <c r="AJ490" s="89"/>
      <c r="AK490" s="89"/>
      <c r="AL490" s="89"/>
    </row>
    <row r="491" spans="1:38" ht="31.5">
      <c r="A491" s="185"/>
      <c r="B491" s="185"/>
      <c r="C491" s="126">
        <v>488</v>
      </c>
      <c r="D491" s="132" t="s">
        <v>589</v>
      </c>
      <c r="E491" s="49" t="s">
        <v>64</v>
      </c>
      <c r="F491" s="49" t="s">
        <v>833</v>
      </c>
      <c r="G491" s="55" t="s">
        <v>840</v>
      </c>
      <c r="H491" s="57" t="s">
        <v>68</v>
      </c>
      <c r="I491" s="48">
        <v>30</v>
      </c>
      <c r="J491" s="48">
        <v>30</v>
      </c>
      <c r="K491" s="71">
        <v>42.07</v>
      </c>
      <c r="L491" s="86"/>
      <c r="M491" s="73">
        <f t="shared" si="14"/>
        <v>0</v>
      </c>
      <c r="N491" s="46" t="str">
        <f t="shared" si="15"/>
        <v>OK</v>
      </c>
      <c r="O491" s="99"/>
      <c r="P491" s="95"/>
      <c r="Q491" s="89"/>
      <c r="R491" s="89"/>
      <c r="S491" s="95"/>
      <c r="T491" s="95"/>
      <c r="U491" s="89"/>
      <c r="V491" s="89"/>
      <c r="W491" s="89"/>
      <c r="X491" s="87"/>
      <c r="Y491" s="77"/>
      <c r="Z491" s="89"/>
      <c r="AA491" s="80"/>
      <c r="AB491" s="80"/>
      <c r="AC491" s="89"/>
      <c r="AD491" s="89"/>
      <c r="AE491" s="89"/>
      <c r="AF491" s="123"/>
      <c r="AG491" s="89"/>
      <c r="AH491" s="89"/>
      <c r="AI491" s="89"/>
      <c r="AJ491" s="89"/>
      <c r="AK491" s="89"/>
      <c r="AL491" s="89"/>
    </row>
    <row r="492" spans="1:38" ht="31.5">
      <c r="A492" s="185"/>
      <c r="B492" s="185"/>
      <c r="C492" s="126">
        <v>489</v>
      </c>
      <c r="D492" s="132" t="s">
        <v>590</v>
      </c>
      <c r="E492" s="49" t="s">
        <v>64</v>
      </c>
      <c r="F492" s="49" t="s">
        <v>833</v>
      </c>
      <c r="G492" s="55" t="s">
        <v>840</v>
      </c>
      <c r="H492" s="57" t="s">
        <v>68</v>
      </c>
      <c r="I492" s="48">
        <v>30</v>
      </c>
      <c r="J492" s="48">
        <v>30</v>
      </c>
      <c r="K492" s="71">
        <v>42.07</v>
      </c>
      <c r="L492" s="86"/>
      <c r="M492" s="73">
        <f t="shared" si="14"/>
        <v>0</v>
      </c>
      <c r="N492" s="46" t="str">
        <f t="shared" si="15"/>
        <v>OK</v>
      </c>
      <c r="O492" s="99"/>
      <c r="P492" s="95"/>
      <c r="Q492" s="89"/>
      <c r="R492" s="89"/>
      <c r="S492" s="95"/>
      <c r="T492" s="95"/>
      <c r="U492" s="89"/>
      <c r="V492" s="89"/>
      <c r="W492" s="89"/>
      <c r="X492" s="87"/>
      <c r="Y492" s="77"/>
      <c r="Z492" s="89"/>
      <c r="AA492" s="80"/>
      <c r="AB492" s="80"/>
      <c r="AC492" s="89"/>
      <c r="AD492" s="89"/>
      <c r="AE492" s="89"/>
      <c r="AF492" s="123"/>
      <c r="AG492" s="89"/>
      <c r="AH492" s="89"/>
      <c r="AI492" s="89"/>
      <c r="AJ492" s="89"/>
      <c r="AK492" s="89"/>
      <c r="AL492" s="89"/>
    </row>
    <row r="493" spans="1:38" ht="31.5">
      <c r="A493" s="185"/>
      <c r="B493" s="185"/>
      <c r="C493" s="126">
        <v>490</v>
      </c>
      <c r="D493" s="132" t="s">
        <v>591</v>
      </c>
      <c r="E493" s="49" t="s">
        <v>64</v>
      </c>
      <c r="F493" s="49" t="s">
        <v>833</v>
      </c>
      <c r="G493" s="55" t="s">
        <v>840</v>
      </c>
      <c r="H493" s="57" t="s">
        <v>68</v>
      </c>
      <c r="I493" s="48">
        <v>30</v>
      </c>
      <c r="J493" s="48">
        <v>30</v>
      </c>
      <c r="K493" s="71">
        <v>42.07</v>
      </c>
      <c r="L493" s="86"/>
      <c r="M493" s="73">
        <f t="shared" si="14"/>
        <v>0</v>
      </c>
      <c r="N493" s="46" t="str">
        <f t="shared" si="15"/>
        <v>OK</v>
      </c>
      <c r="O493" s="99"/>
      <c r="P493" s="95"/>
      <c r="Q493" s="89"/>
      <c r="R493" s="89"/>
      <c r="S493" s="95"/>
      <c r="T493" s="95"/>
      <c r="U493" s="89"/>
      <c r="V493" s="89"/>
      <c r="W493" s="89"/>
      <c r="X493" s="87"/>
      <c r="Y493" s="77"/>
      <c r="Z493" s="89"/>
      <c r="AA493" s="80"/>
      <c r="AB493" s="80"/>
      <c r="AC493" s="89"/>
      <c r="AD493" s="89"/>
      <c r="AE493" s="89"/>
      <c r="AF493" s="123"/>
      <c r="AG493" s="89"/>
      <c r="AH493" s="89"/>
      <c r="AI493" s="89"/>
      <c r="AJ493" s="89"/>
      <c r="AK493" s="89"/>
      <c r="AL493" s="89"/>
    </row>
    <row r="494" spans="1:38" ht="31.5">
      <c r="A494" s="185"/>
      <c r="B494" s="185"/>
      <c r="C494" s="126">
        <v>491</v>
      </c>
      <c r="D494" s="132" t="s">
        <v>592</v>
      </c>
      <c r="E494" s="49" t="s">
        <v>64</v>
      </c>
      <c r="F494" s="49" t="s">
        <v>833</v>
      </c>
      <c r="G494" s="55" t="s">
        <v>840</v>
      </c>
      <c r="H494" s="57" t="s">
        <v>68</v>
      </c>
      <c r="I494" s="48">
        <v>30</v>
      </c>
      <c r="J494" s="48">
        <v>30</v>
      </c>
      <c r="K494" s="71">
        <v>53.87</v>
      </c>
      <c r="L494" s="86"/>
      <c r="M494" s="73">
        <f t="shared" si="14"/>
        <v>0</v>
      </c>
      <c r="N494" s="46" t="str">
        <f t="shared" si="15"/>
        <v>OK</v>
      </c>
      <c r="O494" s="99"/>
      <c r="P494" s="95"/>
      <c r="Q494" s="89"/>
      <c r="R494" s="89"/>
      <c r="S494" s="95"/>
      <c r="T494" s="95"/>
      <c r="U494" s="89"/>
      <c r="V494" s="89"/>
      <c r="W494" s="89"/>
      <c r="X494" s="87"/>
      <c r="Y494" s="77"/>
      <c r="Z494" s="89"/>
      <c r="AA494" s="80"/>
      <c r="AB494" s="80"/>
      <c r="AC494" s="89"/>
      <c r="AD494" s="89"/>
      <c r="AE494" s="89"/>
      <c r="AF494" s="123"/>
      <c r="AG494" s="89"/>
      <c r="AH494" s="89"/>
      <c r="AI494" s="89"/>
      <c r="AJ494" s="89"/>
      <c r="AK494" s="89"/>
      <c r="AL494" s="89"/>
    </row>
    <row r="495" spans="1:38" ht="31.5">
      <c r="A495" s="185"/>
      <c r="B495" s="185"/>
      <c r="C495" s="126">
        <v>492</v>
      </c>
      <c r="D495" s="132" t="s">
        <v>593</v>
      </c>
      <c r="E495" s="49" t="s">
        <v>64</v>
      </c>
      <c r="F495" s="49" t="s">
        <v>833</v>
      </c>
      <c r="G495" s="55" t="s">
        <v>840</v>
      </c>
      <c r="H495" s="57" t="s">
        <v>68</v>
      </c>
      <c r="I495" s="48">
        <v>30</v>
      </c>
      <c r="J495" s="48">
        <v>30</v>
      </c>
      <c r="K495" s="71">
        <v>60.32</v>
      </c>
      <c r="L495" s="86"/>
      <c r="M495" s="73">
        <f t="shared" si="14"/>
        <v>0</v>
      </c>
      <c r="N495" s="46" t="str">
        <f t="shared" si="15"/>
        <v>OK</v>
      </c>
      <c r="O495" s="99"/>
      <c r="P495" s="95"/>
      <c r="Q495" s="89"/>
      <c r="R495" s="89"/>
      <c r="S495" s="95"/>
      <c r="T495" s="95"/>
      <c r="U495" s="89"/>
      <c r="V495" s="89"/>
      <c r="W495" s="89"/>
      <c r="X495" s="87"/>
      <c r="Y495" s="77"/>
      <c r="Z495" s="89"/>
      <c r="AA495" s="80"/>
      <c r="AB495" s="80"/>
      <c r="AC495" s="89"/>
      <c r="AD495" s="89"/>
      <c r="AE495" s="89"/>
      <c r="AF495" s="123"/>
      <c r="AG495" s="89"/>
      <c r="AH495" s="89"/>
      <c r="AI495" s="89"/>
      <c r="AJ495" s="89"/>
      <c r="AK495" s="89"/>
      <c r="AL495" s="89"/>
    </row>
    <row r="496" spans="1:38" ht="31.5">
      <c r="A496" s="185"/>
      <c r="B496" s="185"/>
      <c r="C496" s="126">
        <v>493</v>
      </c>
      <c r="D496" s="132" t="s">
        <v>594</v>
      </c>
      <c r="E496" s="49" t="s">
        <v>64</v>
      </c>
      <c r="F496" s="49" t="s">
        <v>833</v>
      </c>
      <c r="G496" s="55" t="s">
        <v>840</v>
      </c>
      <c r="H496" s="57" t="s">
        <v>68</v>
      </c>
      <c r="I496" s="48">
        <v>30</v>
      </c>
      <c r="J496" s="48">
        <v>30</v>
      </c>
      <c r="K496" s="71">
        <v>60.32</v>
      </c>
      <c r="L496" s="86"/>
      <c r="M496" s="73">
        <f t="shared" si="14"/>
        <v>0</v>
      </c>
      <c r="N496" s="46" t="str">
        <f t="shared" si="15"/>
        <v>OK</v>
      </c>
      <c r="O496" s="99"/>
      <c r="P496" s="95"/>
      <c r="Q496" s="89"/>
      <c r="R496" s="89"/>
      <c r="S496" s="95"/>
      <c r="T496" s="95"/>
      <c r="U496" s="89"/>
      <c r="V496" s="89"/>
      <c r="W496" s="89"/>
      <c r="X496" s="87"/>
      <c r="Y496" s="77"/>
      <c r="Z496" s="89"/>
      <c r="AA496" s="80"/>
      <c r="AB496" s="80"/>
      <c r="AC496" s="89"/>
      <c r="AD496" s="89"/>
      <c r="AE496" s="89"/>
      <c r="AF496" s="123"/>
      <c r="AG496" s="89"/>
      <c r="AH496" s="89"/>
      <c r="AI496" s="89"/>
      <c r="AJ496" s="89"/>
      <c r="AK496" s="89"/>
      <c r="AL496" s="89"/>
    </row>
    <row r="497" spans="1:38" ht="31.5">
      <c r="A497" s="185"/>
      <c r="B497" s="185"/>
      <c r="C497" s="126">
        <v>494</v>
      </c>
      <c r="D497" s="132" t="s">
        <v>595</v>
      </c>
      <c r="E497" s="49" t="s">
        <v>64</v>
      </c>
      <c r="F497" s="49" t="s">
        <v>833</v>
      </c>
      <c r="G497" s="55" t="s">
        <v>840</v>
      </c>
      <c r="H497" s="57" t="s">
        <v>68</v>
      </c>
      <c r="I497" s="48">
        <v>30</v>
      </c>
      <c r="J497" s="48">
        <v>30</v>
      </c>
      <c r="K497" s="71">
        <v>84.19</v>
      </c>
      <c r="L497" s="86"/>
      <c r="M497" s="73">
        <f t="shared" si="14"/>
        <v>0</v>
      </c>
      <c r="N497" s="46" t="str">
        <f t="shared" si="15"/>
        <v>OK</v>
      </c>
      <c r="O497" s="99"/>
      <c r="P497" s="95"/>
      <c r="Q497" s="89"/>
      <c r="R497" s="89"/>
      <c r="S497" s="95"/>
      <c r="T497" s="95"/>
      <c r="U497" s="89"/>
      <c r="V497" s="89"/>
      <c r="W497" s="89"/>
      <c r="X497" s="87"/>
      <c r="Y497" s="77"/>
      <c r="Z497" s="89"/>
      <c r="AA497" s="80"/>
      <c r="AB497" s="80"/>
      <c r="AC497" s="89"/>
      <c r="AD497" s="89"/>
      <c r="AE497" s="89"/>
      <c r="AF497" s="123"/>
      <c r="AG497" s="89"/>
      <c r="AH497" s="89"/>
      <c r="AI497" s="89"/>
      <c r="AJ497" s="89"/>
      <c r="AK497" s="89"/>
      <c r="AL497" s="89"/>
    </row>
    <row r="498" spans="1:38" ht="31.5">
      <c r="A498" s="185"/>
      <c r="B498" s="185"/>
      <c r="C498" s="126">
        <v>495</v>
      </c>
      <c r="D498" s="132" t="s">
        <v>596</v>
      </c>
      <c r="E498" s="49" t="s">
        <v>64</v>
      </c>
      <c r="F498" s="49" t="s">
        <v>833</v>
      </c>
      <c r="G498" s="55" t="s">
        <v>840</v>
      </c>
      <c r="H498" s="57" t="s">
        <v>68</v>
      </c>
      <c r="I498" s="48">
        <v>30</v>
      </c>
      <c r="J498" s="48">
        <v>30</v>
      </c>
      <c r="K498" s="71">
        <v>98.04</v>
      </c>
      <c r="L498" s="86"/>
      <c r="M498" s="73">
        <f t="shared" si="14"/>
        <v>0</v>
      </c>
      <c r="N498" s="46" t="str">
        <f t="shared" si="15"/>
        <v>OK</v>
      </c>
      <c r="O498" s="99"/>
      <c r="P498" s="95"/>
      <c r="Q498" s="89"/>
      <c r="R498" s="89"/>
      <c r="S498" s="95"/>
      <c r="T498" s="95"/>
      <c r="U498" s="89"/>
      <c r="V498" s="89"/>
      <c r="W498" s="89"/>
      <c r="X498" s="87"/>
      <c r="Y498" s="77"/>
      <c r="Z498" s="89"/>
      <c r="AA498" s="80"/>
      <c r="AB498" s="80"/>
      <c r="AC498" s="89"/>
      <c r="AD498" s="89"/>
      <c r="AE498" s="89"/>
      <c r="AF498" s="123"/>
      <c r="AG498" s="89"/>
      <c r="AH498" s="89"/>
      <c r="AI498" s="89"/>
      <c r="AJ498" s="89"/>
      <c r="AK498" s="89"/>
      <c r="AL498" s="89"/>
    </row>
    <row r="499" spans="1:38" ht="31.5">
      <c r="A499" s="185"/>
      <c r="B499" s="185"/>
      <c r="C499" s="126">
        <v>496</v>
      </c>
      <c r="D499" s="132" t="s">
        <v>597</v>
      </c>
      <c r="E499" s="49" t="s">
        <v>64</v>
      </c>
      <c r="F499" s="49" t="s">
        <v>833</v>
      </c>
      <c r="G499" s="55" t="s">
        <v>840</v>
      </c>
      <c r="H499" s="57" t="s">
        <v>68</v>
      </c>
      <c r="I499" s="48">
        <v>30</v>
      </c>
      <c r="J499" s="48">
        <v>30</v>
      </c>
      <c r="K499" s="71">
        <v>98.04</v>
      </c>
      <c r="L499" s="86"/>
      <c r="M499" s="73">
        <f t="shared" si="14"/>
        <v>0</v>
      </c>
      <c r="N499" s="46" t="str">
        <f t="shared" si="15"/>
        <v>OK</v>
      </c>
      <c r="O499" s="99"/>
      <c r="P499" s="95"/>
      <c r="Q499" s="89"/>
      <c r="R499" s="89"/>
      <c r="S499" s="95"/>
      <c r="T499" s="95"/>
      <c r="U499" s="89"/>
      <c r="V499" s="89"/>
      <c r="W499" s="89"/>
      <c r="X499" s="87"/>
      <c r="Y499" s="77"/>
      <c r="Z499" s="89"/>
      <c r="AA499" s="80"/>
      <c r="AB499" s="80"/>
      <c r="AC499" s="89"/>
      <c r="AD499" s="89"/>
      <c r="AE499" s="89"/>
      <c r="AF499" s="123"/>
      <c r="AG499" s="89"/>
      <c r="AH499" s="89"/>
      <c r="AI499" s="89"/>
      <c r="AJ499" s="89"/>
      <c r="AK499" s="89"/>
      <c r="AL499" s="89"/>
    </row>
    <row r="500" spans="1:38" ht="31.5">
      <c r="A500" s="185"/>
      <c r="B500" s="185"/>
      <c r="C500" s="126">
        <v>497</v>
      </c>
      <c r="D500" s="132" t="s">
        <v>598</v>
      </c>
      <c r="E500" s="49" t="s">
        <v>64</v>
      </c>
      <c r="F500" s="49" t="s">
        <v>862</v>
      </c>
      <c r="G500" s="55" t="s">
        <v>840</v>
      </c>
      <c r="H500" s="57" t="s">
        <v>68</v>
      </c>
      <c r="I500" s="48">
        <v>30</v>
      </c>
      <c r="J500" s="48">
        <v>30</v>
      </c>
      <c r="K500" s="71">
        <v>0.59</v>
      </c>
      <c r="L500" s="86"/>
      <c r="M500" s="73">
        <f t="shared" si="14"/>
        <v>0</v>
      </c>
      <c r="N500" s="46" t="str">
        <f t="shared" si="15"/>
        <v>OK</v>
      </c>
      <c r="O500" s="99"/>
      <c r="P500" s="95"/>
      <c r="Q500" s="89"/>
      <c r="R500" s="89"/>
      <c r="S500" s="95"/>
      <c r="T500" s="95"/>
      <c r="U500" s="89"/>
      <c r="V500" s="89"/>
      <c r="W500" s="89"/>
      <c r="X500" s="87"/>
      <c r="Y500" s="77"/>
      <c r="Z500" s="89"/>
      <c r="AA500" s="80"/>
      <c r="AB500" s="80"/>
      <c r="AC500" s="89"/>
      <c r="AD500" s="89"/>
      <c r="AE500" s="89"/>
      <c r="AF500" s="123"/>
      <c r="AG500" s="89"/>
      <c r="AH500" s="89"/>
      <c r="AI500" s="89"/>
      <c r="AJ500" s="89"/>
      <c r="AK500" s="89"/>
      <c r="AL500" s="89"/>
    </row>
    <row r="501" spans="1:38" ht="15.75">
      <c r="A501" s="185"/>
      <c r="B501" s="185"/>
      <c r="C501" s="126">
        <v>498</v>
      </c>
      <c r="D501" s="132" t="s">
        <v>599</v>
      </c>
      <c r="E501" s="49" t="s">
        <v>64</v>
      </c>
      <c r="F501" s="49" t="s">
        <v>833</v>
      </c>
      <c r="G501" s="55" t="s">
        <v>831</v>
      </c>
      <c r="H501" s="57" t="s">
        <v>30</v>
      </c>
      <c r="I501" s="48">
        <v>30</v>
      </c>
      <c r="J501" s="48">
        <v>30</v>
      </c>
      <c r="K501" s="71">
        <v>5.55</v>
      </c>
      <c r="L501" s="86"/>
      <c r="M501" s="73">
        <f t="shared" si="14"/>
        <v>0</v>
      </c>
      <c r="N501" s="46" t="str">
        <f t="shared" si="15"/>
        <v>OK</v>
      </c>
      <c r="O501" s="99"/>
      <c r="P501" s="95"/>
      <c r="Q501" s="89"/>
      <c r="R501" s="89"/>
      <c r="S501" s="95"/>
      <c r="T501" s="95"/>
      <c r="U501" s="89"/>
      <c r="V501" s="89"/>
      <c r="W501" s="89"/>
      <c r="X501" s="87"/>
      <c r="Y501" s="77"/>
      <c r="Z501" s="89"/>
      <c r="AA501" s="80"/>
      <c r="AB501" s="80"/>
      <c r="AC501" s="89"/>
      <c r="AD501" s="89"/>
      <c r="AE501" s="89"/>
      <c r="AF501" s="123"/>
      <c r="AG501" s="89"/>
      <c r="AH501" s="89"/>
      <c r="AI501" s="89"/>
      <c r="AJ501" s="89"/>
      <c r="AK501" s="89"/>
      <c r="AL501" s="89"/>
    </row>
    <row r="502" spans="1:38" ht="15.75">
      <c r="A502" s="185"/>
      <c r="B502" s="185"/>
      <c r="C502" s="126">
        <v>499</v>
      </c>
      <c r="D502" s="132" t="s">
        <v>600</v>
      </c>
      <c r="E502" s="49" t="s">
        <v>64</v>
      </c>
      <c r="F502" s="49" t="s">
        <v>833</v>
      </c>
      <c r="G502" s="55" t="s">
        <v>831</v>
      </c>
      <c r="H502" s="57" t="s">
        <v>30</v>
      </c>
      <c r="I502" s="48">
        <v>30</v>
      </c>
      <c r="J502" s="48">
        <v>30</v>
      </c>
      <c r="K502" s="71">
        <v>5.55</v>
      </c>
      <c r="L502" s="86"/>
      <c r="M502" s="73">
        <f t="shared" si="14"/>
        <v>0</v>
      </c>
      <c r="N502" s="46" t="str">
        <f t="shared" si="15"/>
        <v>OK</v>
      </c>
      <c r="O502" s="99"/>
      <c r="P502" s="95"/>
      <c r="Q502" s="89"/>
      <c r="R502" s="89"/>
      <c r="S502" s="95"/>
      <c r="T502" s="95"/>
      <c r="U502" s="89"/>
      <c r="V502" s="89"/>
      <c r="W502" s="89"/>
      <c r="X502" s="87"/>
      <c r="Y502" s="77"/>
      <c r="Z502" s="89"/>
      <c r="AA502" s="80"/>
      <c r="AB502" s="80"/>
      <c r="AC502" s="89"/>
      <c r="AD502" s="89"/>
      <c r="AE502" s="89"/>
      <c r="AF502" s="123"/>
      <c r="AG502" s="89"/>
      <c r="AH502" s="89"/>
      <c r="AI502" s="89"/>
      <c r="AJ502" s="89"/>
      <c r="AK502" s="89"/>
      <c r="AL502" s="89"/>
    </row>
    <row r="503" spans="1:38" ht="15.75">
      <c r="A503" s="186"/>
      <c r="B503" s="186"/>
      <c r="C503" s="126">
        <v>500</v>
      </c>
      <c r="D503" s="132" t="s">
        <v>601</v>
      </c>
      <c r="E503" s="49" t="s">
        <v>64</v>
      </c>
      <c r="F503" s="49" t="s">
        <v>833</v>
      </c>
      <c r="G503" s="55" t="s">
        <v>831</v>
      </c>
      <c r="H503" s="57" t="s">
        <v>30</v>
      </c>
      <c r="I503" s="48">
        <v>30</v>
      </c>
      <c r="J503" s="48">
        <v>30</v>
      </c>
      <c r="K503" s="71">
        <v>5.55</v>
      </c>
      <c r="L503" s="86"/>
      <c r="M503" s="73">
        <f t="shared" si="14"/>
        <v>0</v>
      </c>
      <c r="N503" s="46" t="str">
        <f t="shared" si="15"/>
        <v>OK</v>
      </c>
      <c r="O503" s="99"/>
      <c r="P503" s="95"/>
      <c r="Q503" s="89"/>
      <c r="R503" s="89"/>
      <c r="S503" s="95"/>
      <c r="T503" s="95"/>
      <c r="U503" s="89"/>
      <c r="V503" s="89"/>
      <c r="W503" s="89"/>
      <c r="X503" s="87"/>
      <c r="Y503" s="77"/>
      <c r="Z503" s="89"/>
      <c r="AA503" s="80"/>
      <c r="AB503" s="80"/>
      <c r="AC503" s="89"/>
      <c r="AD503" s="89"/>
      <c r="AE503" s="89"/>
      <c r="AF503" s="123"/>
      <c r="AG503" s="89"/>
      <c r="AH503" s="89"/>
      <c r="AI503" s="89"/>
      <c r="AJ503" s="89"/>
      <c r="AK503" s="89"/>
      <c r="AL503" s="89"/>
    </row>
    <row r="504" spans="1:38" ht="15.75">
      <c r="A504" s="190" t="s">
        <v>474</v>
      </c>
      <c r="B504" s="190">
        <v>11</v>
      </c>
      <c r="C504" s="125">
        <v>501</v>
      </c>
      <c r="D504" s="131" t="s">
        <v>602</v>
      </c>
      <c r="E504" s="90" t="s">
        <v>64</v>
      </c>
      <c r="F504" s="90" t="s">
        <v>863</v>
      </c>
      <c r="G504" s="91" t="s">
        <v>864</v>
      </c>
      <c r="H504" s="92" t="s">
        <v>615</v>
      </c>
      <c r="I504" s="47">
        <v>30</v>
      </c>
      <c r="J504" s="47">
        <v>30</v>
      </c>
      <c r="K504" s="93">
        <v>169</v>
      </c>
      <c r="L504" s="86"/>
      <c r="M504" s="73">
        <f t="shared" si="14"/>
        <v>0</v>
      </c>
      <c r="N504" s="46" t="str">
        <f t="shared" si="15"/>
        <v>OK</v>
      </c>
      <c r="O504" s="99"/>
      <c r="P504" s="95"/>
      <c r="Q504" s="89"/>
      <c r="R504" s="89"/>
      <c r="S504" s="95"/>
      <c r="T504" s="95"/>
      <c r="U504" s="89"/>
      <c r="V504" s="89"/>
      <c r="W504" s="89"/>
      <c r="X504" s="87"/>
      <c r="Y504" s="77"/>
      <c r="Z504" s="89"/>
      <c r="AA504" s="80"/>
      <c r="AB504" s="80"/>
      <c r="AC504" s="89"/>
      <c r="AD504" s="89"/>
      <c r="AE504" s="89"/>
      <c r="AF504" s="123"/>
      <c r="AG504" s="89"/>
      <c r="AH504" s="89"/>
      <c r="AI504" s="89"/>
      <c r="AJ504" s="89"/>
      <c r="AK504" s="89"/>
      <c r="AL504" s="89"/>
    </row>
    <row r="505" spans="1:38" ht="31.5">
      <c r="A505" s="191"/>
      <c r="B505" s="191"/>
      <c r="C505" s="125">
        <v>502</v>
      </c>
      <c r="D505" s="131" t="s">
        <v>603</v>
      </c>
      <c r="E505" s="90" t="s">
        <v>64</v>
      </c>
      <c r="F505" s="90" t="s">
        <v>863</v>
      </c>
      <c r="G505" s="91" t="s">
        <v>865</v>
      </c>
      <c r="H505" s="92" t="s">
        <v>615</v>
      </c>
      <c r="I505" s="47">
        <v>30</v>
      </c>
      <c r="J505" s="47">
        <v>30</v>
      </c>
      <c r="K505" s="93">
        <v>187</v>
      </c>
      <c r="L505" s="86"/>
      <c r="M505" s="73">
        <f t="shared" si="14"/>
        <v>0</v>
      </c>
      <c r="N505" s="46" t="str">
        <f t="shared" si="15"/>
        <v>OK</v>
      </c>
      <c r="O505" s="99"/>
      <c r="P505" s="95"/>
      <c r="Q505" s="89"/>
      <c r="R505" s="89"/>
      <c r="S505" s="95"/>
      <c r="T505" s="95"/>
      <c r="U505" s="89"/>
      <c r="V505" s="89"/>
      <c r="W505" s="89"/>
      <c r="X505" s="87"/>
      <c r="Y505" s="77"/>
      <c r="Z505" s="89"/>
      <c r="AA505" s="80"/>
      <c r="AB505" s="80"/>
      <c r="AC505" s="89"/>
      <c r="AD505" s="89"/>
      <c r="AE505" s="89"/>
      <c r="AF505" s="123"/>
      <c r="AG505" s="89"/>
      <c r="AH505" s="89"/>
      <c r="AI505" s="89"/>
      <c r="AJ505" s="89"/>
      <c r="AK505" s="89"/>
      <c r="AL505" s="89"/>
    </row>
    <row r="506" spans="1:38" ht="15.75">
      <c r="A506" s="191"/>
      <c r="B506" s="191"/>
      <c r="C506" s="125">
        <v>503</v>
      </c>
      <c r="D506" s="131" t="s">
        <v>604</v>
      </c>
      <c r="E506" s="90" t="s">
        <v>612</v>
      </c>
      <c r="F506" s="90" t="s">
        <v>863</v>
      </c>
      <c r="G506" s="91" t="s">
        <v>866</v>
      </c>
      <c r="H506" s="92" t="s">
        <v>615</v>
      </c>
      <c r="I506" s="47">
        <v>30</v>
      </c>
      <c r="J506" s="47">
        <v>30</v>
      </c>
      <c r="K506" s="93">
        <v>230</v>
      </c>
      <c r="L506" s="86"/>
      <c r="M506" s="73">
        <f t="shared" si="14"/>
        <v>0</v>
      </c>
      <c r="N506" s="46" t="str">
        <f t="shared" si="15"/>
        <v>OK</v>
      </c>
      <c r="O506" s="99"/>
      <c r="P506" s="95"/>
      <c r="Q506" s="89"/>
      <c r="R506" s="89"/>
      <c r="S506" s="95"/>
      <c r="T506" s="95"/>
      <c r="U506" s="89"/>
      <c r="V506" s="89"/>
      <c r="W506" s="89"/>
      <c r="X506" s="87"/>
      <c r="Y506" s="77"/>
      <c r="Z506" s="89"/>
      <c r="AA506" s="80"/>
      <c r="AB506" s="80"/>
      <c r="AC506" s="89"/>
      <c r="AD506" s="89"/>
      <c r="AE506" s="89"/>
      <c r="AF506" s="123"/>
      <c r="AG506" s="89"/>
      <c r="AH506" s="89"/>
      <c r="AI506" s="89"/>
      <c r="AJ506" s="89"/>
      <c r="AK506" s="89"/>
      <c r="AL506" s="89"/>
    </row>
    <row r="507" spans="1:38" ht="15.75">
      <c r="A507" s="191"/>
      <c r="B507" s="191"/>
      <c r="C507" s="125">
        <v>504</v>
      </c>
      <c r="D507" s="131" t="s">
        <v>605</v>
      </c>
      <c r="E507" s="90" t="s">
        <v>64</v>
      </c>
      <c r="F507" s="90" t="s">
        <v>863</v>
      </c>
      <c r="G507" s="91" t="s">
        <v>867</v>
      </c>
      <c r="H507" s="92" t="s">
        <v>615</v>
      </c>
      <c r="I507" s="47">
        <v>30</v>
      </c>
      <c r="J507" s="47">
        <v>30</v>
      </c>
      <c r="K507" s="93">
        <v>250</v>
      </c>
      <c r="L507" s="86"/>
      <c r="M507" s="73">
        <f t="shared" si="14"/>
        <v>0</v>
      </c>
      <c r="N507" s="46" t="str">
        <f t="shared" si="15"/>
        <v>OK</v>
      </c>
      <c r="O507" s="99"/>
      <c r="P507" s="95"/>
      <c r="Q507" s="89"/>
      <c r="R507" s="89"/>
      <c r="S507" s="95"/>
      <c r="T507" s="95"/>
      <c r="U507" s="89"/>
      <c r="V507" s="89"/>
      <c r="W507" s="89"/>
      <c r="X507" s="87"/>
      <c r="Y507" s="77"/>
      <c r="Z507" s="89"/>
      <c r="AA507" s="80"/>
      <c r="AB507" s="80"/>
      <c r="AC507" s="89"/>
      <c r="AD507" s="89"/>
      <c r="AE507" s="89"/>
      <c r="AF507" s="123"/>
      <c r="AG507" s="89"/>
      <c r="AH507" s="89"/>
      <c r="AI507" s="89"/>
      <c r="AJ507" s="89"/>
      <c r="AK507" s="89"/>
      <c r="AL507" s="89"/>
    </row>
    <row r="508" spans="1:38" ht="31.5">
      <c r="A508" s="191"/>
      <c r="B508" s="191"/>
      <c r="C508" s="125">
        <v>505</v>
      </c>
      <c r="D508" s="131" t="s">
        <v>606</v>
      </c>
      <c r="E508" s="90" t="s">
        <v>64</v>
      </c>
      <c r="F508" s="90" t="s">
        <v>863</v>
      </c>
      <c r="G508" s="91" t="s">
        <v>868</v>
      </c>
      <c r="H508" s="92" t="s">
        <v>615</v>
      </c>
      <c r="I508" s="47">
        <v>30</v>
      </c>
      <c r="J508" s="47">
        <v>30</v>
      </c>
      <c r="K508" s="93">
        <v>249</v>
      </c>
      <c r="L508" s="86"/>
      <c r="M508" s="73">
        <f t="shared" si="14"/>
        <v>0</v>
      </c>
      <c r="N508" s="46" t="str">
        <f t="shared" si="15"/>
        <v>OK</v>
      </c>
      <c r="O508" s="99"/>
      <c r="P508" s="95"/>
      <c r="Q508" s="89"/>
      <c r="R508" s="89"/>
      <c r="S508" s="95"/>
      <c r="T508" s="95"/>
      <c r="U508" s="89"/>
      <c r="V508" s="89"/>
      <c r="W508" s="89"/>
      <c r="X508" s="87"/>
      <c r="Y508" s="77"/>
      <c r="Z508" s="89"/>
      <c r="AA508" s="80"/>
      <c r="AB508" s="80"/>
      <c r="AC508" s="89"/>
      <c r="AD508" s="89"/>
      <c r="AE508" s="89"/>
      <c r="AF508" s="123"/>
      <c r="AG508" s="89"/>
      <c r="AH508" s="89"/>
      <c r="AI508" s="89"/>
      <c r="AJ508" s="89"/>
      <c r="AK508" s="89"/>
      <c r="AL508" s="89"/>
    </row>
    <row r="509" spans="1:38" ht="15.75">
      <c r="A509" s="191"/>
      <c r="B509" s="191"/>
      <c r="C509" s="125">
        <v>506</v>
      </c>
      <c r="D509" s="131" t="s">
        <v>607</v>
      </c>
      <c r="E509" s="90" t="s">
        <v>64</v>
      </c>
      <c r="F509" s="90" t="s">
        <v>863</v>
      </c>
      <c r="G509" s="91" t="s">
        <v>869</v>
      </c>
      <c r="H509" s="92" t="s">
        <v>615</v>
      </c>
      <c r="I509" s="47">
        <v>30</v>
      </c>
      <c r="J509" s="47">
        <v>30</v>
      </c>
      <c r="K509" s="93">
        <v>155.03</v>
      </c>
      <c r="L509" s="86"/>
      <c r="M509" s="73">
        <f t="shared" si="14"/>
        <v>0</v>
      </c>
      <c r="N509" s="46" t="str">
        <f t="shared" si="15"/>
        <v>OK</v>
      </c>
      <c r="O509" s="99"/>
      <c r="P509" s="95"/>
      <c r="Q509" s="89"/>
      <c r="R509" s="89"/>
      <c r="S509" s="95"/>
      <c r="T509" s="95"/>
      <c r="U509" s="89"/>
      <c r="V509" s="89"/>
      <c r="W509" s="89"/>
      <c r="X509" s="87"/>
      <c r="Y509" s="77"/>
      <c r="Z509" s="89"/>
      <c r="AA509" s="80"/>
      <c r="AB509" s="80"/>
      <c r="AC509" s="89"/>
      <c r="AD509" s="89"/>
      <c r="AE509" s="89"/>
      <c r="AF509" s="123"/>
      <c r="AG509" s="89"/>
      <c r="AH509" s="89"/>
      <c r="AI509" s="89"/>
      <c r="AJ509" s="89"/>
      <c r="AK509" s="89"/>
      <c r="AL509" s="89"/>
    </row>
    <row r="510" spans="1:38" ht="15.75">
      <c r="A510" s="191"/>
      <c r="B510" s="191"/>
      <c r="C510" s="125">
        <v>507</v>
      </c>
      <c r="D510" s="131" t="s">
        <v>608</v>
      </c>
      <c r="E510" s="90" t="s">
        <v>64</v>
      </c>
      <c r="F510" s="90" t="s">
        <v>870</v>
      </c>
      <c r="G510" s="91" t="s">
        <v>871</v>
      </c>
      <c r="H510" s="92" t="s">
        <v>67</v>
      </c>
      <c r="I510" s="47">
        <v>30</v>
      </c>
      <c r="J510" s="47">
        <v>30</v>
      </c>
      <c r="K510" s="93">
        <v>173</v>
      </c>
      <c r="L510" s="86">
        <v>2</v>
      </c>
      <c r="M510" s="73">
        <f t="shared" si="14"/>
        <v>0</v>
      </c>
      <c r="N510" s="46" t="str">
        <f t="shared" si="15"/>
        <v>OK</v>
      </c>
      <c r="O510" s="99"/>
      <c r="P510" s="95"/>
      <c r="Q510" s="89">
        <v>2</v>
      </c>
      <c r="R510" s="89"/>
      <c r="S510" s="95"/>
      <c r="T510" s="95"/>
      <c r="U510" s="89"/>
      <c r="V510" s="89"/>
      <c r="W510" s="89"/>
      <c r="X510" s="87"/>
      <c r="Y510" s="77"/>
      <c r="Z510" s="89"/>
      <c r="AA510" s="80"/>
      <c r="AB510" s="80"/>
      <c r="AC510" s="89"/>
      <c r="AD510" s="89"/>
      <c r="AE510" s="89"/>
      <c r="AF510" s="123"/>
      <c r="AG510" s="89"/>
      <c r="AH510" s="89"/>
      <c r="AI510" s="89"/>
      <c r="AJ510" s="89"/>
      <c r="AK510" s="89"/>
      <c r="AL510" s="89"/>
    </row>
    <row r="511" spans="1:38" ht="15.75">
      <c r="A511" s="192"/>
      <c r="B511" s="192"/>
      <c r="C511" s="125">
        <v>508</v>
      </c>
      <c r="D511" s="131" t="s">
        <v>609</v>
      </c>
      <c r="E511" s="90" t="s">
        <v>64</v>
      </c>
      <c r="F511" s="90" t="s">
        <v>872</v>
      </c>
      <c r="G511" s="91" t="s">
        <v>871</v>
      </c>
      <c r="H511" s="92" t="s">
        <v>67</v>
      </c>
      <c r="I511" s="47">
        <v>30</v>
      </c>
      <c r="J511" s="47">
        <v>30</v>
      </c>
      <c r="K511" s="93">
        <v>157.19</v>
      </c>
      <c r="L511" s="86">
        <v>2</v>
      </c>
      <c r="M511" s="73">
        <f t="shared" si="14"/>
        <v>0</v>
      </c>
      <c r="N511" s="46" t="str">
        <f t="shared" si="15"/>
        <v>OK</v>
      </c>
      <c r="O511" s="99"/>
      <c r="P511" s="95"/>
      <c r="Q511" s="89">
        <v>2</v>
      </c>
      <c r="R511" s="89"/>
      <c r="S511" s="95"/>
      <c r="T511" s="95"/>
      <c r="U511" s="89"/>
      <c r="V511" s="89"/>
      <c r="W511" s="89"/>
      <c r="X511" s="87"/>
      <c r="Y511" s="77"/>
      <c r="Z511" s="89"/>
      <c r="AA511" s="80"/>
      <c r="AB511" s="80"/>
      <c r="AC511" s="89"/>
      <c r="AD511" s="89"/>
      <c r="AE511" s="89"/>
      <c r="AF511" s="123"/>
      <c r="AG511" s="89"/>
      <c r="AH511" s="89"/>
      <c r="AI511" s="89"/>
      <c r="AJ511" s="89"/>
      <c r="AK511" s="89"/>
      <c r="AL511" s="89"/>
    </row>
    <row r="512" spans="1:38" ht="126">
      <c r="A512" s="127" t="s">
        <v>513</v>
      </c>
      <c r="B512" s="127">
        <v>12</v>
      </c>
      <c r="C512" s="126">
        <v>509</v>
      </c>
      <c r="D512" s="132" t="s">
        <v>610</v>
      </c>
      <c r="E512" s="49" t="s">
        <v>64</v>
      </c>
      <c r="F512" s="49" t="s">
        <v>815</v>
      </c>
      <c r="G512" s="55" t="s">
        <v>815</v>
      </c>
      <c r="H512" s="57" t="s">
        <v>613</v>
      </c>
      <c r="I512" s="48">
        <v>30</v>
      </c>
      <c r="J512" s="48">
        <v>30</v>
      </c>
      <c r="K512" s="71">
        <v>748.86</v>
      </c>
      <c r="L512" s="86">
        <v>10</v>
      </c>
      <c r="M512" s="73">
        <f t="shared" si="14"/>
        <v>10</v>
      </c>
      <c r="N512" s="46" t="str">
        <f t="shared" si="15"/>
        <v>OK</v>
      </c>
      <c r="O512" s="99"/>
      <c r="P512" s="95"/>
      <c r="Q512" s="89"/>
      <c r="R512" s="89"/>
      <c r="S512" s="95"/>
      <c r="T512" s="95"/>
      <c r="U512" s="89"/>
      <c r="V512" s="89"/>
      <c r="W512" s="89"/>
      <c r="X512" s="87"/>
      <c r="Y512" s="77"/>
      <c r="Z512" s="89"/>
      <c r="AA512" s="80"/>
      <c r="AB512" s="80"/>
      <c r="AC512" s="89"/>
      <c r="AD512" s="89"/>
      <c r="AE512" s="89"/>
      <c r="AF512" s="123"/>
      <c r="AG512" s="89"/>
      <c r="AH512" s="89"/>
      <c r="AI512" s="89"/>
      <c r="AJ512" s="89"/>
      <c r="AK512" s="89"/>
      <c r="AL512" s="89"/>
    </row>
    <row r="513" spans="15:38" ht="18.75">
      <c r="O513" s="97">
        <f t="shared" ref="O513:X513" si="16">SUMPRODUCT($K$4:$K$512,O4:O512)</f>
        <v>17104.45</v>
      </c>
      <c r="P513" s="97">
        <f t="shared" si="16"/>
        <v>23862.039999999997</v>
      </c>
      <c r="Q513" s="97">
        <f t="shared" si="16"/>
        <v>18770.579999999998</v>
      </c>
      <c r="R513" s="97">
        <f t="shared" si="16"/>
        <v>2791.72</v>
      </c>
      <c r="S513" s="97">
        <f t="shared" si="16"/>
        <v>0</v>
      </c>
      <c r="T513" s="97">
        <f t="shared" si="16"/>
        <v>0</v>
      </c>
      <c r="U513" s="97">
        <f t="shared" si="16"/>
        <v>0</v>
      </c>
      <c r="V513" s="97">
        <f t="shared" si="16"/>
        <v>0</v>
      </c>
      <c r="W513" s="97">
        <f t="shared" si="16"/>
        <v>0</v>
      </c>
      <c r="X513" s="97">
        <f t="shared" si="16"/>
        <v>0</v>
      </c>
      <c r="Z513" s="97">
        <f t="shared" ref="Z513:AL513" si="17">SUMPRODUCT($K$4:$K$512,Z4:Z512)</f>
        <v>0</v>
      </c>
      <c r="AA513" s="97">
        <f t="shared" si="17"/>
        <v>0</v>
      </c>
      <c r="AB513" s="97">
        <f t="shared" si="17"/>
        <v>0</v>
      </c>
      <c r="AC513" s="97">
        <f t="shared" si="17"/>
        <v>0</v>
      </c>
      <c r="AD513" s="97">
        <f t="shared" si="17"/>
        <v>0</v>
      </c>
      <c r="AE513" s="97">
        <f t="shared" si="17"/>
        <v>0</v>
      </c>
      <c r="AF513" s="97">
        <f t="shared" si="17"/>
        <v>0</v>
      </c>
      <c r="AG513" s="97">
        <f t="shared" si="17"/>
        <v>0</v>
      </c>
      <c r="AH513" s="97">
        <f t="shared" si="17"/>
        <v>0</v>
      </c>
      <c r="AI513" s="97">
        <f t="shared" si="17"/>
        <v>0</v>
      </c>
      <c r="AJ513" s="97">
        <f t="shared" si="17"/>
        <v>0</v>
      </c>
      <c r="AK513" s="97">
        <f t="shared" si="17"/>
        <v>0</v>
      </c>
      <c r="AL513" s="97">
        <f t="shared" si="17"/>
        <v>0</v>
      </c>
    </row>
    <row r="516" spans="15:38">
      <c r="U516" s="100"/>
    </row>
    <row r="517" spans="15:38">
      <c r="R517" s="96"/>
      <c r="U517" s="103"/>
    </row>
    <row r="518" spans="15:38">
      <c r="R518" s="96"/>
      <c r="U518" s="103"/>
    </row>
    <row r="519" spans="15:38">
      <c r="R519" s="96"/>
      <c r="U519" s="103"/>
    </row>
    <row r="520" spans="15:38">
      <c r="R520" s="96"/>
      <c r="U520" s="103"/>
    </row>
    <row r="521" spans="15:38">
      <c r="U521" s="103"/>
    </row>
    <row r="522" spans="15:38">
      <c r="U522" s="103"/>
    </row>
    <row r="523" spans="15:38">
      <c r="U523" s="103"/>
    </row>
    <row r="524" spans="15:38">
      <c r="U524" s="103"/>
    </row>
    <row r="525" spans="15:38">
      <c r="U525" s="103"/>
    </row>
    <row r="526" spans="15:38">
      <c r="P526" s="101"/>
      <c r="Q526" s="101"/>
      <c r="R526" s="101"/>
      <c r="U526" s="108"/>
      <c r="V526" s="5"/>
    </row>
    <row r="527" spans="15:38">
      <c r="P527" s="101"/>
      <c r="Q527" s="102"/>
      <c r="R527" s="102"/>
      <c r="S527" s="100"/>
      <c r="T527" s="100"/>
      <c r="U527" s="108"/>
      <c r="V527" s="100"/>
    </row>
    <row r="528" spans="15:38">
      <c r="P528" s="101"/>
      <c r="Q528" s="103"/>
      <c r="R528" s="104"/>
      <c r="S528" s="103"/>
      <c r="T528" s="103"/>
      <c r="U528" s="108"/>
      <c r="V528" s="100"/>
    </row>
    <row r="529" spans="16:22">
      <c r="P529" s="101"/>
      <c r="Q529" s="103"/>
      <c r="R529" s="104"/>
      <c r="S529" s="103"/>
      <c r="T529" s="103"/>
      <c r="U529" s="103"/>
      <c r="V529" s="100"/>
    </row>
    <row r="530" spans="16:22">
      <c r="P530" s="101"/>
      <c r="Q530" s="103"/>
      <c r="R530" s="104"/>
      <c r="S530" s="103"/>
      <c r="T530" s="103"/>
      <c r="U530" s="103"/>
      <c r="V530" s="100"/>
    </row>
    <row r="531" spans="16:22" ht="15.75" customHeight="1">
      <c r="P531" s="101"/>
      <c r="Q531" s="103"/>
      <c r="R531" s="104"/>
      <c r="S531" s="103"/>
      <c r="T531" s="103"/>
      <c r="U531" s="103"/>
      <c r="V531" s="100"/>
    </row>
    <row r="532" spans="16:22" ht="15.75" customHeight="1">
      <c r="P532" s="101"/>
      <c r="Q532" s="105"/>
      <c r="R532" s="106"/>
      <c r="S532" s="107"/>
      <c r="T532" s="107"/>
      <c r="U532" s="108"/>
      <c r="V532" s="100"/>
    </row>
    <row r="533" spans="16:22" ht="15.75" customHeight="1">
      <c r="P533" s="101"/>
      <c r="Q533" s="105"/>
      <c r="R533" s="106"/>
      <c r="S533" s="107"/>
      <c r="T533" s="107"/>
      <c r="U533" s="108"/>
      <c r="V533" s="100"/>
    </row>
    <row r="534" spans="16:22" ht="15.75" customHeight="1">
      <c r="P534" s="101"/>
      <c r="Q534" s="102"/>
      <c r="R534" s="102"/>
      <c r="S534" s="100"/>
      <c r="T534" s="100"/>
      <c r="U534" s="100"/>
      <c r="V534" s="100"/>
    </row>
    <row r="535" spans="16:22">
      <c r="P535" s="101"/>
      <c r="Q535" s="102"/>
      <c r="R535" s="102"/>
      <c r="S535" s="100"/>
      <c r="T535" s="100"/>
      <c r="U535" s="100"/>
      <c r="V535" s="100"/>
    </row>
    <row r="536" spans="16:22" ht="15.75" customHeight="1">
      <c r="P536" s="101"/>
      <c r="Q536" s="102"/>
      <c r="R536" s="102"/>
      <c r="S536" s="100"/>
      <c r="T536" s="100"/>
      <c r="U536" s="100"/>
      <c r="V536" s="100"/>
    </row>
  </sheetData>
  <mergeCells count="50">
    <mergeCell ref="A397:A415"/>
    <mergeCell ref="B397:B415"/>
    <mergeCell ref="A416:A503"/>
    <mergeCell ref="B416:B503"/>
    <mergeCell ref="A504:A511"/>
    <mergeCell ref="B504:B511"/>
    <mergeCell ref="AL1:AL2"/>
    <mergeCell ref="A4:A67"/>
    <mergeCell ref="B4:B67"/>
    <mergeCell ref="A68:A157"/>
    <mergeCell ref="B68:B157"/>
    <mergeCell ref="T1:T2"/>
    <mergeCell ref="U1:U2"/>
    <mergeCell ref="V1:V2"/>
    <mergeCell ref="W1:W2"/>
    <mergeCell ref="A2:N2"/>
    <mergeCell ref="R1:R2"/>
    <mergeCell ref="S1:S2"/>
    <mergeCell ref="Q1:Q2"/>
    <mergeCell ref="A1:C1"/>
    <mergeCell ref="D1:K1"/>
    <mergeCell ref="L1:N1"/>
    <mergeCell ref="A272:A306"/>
    <mergeCell ref="B272:B306"/>
    <mergeCell ref="A307:A330"/>
    <mergeCell ref="B307:B330"/>
    <mergeCell ref="A331:A360"/>
    <mergeCell ref="B331:B360"/>
    <mergeCell ref="A361:A396"/>
    <mergeCell ref="B361:B396"/>
    <mergeCell ref="AK1:AK2"/>
    <mergeCell ref="AD1:AD2"/>
    <mergeCell ref="AE1:AE2"/>
    <mergeCell ref="AF1:AF2"/>
    <mergeCell ref="AG1:AG2"/>
    <mergeCell ref="AH1:AH2"/>
    <mergeCell ref="AI1:AI2"/>
    <mergeCell ref="AJ1:AJ2"/>
    <mergeCell ref="AA1:AA2"/>
    <mergeCell ref="AB1:AB2"/>
    <mergeCell ref="AC1:AC2"/>
    <mergeCell ref="X1:X2"/>
    <mergeCell ref="Y1:Y2"/>
    <mergeCell ref="Z1:Z2"/>
    <mergeCell ref="O1:O2"/>
    <mergeCell ref="P1:P2"/>
    <mergeCell ref="A158:A202"/>
    <mergeCell ref="B158:B202"/>
    <mergeCell ref="A203:A271"/>
    <mergeCell ref="B203:B271"/>
  </mergeCells>
  <conditionalFormatting sqref="AC10:AC146 T317 T333 T335 S4:AA306 AC4 AC150:AC155 AC157:AC165 AC168:AC175 AC179:AC306 AE10:AL306 AE4:AL4">
    <cfRule type="cellIs" dxfId="1078" priority="192" stopIfTrue="1" operator="greaterThan">
      <formula>0</formula>
    </cfRule>
    <cfRule type="cellIs" dxfId="1077" priority="193" stopIfTrue="1" operator="greaterThan">
      <formula>0</formula>
    </cfRule>
    <cfRule type="cellIs" dxfId="1076" priority="194" stopIfTrue="1" operator="greaterThan">
      <formula>0</formula>
    </cfRule>
  </conditionalFormatting>
  <conditionalFormatting sqref="AC5:AC9 AE5:AL9">
    <cfRule type="cellIs" dxfId="1075" priority="189" stopIfTrue="1" operator="greaterThan">
      <formula>0</formula>
    </cfRule>
    <cfRule type="cellIs" dxfId="1074" priority="190" stopIfTrue="1" operator="greaterThan">
      <formula>0</formula>
    </cfRule>
    <cfRule type="cellIs" dxfId="1073" priority="191" stopIfTrue="1" operator="greaterThan">
      <formula>0</formula>
    </cfRule>
  </conditionalFormatting>
  <conditionalFormatting sqref="S4:AA512 AC4:AC146 AC150:AC155 AC157:AC165 AC168:AC175 AC179:AC512 AE4:AL512">
    <cfRule type="cellIs" dxfId="1072" priority="188" operator="greaterThan">
      <formula>0</formula>
    </cfRule>
  </conditionalFormatting>
  <conditionalFormatting sqref="Q529:U531 Q528:T528">
    <cfRule type="cellIs" dxfId="1071" priority="138" stopIfTrue="1" operator="greaterThan">
      <formula>0</formula>
    </cfRule>
    <cfRule type="cellIs" dxfId="1070" priority="139" stopIfTrue="1" operator="greaterThan">
      <formula>0</formula>
    </cfRule>
    <cfRule type="cellIs" dxfId="1069" priority="140" stopIfTrue="1" operator="greaterThan">
      <formula>0</formula>
    </cfRule>
  </conditionalFormatting>
  <conditionalFormatting sqref="S529:U533 S528:T528">
    <cfRule type="cellIs" dxfId="1068" priority="137" operator="greaterThan">
      <formula>0</formula>
    </cfRule>
  </conditionalFormatting>
  <conditionalFormatting sqref="Q532:Q533">
    <cfRule type="cellIs" dxfId="1067" priority="135" operator="greaterThan">
      <formula>0</formula>
    </cfRule>
    <cfRule type="cellIs" priority="136" operator="greaterThan">
      <formula>0</formula>
    </cfRule>
  </conditionalFormatting>
  <conditionalFormatting sqref="T359">
    <cfRule type="cellIs" dxfId="1066" priority="132" stopIfTrue="1" operator="greaterThan">
      <formula>0</formula>
    </cfRule>
    <cfRule type="cellIs" dxfId="1065" priority="133" stopIfTrue="1" operator="greaterThan">
      <formula>0</formula>
    </cfRule>
    <cfRule type="cellIs" dxfId="1064" priority="134" stopIfTrue="1" operator="greaterThan">
      <formula>0</formula>
    </cfRule>
  </conditionalFormatting>
  <conditionalFormatting sqref="T360">
    <cfRule type="cellIs" dxfId="1063" priority="129" stopIfTrue="1" operator="greaterThan">
      <formula>0</formula>
    </cfRule>
    <cfRule type="cellIs" dxfId="1062" priority="130" stopIfTrue="1" operator="greaterThan">
      <formula>0</formula>
    </cfRule>
    <cfRule type="cellIs" dxfId="1061" priority="131" stopIfTrue="1" operator="greaterThan">
      <formula>0</formula>
    </cfRule>
  </conditionalFormatting>
  <conditionalFormatting sqref="T361">
    <cfRule type="cellIs" dxfId="1060" priority="126" stopIfTrue="1" operator="greaterThan">
      <formula>0</formula>
    </cfRule>
    <cfRule type="cellIs" dxfId="1059" priority="127" stopIfTrue="1" operator="greaterThan">
      <formula>0</formula>
    </cfRule>
    <cfRule type="cellIs" dxfId="1058" priority="128" stopIfTrue="1" operator="greaterThan">
      <formula>0</formula>
    </cfRule>
  </conditionalFormatting>
  <conditionalFormatting sqref="T362">
    <cfRule type="cellIs" dxfId="1057" priority="123" stopIfTrue="1" operator="greaterThan">
      <formula>0</formula>
    </cfRule>
    <cfRule type="cellIs" dxfId="1056" priority="124" stopIfTrue="1" operator="greaterThan">
      <formula>0</formula>
    </cfRule>
    <cfRule type="cellIs" dxfId="1055" priority="125" stopIfTrue="1" operator="greaterThan">
      <formula>0</formula>
    </cfRule>
  </conditionalFormatting>
  <conditionalFormatting sqref="T363">
    <cfRule type="cellIs" dxfId="1054" priority="120" stopIfTrue="1" operator="greaterThan">
      <formula>0</formula>
    </cfRule>
    <cfRule type="cellIs" dxfId="1053" priority="121" stopIfTrue="1" operator="greaterThan">
      <formula>0</formula>
    </cfRule>
    <cfRule type="cellIs" dxfId="1052" priority="122" stopIfTrue="1" operator="greaterThan">
      <formula>0</formula>
    </cfRule>
  </conditionalFormatting>
  <conditionalFormatting sqref="U517:U525">
    <cfRule type="cellIs" dxfId="1051" priority="117" stopIfTrue="1" operator="greaterThan">
      <formula>0</formula>
    </cfRule>
    <cfRule type="cellIs" dxfId="1050" priority="118" stopIfTrue="1" operator="greaterThan">
      <formula>0</formula>
    </cfRule>
    <cfRule type="cellIs" dxfId="1049" priority="119" stopIfTrue="1" operator="greaterThan">
      <formula>0</formula>
    </cfRule>
  </conditionalFormatting>
  <conditionalFormatting sqref="U517:U528">
    <cfRule type="cellIs" dxfId="1048" priority="116" operator="greaterThan">
      <formula>0</formula>
    </cfRule>
  </conditionalFormatting>
  <conditionalFormatting sqref="X317:X326">
    <cfRule type="cellIs" dxfId="1047" priority="113" stopIfTrue="1" operator="greaterThan">
      <formula>0</formula>
    </cfRule>
    <cfRule type="cellIs" dxfId="1046" priority="114" stopIfTrue="1" operator="greaterThan">
      <formula>0</formula>
    </cfRule>
    <cfRule type="cellIs" dxfId="1045" priority="115" stopIfTrue="1" operator="greaterThan">
      <formula>0</formula>
    </cfRule>
  </conditionalFormatting>
  <conditionalFormatting sqref="X330:X331">
    <cfRule type="cellIs" dxfId="1044" priority="110" stopIfTrue="1" operator="greaterThan">
      <formula>0</formula>
    </cfRule>
    <cfRule type="cellIs" dxfId="1043" priority="111" stopIfTrue="1" operator="greaterThan">
      <formula>0</formula>
    </cfRule>
    <cfRule type="cellIs" dxfId="1042" priority="112" stopIfTrue="1" operator="greaterThan">
      <formula>0</formula>
    </cfRule>
  </conditionalFormatting>
  <conditionalFormatting sqref="X333:X337">
    <cfRule type="cellIs" dxfId="1041" priority="107" stopIfTrue="1" operator="greaterThan">
      <formula>0</formula>
    </cfRule>
    <cfRule type="cellIs" dxfId="1040" priority="108" stopIfTrue="1" operator="greaterThan">
      <formula>0</formula>
    </cfRule>
    <cfRule type="cellIs" dxfId="1039" priority="109" stopIfTrue="1" operator="greaterThan">
      <formula>0</formula>
    </cfRule>
  </conditionalFormatting>
  <conditionalFormatting sqref="X340:X343">
    <cfRule type="cellIs" dxfId="1038" priority="104" stopIfTrue="1" operator="greaterThan">
      <formula>0</formula>
    </cfRule>
    <cfRule type="cellIs" dxfId="1037" priority="105" stopIfTrue="1" operator="greaterThan">
      <formula>0</formula>
    </cfRule>
    <cfRule type="cellIs" dxfId="1036" priority="106" stopIfTrue="1" operator="greaterThan">
      <formula>0</formula>
    </cfRule>
  </conditionalFormatting>
  <conditionalFormatting sqref="X346:X349">
    <cfRule type="cellIs" dxfId="1035" priority="101" stopIfTrue="1" operator="greaterThan">
      <formula>0</formula>
    </cfRule>
    <cfRule type="cellIs" dxfId="1034" priority="102" stopIfTrue="1" operator="greaterThan">
      <formula>0</formula>
    </cfRule>
    <cfRule type="cellIs" dxfId="1033" priority="103" stopIfTrue="1" operator="greaterThan">
      <formula>0</formula>
    </cfRule>
  </conditionalFormatting>
  <conditionalFormatting sqref="X362:X364">
    <cfRule type="cellIs" dxfId="1032" priority="98" stopIfTrue="1" operator="greaterThan">
      <formula>0</formula>
    </cfRule>
    <cfRule type="cellIs" dxfId="1031" priority="99" stopIfTrue="1" operator="greaterThan">
      <formula>0</formula>
    </cfRule>
    <cfRule type="cellIs" dxfId="1030" priority="100" stopIfTrue="1" operator="greaterThan">
      <formula>0</formula>
    </cfRule>
  </conditionalFormatting>
  <conditionalFormatting sqref="X471:X512">
    <cfRule type="cellIs" dxfId="1029" priority="95" stopIfTrue="1" operator="greaterThan">
      <formula>0</formula>
    </cfRule>
    <cfRule type="cellIs" dxfId="1028" priority="96" stopIfTrue="1" operator="greaterThan">
      <formula>0</formula>
    </cfRule>
    <cfRule type="cellIs" dxfId="1027" priority="97" stopIfTrue="1" operator="greaterThan">
      <formula>0</formula>
    </cfRule>
  </conditionalFormatting>
  <conditionalFormatting sqref="W317:W326">
    <cfRule type="cellIs" dxfId="1026" priority="92" stopIfTrue="1" operator="greaterThan">
      <formula>0</formula>
    </cfRule>
    <cfRule type="cellIs" dxfId="1025" priority="93" stopIfTrue="1" operator="greaterThan">
      <formula>0</formula>
    </cfRule>
    <cfRule type="cellIs" dxfId="1024" priority="94" stopIfTrue="1" operator="greaterThan">
      <formula>0</formula>
    </cfRule>
  </conditionalFormatting>
  <conditionalFormatting sqref="W330:W331">
    <cfRule type="cellIs" dxfId="1023" priority="89" stopIfTrue="1" operator="greaterThan">
      <formula>0</formula>
    </cfRule>
    <cfRule type="cellIs" dxfId="1022" priority="90" stopIfTrue="1" operator="greaterThan">
      <formula>0</formula>
    </cfRule>
    <cfRule type="cellIs" dxfId="1021" priority="91" stopIfTrue="1" operator="greaterThan">
      <formula>0</formula>
    </cfRule>
  </conditionalFormatting>
  <conditionalFormatting sqref="W333:W337">
    <cfRule type="cellIs" dxfId="1020" priority="86" stopIfTrue="1" operator="greaterThan">
      <formula>0</formula>
    </cfRule>
    <cfRule type="cellIs" dxfId="1019" priority="87" stopIfTrue="1" operator="greaterThan">
      <formula>0</formula>
    </cfRule>
    <cfRule type="cellIs" dxfId="1018" priority="88" stopIfTrue="1" operator="greaterThan">
      <formula>0</formula>
    </cfRule>
  </conditionalFormatting>
  <conditionalFormatting sqref="W340:W343">
    <cfRule type="cellIs" dxfId="1017" priority="83" stopIfTrue="1" operator="greaterThan">
      <formula>0</formula>
    </cfRule>
    <cfRule type="cellIs" dxfId="1016" priority="84" stopIfTrue="1" operator="greaterThan">
      <formula>0</formula>
    </cfRule>
    <cfRule type="cellIs" dxfId="1015" priority="85" stopIfTrue="1" operator="greaterThan">
      <formula>0</formula>
    </cfRule>
  </conditionalFormatting>
  <conditionalFormatting sqref="W346:W349">
    <cfRule type="cellIs" dxfId="1014" priority="80" stopIfTrue="1" operator="greaterThan">
      <formula>0</formula>
    </cfRule>
    <cfRule type="cellIs" dxfId="1013" priority="81" stopIfTrue="1" operator="greaterThan">
      <formula>0</formula>
    </cfRule>
    <cfRule type="cellIs" dxfId="1012" priority="82" stopIfTrue="1" operator="greaterThan">
      <formula>0</formula>
    </cfRule>
  </conditionalFormatting>
  <conditionalFormatting sqref="AB4:AB306">
    <cfRule type="cellIs" dxfId="1011" priority="77" stopIfTrue="1" operator="greaterThan">
      <formula>0</formula>
    </cfRule>
    <cfRule type="cellIs" dxfId="1010" priority="78" stopIfTrue="1" operator="greaterThan">
      <formula>0</formula>
    </cfRule>
    <cfRule type="cellIs" dxfId="1009" priority="79" stopIfTrue="1" operator="greaterThan">
      <formula>0</formula>
    </cfRule>
  </conditionalFormatting>
  <conditionalFormatting sqref="AB4:AB512">
    <cfRule type="cellIs" dxfId="1008" priority="76" operator="greaterThan">
      <formula>0</formula>
    </cfRule>
  </conditionalFormatting>
  <conditionalFormatting sqref="AC147">
    <cfRule type="cellIs" dxfId="1007" priority="73" stopIfTrue="1" operator="greaterThan">
      <formula>0</formula>
    </cfRule>
    <cfRule type="cellIs" dxfId="1006" priority="74" stopIfTrue="1" operator="greaterThan">
      <formula>0</formula>
    </cfRule>
    <cfRule type="cellIs" dxfId="1005" priority="75" stopIfTrue="1" operator="greaterThan">
      <formula>0</formula>
    </cfRule>
  </conditionalFormatting>
  <conditionalFormatting sqref="AC147">
    <cfRule type="cellIs" dxfId="1004" priority="72" operator="greaterThan">
      <formula>0</formula>
    </cfRule>
  </conditionalFormatting>
  <conditionalFormatting sqref="AC148">
    <cfRule type="cellIs" dxfId="1003" priority="69" stopIfTrue="1" operator="greaterThan">
      <formula>0</formula>
    </cfRule>
    <cfRule type="cellIs" dxfId="1002" priority="70" stopIfTrue="1" operator="greaterThan">
      <formula>0</formula>
    </cfRule>
    <cfRule type="cellIs" dxfId="1001" priority="71" stopIfTrue="1" operator="greaterThan">
      <formula>0</formula>
    </cfRule>
  </conditionalFormatting>
  <conditionalFormatting sqref="AC148">
    <cfRule type="cellIs" dxfId="1000" priority="68" operator="greaterThan">
      <formula>0</formula>
    </cfRule>
  </conditionalFormatting>
  <conditionalFormatting sqref="AC149">
    <cfRule type="cellIs" dxfId="999" priority="65" stopIfTrue="1" operator="greaterThan">
      <formula>0</formula>
    </cfRule>
    <cfRule type="cellIs" dxfId="998" priority="66" stopIfTrue="1" operator="greaterThan">
      <formula>0</formula>
    </cfRule>
    <cfRule type="cellIs" dxfId="997" priority="67" stopIfTrue="1" operator="greaterThan">
      <formula>0</formula>
    </cfRule>
  </conditionalFormatting>
  <conditionalFormatting sqref="AC149">
    <cfRule type="cellIs" dxfId="996" priority="64" operator="greaterThan">
      <formula>0</formula>
    </cfRule>
  </conditionalFormatting>
  <conditionalFormatting sqref="AC156">
    <cfRule type="cellIs" dxfId="995" priority="61" stopIfTrue="1" operator="greaterThan">
      <formula>0</formula>
    </cfRule>
    <cfRule type="cellIs" dxfId="994" priority="62" stopIfTrue="1" operator="greaterThan">
      <formula>0</formula>
    </cfRule>
    <cfRule type="cellIs" dxfId="993" priority="63" stopIfTrue="1" operator="greaterThan">
      <formula>0</formula>
    </cfRule>
  </conditionalFormatting>
  <conditionalFormatting sqref="AC156">
    <cfRule type="cellIs" dxfId="992" priority="60" operator="greaterThan">
      <formula>0</formula>
    </cfRule>
  </conditionalFormatting>
  <conditionalFormatting sqref="AC166">
    <cfRule type="cellIs" dxfId="991" priority="57" stopIfTrue="1" operator="greaterThan">
      <formula>0</formula>
    </cfRule>
    <cfRule type="cellIs" dxfId="990" priority="58" stopIfTrue="1" operator="greaterThan">
      <formula>0</formula>
    </cfRule>
    <cfRule type="cellIs" dxfId="989" priority="59" stopIfTrue="1" operator="greaterThan">
      <formula>0</formula>
    </cfRule>
  </conditionalFormatting>
  <conditionalFormatting sqref="AC166">
    <cfRule type="cellIs" dxfId="988" priority="56" operator="greaterThan">
      <formula>0</formula>
    </cfRule>
  </conditionalFormatting>
  <conditionalFormatting sqref="AC167">
    <cfRule type="cellIs" dxfId="987" priority="53" stopIfTrue="1" operator="greaterThan">
      <formula>0</formula>
    </cfRule>
    <cfRule type="cellIs" dxfId="986" priority="54" stopIfTrue="1" operator="greaterThan">
      <formula>0</formula>
    </cfRule>
    <cfRule type="cellIs" dxfId="985" priority="55" stopIfTrue="1" operator="greaterThan">
      <formula>0</formula>
    </cfRule>
  </conditionalFormatting>
  <conditionalFormatting sqref="AC167">
    <cfRule type="cellIs" dxfId="984" priority="52" operator="greaterThan">
      <formula>0</formula>
    </cfRule>
  </conditionalFormatting>
  <conditionalFormatting sqref="AC176">
    <cfRule type="cellIs" dxfId="983" priority="49" stopIfTrue="1" operator="greaterThan">
      <formula>0</formula>
    </cfRule>
    <cfRule type="cellIs" dxfId="982" priority="50" stopIfTrue="1" operator="greaterThan">
      <formula>0</formula>
    </cfRule>
    <cfRule type="cellIs" dxfId="981" priority="51" stopIfTrue="1" operator="greaterThan">
      <formula>0</formula>
    </cfRule>
  </conditionalFormatting>
  <conditionalFormatting sqref="AC176">
    <cfRule type="cellIs" dxfId="980" priority="48" operator="greaterThan">
      <formula>0</formula>
    </cfRule>
  </conditionalFormatting>
  <conditionalFormatting sqref="AC177">
    <cfRule type="cellIs" dxfId="979" priority="45" stopIfTrue="1" operator="greaterThan">
      <formula>0</formula>
    </cfRule>
    <cfRule type="cellIs" dxfId="978" priority="46" stopIfTrue="1" operator="greaterThan">
      <formula>0</formula>
    </cfRule>
    <cfRule type="cellIs" dxfId="977" priority="47" stopIfTrue="1" operator="greaterThan">
      <formula>0</formula>
    </cfRule>
  </conditionalFormatting>
  <conditionalFormatting sqref="AC177">
    <cfRule type="cellIs" dxfId="976" priority="44" operator="greaterThan">
      <formula>0</formula>
    </cfRule>
  </conditionalFormatting>
  <conditionalFormatting sqref="AC178">
    <cfRule type="cellIs" dxfId="975" priority="41" stopIfTrue="1" operator="greaterThan">
      <formula>0</formula>
    </cfRule>
    <cfRule type="cellIs" dxfId="974" priority="42" stopIfTrue="1" operator="greaterThan">
      <formula>0</formula>
    </cfRule>
    <cfRule type="cellIs" dxfId="973" priority="43" stopIfTrue="1" operator="greaterThan">
      <formula>0</formula>
    </cfRule>
  </conditionalFormatting>
  <conditionalFormatting sqref="AC178">
    <cfRule type="cellIs" dxfId="972" priority="40" operator="greaterThan">
      <formula>0</formula>
    </cfRule>
  </conditionalFormatting>
  <conditionalFormatting sqref="AD4:AD512">
    <cfRule type="cellIs" dxfId="971" priority="33" operator="greaterThan">
      <formula>0</formula>
    </cfRule>
  </conditionalFormatting>
  <conditionalFormatting sqref="AD4 AD10:AD306">
    <cfRule type="cellIs" dxfId="970" priority="37" stopIfTrue="1" operator="greaterThan">
      <formula>0</formula>
    </cfRule>
    <cfRule type="cellIs" dxfId="969" priority="38" stopIfTrue="1" operator="greaterThan">
      <formula>0</formula>
    </cfRule>
    <cfRule type="cellIs" dxfId="968" priority="39" stopIfTrue="1" operator="greaterThan">
      <formula>0</formula>
    </cfRule>
  </conditionalFormatting>
  <conditionalFormatting sqref="AD5:AD9">
    <cfRule type="cellIs" dxfId="967" priority="34" stopIfTrue="1" operator="greaterThan">
      <formula>0</formula>
    </cfRule>
    <cfRule type="cellIs" dxfId="966" priority="35" stopIfTrue="1" operator="greaterThan">
      <formula>0</formula>
    </cfRule>
    <cfRule type="cellIs" dxfId="965" priority="36" stopIfTrue="1" operator="greaterThan">
      <formula>0</formula>
    </cfRule>
  </conditionalFormatting>
  <conditionalFormatting sqref="O4:P306">
    <cfRule type="cellIs" dxfId="964" priority="30" stopIfTrue="1" operator="greaterThan">
      <formula>0</formula>
    </cfRule>
    <cfRule type="cellIs" dxfId="963" priority="31" stopIfTrue="1" operator="greaterThan">
      <formula>0</formula>
    </cfRule>
    <cfRule type="cellIs" dxfId="962" priority="32" stopIfTrue="1" operator="greaterThan">
      <formula>0</formula>
    </cfRule>
  </conditionalFormatting>
  <conditionalFormatting sqref="P4:P512">
    <cfRule type="cellIs" dxfId="961" priority="29" operator="greaterThan">
      <formula>0</formula>
    </cfRule>
  </conditionalFormatting>
  <conditionalFormatting sqref="O315">
    <cfRule type="cellIs" dxfId="960" priority="26" stopIfTrue="1" operator="greaterThan">
      <formula>0</formula>
    </cfRule>
    <cfRule type="cellIs" dxfId="959" priority="27" stopIfTrue="1" operator="greaterThan">
      <formula>0</formula>
    </cfRule>
    <cfRule type="cellIs" dxfId="958" priority="28" stopIfTrue="1" operator="greaterThan">
      <formula>0</formula>
    </cfRule>
  </conditionalFormatting>
  <conditionalFormatting sqref="O359">
    <cfRule type="cellIs" dxfId="957" priority="23" stopIfTrue="1" operator="greaterThan">
      <formula>0</formula>
    </cfRule>
    <cfRule type="cellIs" dxfId="956" priority="24" stopIfTrue="1" operator="greaterThan">
      <formula>0</formula>
    </cfRule>
    <cfRule type="cellIs" dxfId="955" priority="25" stopIfTrue="1" operator="greaterThan">
      <formula>0</formula>
    </cfRule>
  </conditionalFormatting>
  <conditionalFormatting sqref="O360">
    <cfRule type="cellIs" dxfId="954" priority="20" stopIfTrue="1" operator="greaterThan">
      <formula>0</formula>
    </cfRule>
    <cfRule type="cellIs" dxfId="953" priority="21" stopIfTrue="1" operator="greaterThan">
      <formula>0</formula>
    </cfRule>
    <cfRule type="cellIs" dxfId="952" priority="22" stopIfTrue="1" operator="greaterThan">
      <formula>0</formula>
    </cfRule>
  </conditionalFormatting>
  <conditionalFormatting sqref="Q4:R306">
    <cfRule type="cellIs" dxfId="951" priority="17" stopIfTrue="1" operator="greaterThan">
      <formula>0</formula>
    </cfRule>
    <cfRule type="cellIs" dxfId="950" priority="18" stopIfTrue="1" operator="greaterThan">
      <formula>0</formula>
    </cfRule>
    <cfRule type="cellIs" dxfId="949" priority="19" stopIfTrue="1" operator="greaterThan">
      <formula>0</formula>
    </cfRule>
  </conditionalFormatting>
  <conditionalFormatting sqref="Q4:R512">
    <cfRule type="cellIs" dxfId="948" priority="16" operator="greaterThan">
      <formula>0</formula>
    </cfRule>
  </conditionalFormatting>
  <conditionalFormatting sqref="R317:R326">
    <cfRule type="cellIs" dxfId="947" priority="13" stopIfTrue="1" operator="greaterThan">
      <formula>0</formula>
    </cfRule>
    <cfRule type="cellIs" dxfId="946" priority="14" stopIfTrue="1" operator="greaterThan">
      <formula>0</formula>
    </cfRule>
    <cfRule type="cellIs" dxfId="945" priority="15" stopIfTrue="1" operator="greaterThan">
      <formula>0</formula>
    </cfRule>
  </conditionalFormatting>
  <conditionalFormatting sqref="R330:R331">
    <cfRule type="cellIs" dxfId="944" priority="10" stopIfTrue="1" operator="greaterThan">
      <formula>0</formula>
    </cfRule>
    <cfRule type="cellIs" dxfId="943" priority="11" stopIfTrue="1" operator="greaterThan">
      <formula>0</formula>
    </cfRule>
    <cfRule type="cellIs" dxfId="942" priority="12" stopIfTrue="1" operator="greaterThan">
      <formula>0</formula>
    </cfRule>
  </conditionalFormatting>
  <conditionalFormatting sqref="R333:R337">
    <cfRule type="cellIs" dxfId="941" priority="7" stopIfTrue="1" operator="greaterThan">
      <formula>0</formula>
    </cfRule>
    <cfRule type="cellIs" dxfId="940" priority="8" stopIfTrue="1" operator="greaterThan">
      <formula>0</formula>
    </cfRule>
    <cfRule type="cellIs" dxfId="939" priority="9" stopIfTrue="1" operator="greaterThan">
      <formula>0</formula>
    </cfRule>
  </conditionalFormatting>
  <conditionalFormatting sqref="R340:R343">
    <cfRule type="cellIs" dxfId="938" priority="4" stopIfTrue="1" operator="greaterThan">
      <formula>0</formula>
    </cfRule>
    <cfRule type="cellIs" dxfId="937" priority="5" stopIfTrue="1" operator="greaterThan">
      <formula>0</formula>
    </cfRule>
    <cfRule type="cellIs" dxfId="936" priority="6" stopIfTrue="1" operator="greaterThan">
      <formula>0</formula>
    </cfRule>
  </conditionalFormatting>
  <conditionalFormatting sqref="R346:R349">
    <cfRule type="cellIs" dxfId="935" priority="1" stopIfTrue="1" operator="greaterThan">
      <formula>0</formula>
    </cfRule>
    <cfRule type="cellIs" dxfId="934" priority="2" stopIfTrue="1" operator="greaterThan">
      <formula>0</formula>
    </cfRule>
    <cfRule type="cellIs" dxfId="933" priority="3" stopIfTrue="1" operator="greaterThan">
      <formula>0</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CCT</vt:lpstr>
      <vt:lpstr>CAV</vt:lpstr>
      <vt:lpstr>CEAD</vt:lpstr>
      <vt:lpstr>CEART</vt:lpstr>
      <vt:lpstr>CEAVI</vt:lpstr>
      <vt:lpstr>CEFID</vt:lpstr>
      <vt:lpstr>CEO</vt:lpstr>
      <vt:lpstr>CEPLAN</vt:lpstr>
      <vt:lpstr>CERES</vt:lpstr>
      <vt:lpstr>CESFI</vt:lpstr>
      <vt:lpstr>CESMO</vt:lpstr>
      <vt:lpstr>ESAG</vt:lpstr>
      <vt:lpstr>FAED</vt:lpstr>
      <vt:lpstr>MESC</vt:lpstr>
      <vt:lpstr>REITORIA</vt:lpstr>
      <vt:lpstr>GESTOR</vt:lpstr>
      <vt:lpstr>Modelo Anexo II IN 002_2014</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EDUARDO DA SILVA</cp:lastModifiedBy>
  <cp:lastPrinted>2014-06-04T18:55:53Z</cp:lastPrinted>
  <dcterms:created xsi:type="dcterms:W3CDTF">2010-06-19T20:43:11Z</dcterms:created>
  <dcterms:modified xsi:type="dcterms:W3CDTF">2025-12-09T16:11:22Z</dcterms:modified>
</cp:coreProperties>
</file>